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Print_Area" localSheetId="0">'Sheet1'!$A$1:$BW$42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<sst xmlns="http://schemas.openxmlformats.org/spreadsheetml/2006/main" uniqueCount="400">
  <si>
    <t>TỔNG HỢP GIÁ TRỊ SẢN XUẤT GIAI ĐOẠN 2017 - 2021 VÀ DỰ BÁO GIAI ĐOẠN 2022 - 2026</t>
  </si>
  <si>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</si>
  <si>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</si>
  <si>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</si>
  <si>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</si>
  <si>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</si>
  <si>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</si>
  <si>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</si>
  <si>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</si>
  <si>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</si>
  <si>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</si>
  <si>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</si>
  <si>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KINH TẾ XÃ HỘI</t>
  </si>
  <si>
    <t>Tổng giá trị SX (Giá 2010)</t>
  </si>
  <si>
    <t>Tỷ đồng</t>
  </si>
  <si>
    <t xml:space="preserve"> * Khu vực Nông, lâm, thủy</t>
  </si>
  <si>
    <t xml:space="preserve"> - Nông nghiệp</t>
  </si>
  <si>
    <t xml:space="preserve">   + Trồng trọt</t>
  </si>
  <si>
    <t xml:space="preserve">   + Chăn nuôi</t>
  </si>
  <si>
    <t xml:space="preserve">   + Dịch vụ nông nghiệp</t>
  </si>
  <si>
    <t xml:space="preserve"> - Lâm nghiệp</t>
  </si>
  <si>
    <t xml:space="preserve"> - Thủy sản</t>
  </si>
  <si>
    <t xml:space="preserve"> * Khu vực công nghiệp, XD</t>
  </si>
  <si>
    <t xml:space="preserve">   + Công nghiệp </t>
  </si>
  <si>
    <t xml:space="preserve">   + Xây dựng</t>
  </si>
  <si>
    <t xml:space="preserve"> * Khu vực dịch vụ</t>
  </si>
  <si>
    <t>Tổng giá trị SX (Thực tế)</t>
  </si>
  <si>
    <t>Giá trị gia tăng (GRDP TT)</t>
  </si>
  <si>
    <t>Cơ cấu GTSX</t>
  </si>
  <si>
    <t>%</t>
  </si>
  <si>
    <t>GRDP BQ đầu người</t>
  </si>
  <si>
    <t>Triệu đồng</t>
  </si>
  <si>
    <t>Dân số trung bình</t>
  </si>
  <si>
    <t>Người</t>
  </si>
  <si>
    <t>Tổng diện tích đất sản xuất nông nghiệp cho thu hoạch</t>
  </si>
  <si>
    <t>Ha</t>
  </si>
  <si>
    <t>Tổng GTSX ngành trồng trọt trên đất NN (đã trừ các SP đất LN)</t>
  </si>
  <si>
    <t>Giá trị sản phẩm bình quân/ha đất nông nghiệp</t>
  </si>
  <si>
    <t>Triệu/ha</t>
  </si>
  <si>
    <t>KHU VỰ NÔNG LÂM THỦY SẢN</t>
  </si>
  <si>
    <t>A</t>
  </si>
  <si>
    <t>NÔNG NGHIỆP</t>
  </si>
  <si>
    <t>I</t>
  </si>
  <si>
    <t>TRỒNG TRỌT</t>
  </si>
  <si>
    <t>Tấn</t>
  </si>
  <si>
    <t xml:space="preserve"> Cây hàng năm</t>
  </si>
  <si>
    <t>4689</t>
  </si>
  <si>
    <t>- Lúa</t>
  </si>
  <si>
    <t>4690</t>
  </si>
  <si>
    <t>- Bắp</t>
  </si>
  <si>
    <t>4691</t>
  </si>
  <si>
    <t>- Bo bo</t>
  </si>
  <si>
    <t>4692</t>
  </si>
  <si>
    <t>- Mỳ</t>
  </si>
  <si>
    <t>4693</t>
  </si>
  <si>
    <t>- Đậu các loại</t>
  </si>
  <si>
    <t>4694</t>
  </si>
  <si>
    <t>- Rau quả các loại</t>
  </si>
  <si>
    <t>4695</t>
  </si>
  <si>
    <t>- Mía</t>
  </si>
  <si>
    <t>4696</t>
  </si>
  <si>
    <t>- Mè</t>
  </si>
  <si>
    <t>4697</t>
  </si>
  <si>
    <t>- Lạc</t>
  </si>
  <si>
    <t>4698</t>
  </si>
  <si>
    <t>- Ớt</t>
  </si>
  <si>
    <t>4699</t>
  </si>
  <si>
    <t>- Dưa hấu</t>
  </si>
  <si>
    <t>4700</t>
  </si>
  <si>
    <t>- Cỏ chăn nuôi</t>
  </si>
  <si>
    <t xml:space="preserve"> Cây lâu năm</t>
  </si>
  <si>
    <t>4701</t>
  </si>
  <si>
    <t>- Cao su</t>
  </si>
  <si>
    <t>5001</t>
  </si>
  <si>
    <t>- Ca cao</t>
  </si>
  <si>
    <t>4702</t>
  </si>
  <si>
    <t>- Điều</t>
  </si>
  <si>
    <t>4703</t>
  </si>
  <si>
    <t>- Cà phê</t>
  </si>
  <si>
    <t>4704</t>
  </si>
  <si>
    <t>- Hồ tiêu</t>
  </si>
  <si>
    <t>Cây ăn quả</t>
  </si>
  <si>
    <t>4706</t>
  </si>
  <si>
    <t>- Xoài</t>
  </si>
  <si>
    <t>4707</t>
  </si>
  <si>
    <t>- Chuối</t>
  </si>
  <si>
    <t>4829</t>
  </si>
  <si>
    <t>- Sầu riêng</t>
  </si>
  <si>
    <t>4830</t>
  </si>
  <si>
    <t>- Mít</t>
  </si>
  <si>
    <t>4831</t>
  </si>
  <si>
    <t>- Bưởi</t>
  </si>
  <si>
    <t>4832</t>
  </si>
  <si>
    <t>- Nho</t>
  </si>
  <si>
    <t>4833</t>
  </si>
  <si>
    <t>- Chôm chôm</t>
  </si>
  <si>
    <t>4834</t>
  </si>
  <si>
    <t>- Măng cụt</t>
  </si>
  <si>
    <t>4835</t>
  </si>
  <si>
    <t>- Thanh long</t>
  </si>
  <si>
    <t>4836</t>
  </si>
  <si>
    <t>- Nhãn</t>
  </si>
  <si>
    <t>4837</t>
  </si>
  <si>
    <t>- Na (Mãng cầu)</t>
  </si>
  <si>
    <t>4838</t>
  </si>
  <si>
    <t>- Ổi</t>
  </si>
  <si>
    <t>4839</t>
  </si>
  <si>
    <t>- Vải</t>
  </si>
  <si>
    <t>4840</t>
  </si>
  <si>
    <t>- Cam</t>
  </si>
  <si>
    <t>4841</t>
  </si>
  <si>
    <t>- Quýt</t>
  </si>
  <si>
    <t>4842</t>
  </si>
  <si>
    <t>- Chanh</t>
  </si>
  <si>
    <t>4843</t>
  </si>
  <si>
    <t>- Chanh dây</t>
  </si>
  <si>
    <t>4844</t>
  </si>
  <si>
    <t>- Cây ăn quả khác</t>
  </si>
  <si>
    <t>II</t>
  </si>
  <si>
    <t>CHĂN NUÔI</t>
  </si>
  <si>
    <t>4522</t>
  </si>
  <si>
    <t>- Bò</t>
  </si>
  <si>
    <t>4523</t>
  </si>
  <si>
    <t>- Trâu</t>
  </si>
  <si>
    <t>4524</t>
  </si>
  <si>
    <t>- Dê</t>
  </si>
  <si>
    <t>4525</t>
  </si>
  <si>
    <t>- Cừu</t>
  </si>
  <si>
    <t>4857</t>
  </si>
  <si>
    <t>- Heo</t>
  </si>
  <si>
    <t>4858</t>
  </si>
  <si>
    <t>- Thỏ</t>
  </si>
  <si>
    <t>4859</t>
  </si>
  <si>
    <t>- Chó</t>
  </si>
  <si>
    <t>4910</t>
  </si>
  <si>
    <t>- Kén tằm</t>
  </si>
  <si>
    <t>4912</t>
  </si>
  <si>
    <t>- Bồ câu</t>
  </si>
  <si>
    <t>4860</t>
  </si>
  <si>
    <t>- Gia cầm</t>
  </si>
  <si>
    <t>4861</t>
  </si>
  <si>
    <t>+ Gà</t>
  </si>
  <si>
    <t>4862</t>
  </si>
  <si>
    <t>+ Vịt</t>
  </si>
  <si>
    <t>4925</t>
  </si>
  <si>
    <t>+ Ngan</t>
  </si>
  <si>
    <t>4863</t>
  </si>
  <si>
    <t>- Yến sào</t>
  </si>
  <si>
    <t>4937</t>
  </si>
  <si>
    <t>- Trứng các loại</t>
  </si>
  <si>
    <t>1000 quả</t>
  </si>
  <si>
    <t>Mật ong</t>
  </si>
  <si>
    <t>III</t>
  </si>
  <si>
    <t>DỊCH VỤ NÔNG NGHIỆP</t>
  </si>
  <si>
    <t>1. Dịch vụ trồng trọt</t>
  </si>
  <si>
    <t>4881</t>
  </si>
  <si>
    <t>- DV làm đất</t>
  </si>
  <si>
    <t>4883</t>
  </si>
  <si>
    <t>- DV gieo cấy, sạ</t>
  </si>
  <si>
    <t>4884</t>
  </si>
  <si>
    <t>- DV tưới, tiêu nước</t>
  </si>
  <si>
    <t>4885</t>
  </si>
  <si>
    <t>- DV phòng trừ sâu bệnh</t>
  </si>
  <si>
    <t>4886</t>
  </si>
  <si>
    <t>- DV thu hoạch</t>
  </si>
  <si>
    <t>4887</t>
  </si>
  <si>
    <t>- DV tuốt lúa</t>
  </si>
  <si>
    <t>4888</t>
  </si>
  <si>
    <t>- DV cắt, tỉa cây LN</t>
  </si>
  <si>
    <t>4889</t>
  </si>
  <si>
    <t>- DV trồng trọt khác</t>
  </si>
  <si>
    <t>2. Dịch vụ chăn nuôi</t>
  </si>
  <si>
    <t>Con</t>
  </si>
  <si>
    <t>4890</t>
  </si>
  <si>
    <t>- DV kiểm dịch</t>
  </si>
  <si>
    <t>4891</t>
  </si>
  <si>
    <t>- DV thiến, hạn vật nuôi</t>
  </si>
  <si>
    <t>4892</t>
  </si>
  <si>
    <t>- DV chăn nuôi khác</t>
  </si>
  <si>
    <t>4893</t>
  </si>
  <si>
    <t>- Lợn con giống</t>
  </si>
  <si>
    <t>4894</t>
  </si>
  <si>
    <t>- Gà, vịt con 7 ngày tuổi</t>
  </si>
  <si>
    <t>B</t>
  </si>
  <si>
    <t>LÂM NGHIỆP</t>
  </si>
  <si>
    <t>5059</t>
  </si>
  <si>
    <t>Trồng và nuôi rừng</t>
  </si>
  <si>
    <t>5063</t>
  </si>
  <si>
    <t>- Trồng rừng tập trung</t>
  </si>
  <si>
    <t>5064</t>
  </si>
  <si>
    <t>- Trồng cây phân tán</t>
  </si>
  <si>
    <t>5065</t>
  </si>
  <si>
    <t>- Chăm sóc rừng trồng</t>
  </si>
  <si>
    <t>5066</t>
  </si>
  <si>
    <t>- Khoanh nuôi tái sinh rừng</t>
  </si>
  <si>
    <t>Cây</t>
  </si>
  <si>
    <t>5067</t>
  </si>
  <si>
    <t>- Ươm cây lâm nghiệp</t>
  </si>
  <si>
    <t>5068</t>
  </si>
  <si>
    <t>- Sản xuất hạt giống</t>
  </si>
  <si>
    <t>m3</t>
  </si>
  <si>
    <t>5060</t>
  </si>
  <si>
    <t>Khai thác</t>
  </si>
  <si>
    <t>5069</t>
  </si>
  <si>
    <t>- Gỗ tròn các loại</t>
  </si>
  <si>
    <t>Ster</t>
  </si>
  <si>
    <t>5070</t>
  </si>
  <si>
    <t>- Gỗ nguyên liệu giấy</t>
  </si>
  <si>
    <t>1.000 cây</t>
  </si>
  <si>
    <t>5071</t>
  </si>
  <si>
    <t>- Củi</t>
  </si>
  <si>
    <t>5072</t>
  </si>
  <si>
    <t>- Luồng</t>
  </si>
  <si>
    <t>5073</t>
  </si>
  <si>
    <t>- Tre</t>
  </si>
  <si>
    <t>5074</t>
  </si>
  <si>
    <t>- Song mây</t>
  </si>
  <si>
    <t>5075</t>
  </si>
  <si>
    <t>- Lồ ô</t>
  </si>
  <si>
    <t>Kg</t>
  </si>
  <si>
    <t>5076</t>
  </si>
  <si>
    <t>- Mung cây</t>
  </si>
  <si>
    <t>5077</t>
  </si>
  <si>
    <t>- Mây sợi</t>
  </si>
  <si>
    <t>5078</t>
  </si>
  <si>
    <t>- Bông đót</t>
  </si>
  <si>
    <t>5061</t>
  </si>
  <si>
    <t>Thu nhặt từ rừng</t>
  </si>
  <si>
    <t>Tạ/Ha</t>
  </si>
  <si>
    <t>5079</t>
  </si>
  <si>
    <t>- Măng</t>
  </si>
  <si>
    <t>5080</t>
  </si>
  <si>
    <t>- Mật ong rừng</t>
  </si>
  <si>
    <t>5081</t>
  </si>
  <si>
    <t>5082</t>
  </si>
  <si>
    <t>- Rau rừng</t>
  </si>
  <si>
    <t>5083</t>
  </si>
  <si>
    <t>- Dây rừng</t>
  </si>
  <si>
    <t>IV</t>
  </si>
  <si>
    <t>5062</t>
  </si>
  <si>
    <t>Hoạt động lâm nghiệp</t>
  </si>
  <si>
    <t>5084</t>
  </si>
  <si>
    <t>- QLBVR</t>
  </si>
  <si>
    <t>5085</t>
  </si>
  <si>
    <t>- Quản lý PCCPR</t>
  </si>
  <si>
    <t>5086</t>
  </si>
  <si>
    <t>- DV Lâm nghiệp khác</t>
  </si>
  <si>
    <t>C</t>
  </si>
  <si>
    <t>THỦY SẢN</t>
  </si>
  <si>
    <t>Sản lượng cá</t>
  </si>
  <si>
    <t>4555</t>
  </si>
  <si>
    <t>- Cá trắm</t>
  </si>
  <si>
    <t>4556</t>
  </si>
  <si>
    <t>- Cá chày</t>
  </si>
  <si>
    <t>4557</t>
  </si>
  <si>
    <t>- Cá chép</t>
  </si>
  <si>
    <t>4558</t>
  </si>
  <si>
    <t>- Cá rô phi</t>
  </si>
  <si>
    <t>5091</t>
  </si>
  <si>
    <t>- Cá quả (cá lóc)</t>
  </si>
  <si>
    <t>5092</t>
  </si>
  <si>
    <t>- Cá hồi</t>
  </si>
  <si>
    <t>5093</t>
  </si>
  <si>
    <t>- Cá tầm</t>
  </si>
  <si>
    <t>5094</t>
  </si>
  <si>
    <t>- Cá nước ngọt khác</t>
  </si>
  <si>
    <t>Sản lượng tôm</t>
  </si>
  <si>
    <t>5096</t>
  </si>
  <si>
    <t>- Tôm hùm</t>
  </si>
  <si>
    <t>5097</t>
  </si>
  <si>
    <t>- Tôm càng xanh</t>
  </si>
  <si>
    <t>5098</t>
  </si>
  <si>
    <t>- Tôm chân trắng</t>
  </si>
  <si>
    <t>5099</t>
  </si>
  <si>
    <t>- Tôm nước ngọt khác</t>
  </si>
  <si>
    <t>CÔNG NGHIỆP</t>
  </si>
  <si>
    <t>4896</t>
  </si>
  <si>
    <t>- Nhân hạt điều</t>
  </si>
  <si>
    <t>4897</t>
  </si>
  <si>
    <t>- Bê tông tươi</t>
  </si>
  <si>
    <t>1000 m2</t>
  </si>
  <si>
    <t>4898</t>
  </si>
  <si>
    <t>- Khai thác đá, cát</t>
  </si>
  <si>
    <t>1.000 m3</t>
  </si>
  <si>
    <t>4900</t>
  </si>
  <si>
    <t>- Giỏ mỹ nghệ các loại</t>
  </si>
  <si>
    <t>1.000 giỏ</t>
  </si>
  <si>
    <t>4901</t>
  </si>
  <si>
    <t>- Giỏ tre các loại</t>
  </si>
  <si>
    <t>1000 cái</t>
  </si>
  <si>
    <t>4903</t>
  </si>
  <si>
    <t>- Gỗ xẻ các loại</t>
  </si>
  <si>
    <t>4904</t>
  </si>
  <si>
    <t>- Quần áo may sẵn</t>
  </si>
  <si>
    <t>4906</t>
  </si>
  <si>
    <t>- Phân bón NPK</t>
  </si>
  <si>
    <t>4907</t>
  </si>
  <si>
    <t>- Rượu trắng</t>
  </si>
  <si>
    <t>1000 lít</t>
  </si>
  <si>
    <t>4909</t>
  </si>
  <si>
    <t>- Nước đá sản xuất</t>
  </si>
  <si>
    <t>4911</t>
  </si>
  <si>
    <t>- Nước khoáng</t>
  </si>
  <si>
    <t>4913</t>
  </si>
  <si>
    <t>- Điện sản xuất</t>
  </si>
  <si>
    <t>1000 kwh</t>
  </si>
  <si>
    <t>4914</t>
  </si>
  <si>
    <t>- Điện thương phẩm</t>
  </si>
  <si>
    <t>4915</t>
  </si>
  <si>
    <t>- Tăm nhang</t>
  </si>
  <si>
    <t>4916</t>
  </si>
  <si>
    <t>- Giấy vàng mã</t>
  </si>
  <si>
    <t>4917</t>
  </si>
  <si>
    <t>- Gạch</t>
  </si>
  <si>
    <t>1000 viên</t>
  </si>
  <si>
    <t>4918</t>
  </si>
  <si>
    <t>- Cửa sắt</t>
  </si>
  <si>
    <t>4919</t>
  </si>
  <si>
    <t>- Nông cụ cầm tay</t>
  </si>
  <si>
    <t>4920</t>
  </si>
  <si>
    <t>- Tủ gỗ các loại</t>
  </si>
  <si>
    <t>Cái</t>
  </si>
  <si>
    <t>4921</t>
  </si>
  <si>
    <t>- Bàn các loại</t>
  </si>
  <si>
    <t>4923</t>
  </si>
  <si>
    <t>- Ghế các loại</t>
  </si>
  <si>
    <t>4926</t>
  </si>
  <si>
    <t>- Giường các loại</t>
  </si>
  <si>
    <t>4927</t>
  </si>
  <si>
    <t>- Sán xuất phân phối nước</t>
  </si>
  <si>
    <t>4928</t>
  </si>
  <si>
    <t>- Chè đen</t>
  </si>
  <si>
    <t>4929</t>
  </si>
  <si>
    <t>- Đá granits</t>
  </si>
  <si>
    <t>4930</t>
  </si>
  <si>
    <t>- Sầu riêng thương phẩm</t>
  </si>
  <si>
    <t>4931</t>
  </si>
  <si>
    <t>- Viên nén</t>
  </si>
  <si>
    <t>4932</t>
  </si>
  <si>
    <t>- Bê tông nhựa nóng</t>
  </si>
  <si>
    <t>4933</t>
  </si>
  <si>
    <t>- Gạch không nung</t>
  </si>
  <si>
    <t>4934</t>
  </si>
  <si>
    <t>- Chế biến mũ cao su</t>
  </si>
  <si>
    <t>4935</t>
  </si>
  <si>
    <t>- Dăm bào</t>
  </si>
  <si>
    <t>XÂY DỰNG</t>
  </si>
  <si>
    <t>Ngành kinh tế (Giá thực tế)</t>
  </si>
  <si>
    <t>5054</t>
  </si>
  <si>
    <t>- Xây dựng</t>
  </si>
  <si>
    <t>Ngành kinh tế (Giá 2010)</t>
  </si>
  <si>
    <t>5055</t>
  </si>
  <si>
    <t>DỊCH VỤ</t>
  </si>
  <si>
    <t>Tổng giá trị sản xuất (Giá 2010)</t>
  </si>
  <si>
    <t>5022</t>
  </si>
  <si>
    <t>- Thương nghiệp, sửa chữa</t>
  </si>
  <si>
    <t>5023</t>
  </si>
  <si>
    <t>- Dịch vụ lưu trú, ăn uống</t>
  </si>
  <si>
    <t>5024</t>
  </si>
  <si>
    <t>- Dịch vụ vận tải, kho bãi</t>
  </si>
  <si>
    <t>5025</t>
  </si>
  <si>
    <t>- Tài chính, ngân hàng, bảo hiểm</t>
  </si>
  <si>
    <t>5026</t>
  </si>
  <si>
    <t>- Khoa học công nghệ</t>
  </si>
  <si>
    <t>5027</t>
  </si>
  <si>
    <t>- Dịch vụ kinh doanh tài sản</t>
  </si>
  <si>
    <t>5028</t>
  </si>
  <si>
    <t>- HD hành chính, dịch vụ hỗ trợ</t>
  </si>
  <si>
    <t>5029</t>
  </si>
  <si>
    <t>- Giáo dục đào tạo</t>
  </si>
  <si>
    <t>5030</t>
  </si>
  <si>
    <t>- Dịch vụ y tế và cứu trợ</t>
  </si>
  <si>
    <t>5031</t>
  </si>
  <si>
    <t>- Nghệ thuật, vui chơi, giải trí</t>
  </si>
  <si>
    <t>5032</t>
  </si>
  <si>
    <t>- Hoạt động quản lý nhà nước, đảng, đoàn thể</t>
  </si>
  <si>
    <t>5033</t>
  </si>
  <si>
    <t>- Hoạt động phục vụ cá nhân</t>
  </si>
  <si>
    <t>5035</t>
  </si>
  <si>
    <t>- Thông tin truyền thông</t>
  </si>
  <si>
    <t>5036</t>
  </si>
  <si>
    <t>- Dịch vụ khác</t>
  </si>
  <si>
    <t>Tổng giá trị sản xuất (Giá thực tế)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</si>
  <si>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</si>
  <si>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</si>
  <si>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</si>
  <si>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</si>
  <si>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</si>
  <si>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</si>
  <si>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</si>
  <si>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</si>
  <si>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</si>
  <si>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</si>
  <si>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</si>
  <si>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</si>
  <si>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</si>
  <si>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- Hoạt động làm thuê</t>
  </si>
  <si>
    <t>5050</t>
  </si>
  <si>
    <t>5051</t>
  </si>
  <si>
    <t>5034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</si>
</sst>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1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49" fillId="0" borderId="2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49" fillId="0" borderId="4" applyFont="1" applyNumberFormat="1" applyFill="0" applyBorder="1" applyAlignment="1">
      <alignment horizontal="general" vertical="bottom" textRotation="0" wrapText="true" shrinkToFit="false"/>
    </xf>
    <xf xfId="0" fontId="3" numFmtId="49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3" applyFont="1" applyNumberFormat="1" applyFill="0" applyBorder="1" applyAlignment="1">
      <alignment horizontal="right" vertical="bottom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1">
      <alignment horizontal="right"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2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4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2" borderId="1" applyFont="1" applyNumberFormat="1" applyFill="1" applyBorder="1" applyAlignment="1">
      <alignment horizontal="center" vertical="center" textRotation="0" wrapText="false" shrinkToFit="false"/>
    </xf>
    <xf xfId="0" fontId="4" numFmtId="164" fillId="2" borderId="1" applyFont="1" applyNumberFormat="1" applyFill="1" applyBorder="1" applyAlignment="1">
      <alignment horizontal="center" vertical="center" textRotation="0" wrapText="true" shrinkToFit="false"/>
    </xf>
    <xf xfId="0" fontId="4" numFmtId="164" fillId="2" borderId="1" applyFont="1" applyNumberFormat="1" applyFill="1" applyBorder="1" applyAlignment="1">
      <alignment horizontal="center" vertical="center" textRotation="0" wrapText="true" shrinkToFit="false"/>
    </xf>
    <xf xfId="0" fontId="4" numFmtId="164" fillId="2" borderId="1" applyFont="1" applyNumberFormat="1" applyFill="1" applyBorder="1" applyAlignment="1">
      <alignment horizontal="right" vertical="bottom" textRotation="0" wrapText="false" shrinkToFit="false"/>
    </xf>
    <xf xfId="0" fontId="4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1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4" numFmtId="164" fillId="2" borderId="1" applyFont="1" applyNumberFormat="1" applyFill="1" applyBorder="1" applyAlignment="1" applyProtection="true">
      <alignment horizontal="right" vertical="bottom" textRotation="0" wrapText="true" shrinkToFit="false"/>
      <protection hidden="true"/>
    </xf>
    <xf xfId="0" fontId="1" numFmtId="164" fillId="2" borderId="1" applyFont="1" applyNumberFormat="1" applyFill="1" applyBorder="1" applyAlignment="1">
      <alignment horizontal="right" vertical="bottom" textRotation="0" wrapText="false" shrinkToFit="false"/>
    </xf>
    <xf xfId="0" fontId="1" numFmtId="164" fillId="2" borderId="1" applyFont="1" applyNumberFormat="1" applyFill="1" applyBorder="1" applyAlignment="1">
      <alignment horizontal="right" vertical="bottom" textRotation="0" wrapText="false" shrinkToFit="false"/>
    </xf>
    <xf xfId="0" fontId="1" numFmtId="164" fillId="2" borderId="0" applyFont="1" applyNumberFormat="1" applyFill="1" applyBorder="0" applyAlignment="1">
      <alignment horizontal="right" vertical="bottom" textRotation="0" wrapText="false" shrinkToFit="false"/>
    </xf>
    <xf xfId="0" fontId="4" numFmtId="164" fillId="2" borderId="1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4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164" fillId="2" borderId="2" applyFont="1" applyNumberFormat="1" applyFill="1" applyBorder="1" applyAlignment="1">
      <alignment horizontal="right" vertical="bottom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64" fillId="2" borderId="5" applyFont="1" applyNumberFormat="1" applyFill="1" applyBorder="1" applyAlignment="1">
      <alignment horizontal="right" vertical="bottom" textRotation="0" wrapText="false" shrinkToFit="false"/>
    </xf>
    <xf xfId="0" fontId="4" numFmtId="164" fillId="2" borderId="5" applyFont="1" applyNumberFormat="1" applyFill="1" applyBorder="1" applyAlignment="1">
      <alignment horizontal="right" vertical="bottom" textRotation="0" wrapText="false" shrinkToFit="false"/>
    </xf>
    <xf xfId="0" fontId="1" numFmtId="164" fillId="2" borderId="2" applyFont="1" applyNumberFormat="1" applyFill="1" applyBorder="1" applyAlignment="1">
      <alignment horizontal="right" vertical="bottom" textRotation="0" wrapText="false" shrinkToFit="false"/>
    </xf>
    <xf xfId="0" fontId="4" numFmtId="164" fillId="2" borderId="0" applyFont="1" applyNumberFormat="1" applyFill="1" applyBorder="0" applyAlignment="1">
      <alignment horizontal="right" vertical="bottom" textRotation="0" wrapText="false" shrinkToFit="false"/>
    </xf>
    <xf xfId="0" fontId="4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230"/>
  <sheetViews>
    <sheetView tabSelected="1" workbookViewId="0" showGridLines="true" showRowColHeaders="1">
      <selection activeCell="I13" sqref="I13"/>
    </sheetView>
  </sheetViews>
  <sheetFormatPr defaultRowHeight="14.4" outlineLevelRow="0" outlineLevelCol="0"/>
  <cols>
    <col min="1" max="1" width="4.85546875" customWidth="true" style="17"/>
    <col min="2" max="2" width="7.28515625" hidden="true" customWidth="true" style="77"/>
    <col min="3" max="3" width="55.85546875" customWidth="true" style="2"/>
    <col min="4" max="4" width="11.7109375" customWidth="true" style="17"/>
    <col min="5" max="5" width="10.7109375" customWidth="true" style="16"/>
    <col min="6" max="6" width="10.7109375" customWidth="true" style="16"/>
    <col min="7" max="7" width="10.7109375" customWidth="true" style="16"/>
    <col min="8" max="8" width="10.7109375" customWidth="true" style="16"/>
    <col min="9" max="9" width="10.7109375" customWidth="true" style="18"/>
    <col min="10" max="10" width="10.7109375" customWidth="true" style="18"/>
    <col min="11" max="11" width="10.7109375" customWidth="true" style="37"/>
    <col min="12" max="12" width="10.7109375" customWidth="true" style="37"/>
    <col min="13" max="13" width="10.7109375" customWidth="true" style="39"/>
    <col min="14" max="14" width="10.7109375" customWidth="true" style="39"/>
    <col min="15" max="15" width="10.7109375" customWidth="true" style="39"/>
    <col min="16" max="16" width="10.7109375" customWidth="true" style="39"/>
    <col min="17" max="17" width="10.7109375" hidden="true" customWidth="true" style="65"/>
    <col min="18" max="18" width="10.7109375" hidden="true" customWidth="true" style="65"/>
    <col min="19" max="19" width="10.7109375" hidden="true" customWidth="true" style="65"/>
    <col min="20" max="20" width="10.7109375" hidden="true" customWidth="true" style="65"/>
    <col min="21" max="21" width="10.7109375" hidden="true" customWidth="true" style="65"/>
    <col min="22" max="22" width="10.7109375" hidden="true" customWidth="true" style="65"/>
    <col min="23" max="23" width="10.7109375" hidden="true" customWidth="true" style="65"/>
    <col min="24" max="24" width="10.7109375" hidden="true" customWidth="true" style="65"/>
    <col min="25" max="25" width="10.7109375" hidden="true" customWidth="true" style="65"/>
    <col min="26" max="26" width="10.7109375" hidden="true" customWidth="true" style="65"/>
    <col min="27" max="27" width="10.7109375" hidden="true" customWidth="true" style="65"/>
    <col min="28" max="28" width="10.7109375" hidden="true" customWidth="true" style="65"/>
    <col min="29" max="29" width="16.140625" hidden="true" customWidth="true" style="65"/>
    <col min="30" max="30" width="10.7109375" hidden="true" customWidth="true" style="65"/>
    <col min="31" max="31" width="10.7109375" hidden="true" customWidth="true" style="65"/>
    <col min="32" max="32" width="10.7109375" hidden="true" customWidth="true" style="65"/>
    <col min="33" max="33" width="10.7109375" hidden="true" customWidth="true" style="65"/>
    <col min="34" max="34" width="10.7109375" hidden="true" customWidth="true" style="65"/>
    <col min="35" max="35" width="10.7109375" hidden="true" customWidth="true" style="65"/>
    <col min="36" max="36" width="10.7109375" hidden="true" customWidth="true" style="65"/>
    <col min="37" max="37" width="10.7109375" hidden="true" customWidth="true" style="65"/>
    <col min="38" max="38" width="10.7109375" hidden="true" customWidth="true" style="65"/>
    <col min="39" max="39" width="10.7109375" hidden="true" customWidth="true" style="65"/>
    <col min="40" max="40" width="10.7109375" hidden="true" customWidth="true" style="65"/>
    <col min="41" max="41" width="10.7109375" hidden="true" customWidth="true" style="65"/>
    <col min="42" max="42" width="10.7109375" hidden="true" customWidth="true" style="65"/>
    <col min="43" max="43" width="10.7109375" hidden="true" customWidth="true" style="65"/>
    <col min="44" max="44" width="10.7109375" hidden="true" customWidth="true" style="65"/>
    <col min="45" max="45" width="10.7109375" hidden="true" customWidth="true" style="65"/>
    <col min="46" max="46" width="10.7109375" hidden="true" customWidth="true" style="65"/>
    <col min="47" max="47" width="10.7109375" hidden="true" customWidth="true" style="65"/>
    <col min="48" max="48" width="10.7109375" hidden="true" customWidth="true" style="65"/>
    <col min="49" max="49" width="10.7109375" hidden="true" customWidth="true" style="65"/>
    <col min="50" max="50" width="10.7109375" hidden="true" customWidth="true" style="65"/>
    <col min="51" max="51" width="10.7109375" hidden="true" customWidth="true" style="65"/>
    <col min="52" max="52" width="10.7109375" hidden="true" customWidth="true" style="65"/>
    <col min="53" max="53" width="10.7109375" hidden="true" customWidth="true" style="65"/>
    <col min="54" max="54" width="10.7109375" hidden="true" customWidth="true" style="65"/>
    <col min="55" max="55" width="10.7109375" hidden="true" customWidth="true" style="65"/>
    <col min="56" max="56" width="10.7109375" hidden="true" customWidth="true" style="65"/>
    <col min="57" max="57" width="10.7109375" hidden="true" customWidth="true" style="65"/>
    <col min="58" max="58" width="10.7109375" hidden="true" customWidth="true" style="65"/>
    <col min="59" max="59" width="10.7109375" hidden="true" customWidth="true" style="65"/>
    <col min="60" max="60" width="10.7109375" hidden="true" customWidth="true" style="65"/>
    <col min="61" max="61" width="10.7109375" hidden="true" customWidth="true" style="65"/>
    <col min="62" max="62" width="10.7109375" hidden="true" customWidth="true" style="65"/>
    <col min="63" max="63" width="10.7109375" hidden="true" customWidth="true" style="65"/>
    <col min="64" max="64" width="10.7109375" hidden="true" customWidth="true" style="65"/>
    <col min="65" max="65" width="10.7109375" hidden="true" customWidth="true" style="65"/>
    <col min="66" max="66" width="10.7109375" hidden="true" customWidth="true" style="65"/>
    <col min="67" max="67" width="10.7109375" hidden="true" customWidth="true" style="65"/>
    <col min="68" max="68" width="11.5703125" hidden="true" customWidth="true" style="65"/>
    <col min="69" max="69" width="11.5703125" hidden="true" customWidth="true" style="65"/>
    <col min="70" max="70" width="12.42578125" customWidth="true" style="39"/>
    <col min="71" max="71" width="12.42578125" customWidth="true" style="39"/>
    <col min="72" max="72" width="12.42578125" hidden="true" customWidth="true" style="65"/>
    <col min="73" max="73" width="12.42578125" hidden="true" customWidth="true" style="65"/>
    <col min="74" max="74" width="12.42578125" hidden="true" customWidth="true" style="65"/>
    <col min="75" max="75" width="12.42578125" customWidth="true" style="39"/>
    <col min="76" max="76" width="9.140625" customWidth="true" style="1"/>
    <col min="77" max="77" width="9.140625" customWidth="true" style="2"/>
  </cols>
  <sheetData>
    <row r="1" spans="1:80" customHeight="1" ht="15.7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1">
        <v>2021</v>
      </c>
    </row>
    <row r="2" spans="1:80" customHeight="1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</row>
    <row r="3" spans="1:80" customHeight="1" ht="21.75">
      <c r="A3" s="53" t="s">
        <v>1</v>
      </c>
      <c r="B3" s="69"/>
      <c r="C3" s="51" t="s">
        <v>2</v>
      </c>
      <c r="D3" s="55" t="s">
        <v>3</v>
      </c>
      <c r="E3" s="49" t="s">
        <v>4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Q3" s="56" t="s">
        <v>5</v>
      </c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7" t="s">
        <v>6</v>
      </c>
      <c r="AD3" s="56" t="s">
        <v>7</v>
      </c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 t="s">
        <v>8</v>
      </c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7" t="str">
        <f>"BQGĐ "&amp; ($BX$1-4)&amp;" - "&amp;$BX$1 &amp;" (%)"</f>
        <v>BQGĐ 2017 - 2021 (%)</v>
      </c>
      <c r="BC3" s="57" t="str">
        <f>"Dự báo giai đoạn "&amp; ($BX$1+1)&amp;" - "&amp;($BX$1+5) &amp;" (%)"</f>
        <v>Dự báo giai đoạn 2022 - 2026 (%)</v>
      </c>
      <c r="BD3" s="56" t="s">
        <v>9</v>
      </c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7" t="str">
        <f>"BQGĐ "&amp; ($BX$1-4)&amp;" - "&amp;$BX$1 &amp;" (%)"</f>
        <v>BQGĐ 2017 - 2021 (%)</v>
      </c>
      <c r="BQ3" s="57" t="str">
        <f>"Dự báo giai đoạn "&amp; ($BX$1+1)&amp;" - "&amp;$BX$1+5 &amp;" (%)"</f>
        <v>Dự báo giai đoạn 2022 - 2026 (%)</v>
      </c>
      <c r="BR3" s="54" t="str">
        <f>"BQGĐ "&amp; ($BX$1-4)&amp;" - "&amp;$BX$1 &amp;" (%)"</f>
        <v>BQGĐ 2017 - 2021 (%)</v>
      </c>
      <c r="BS3" s="54" t="str">
        <f>"Dự báo giai đoạn "&amp; ($BX$1+1)&amp;" - "&amp;$BX$1+5 &amp;" (%)"</f>
        <v>Dự báo giai đoạn 2022 - 2026 (%)</v>
      </c>
      <c r="BT3" s="57" t="s">
        <v>10</v>
      </c>
      <c r="BU3" s="57"/>
      <c r="BV3" s="57"/>
      <c r="BW3" s="54" t="s">
        <v>11</v>
      </c>
      <c r="BX3" s="3"/>
    </row>
    <row r="4" spans="1:80" customHeight="1" ht="62.25">
      <c r="A4" s="53"/>
      <c r="B4" s="69"/>
      <c r="C4" s="51"/>
      <c r="D4" s="55"/>
      <c r="E4" s="4" t="str">
        <f>"TH
"&amp;($BX$1-5)</f>
        <v>TH
2016</v>
      </c>
      <c r="F4" s="4" t="str">
        <f>"TH
"&amp;($BX$1-4)</f>
        <v>TH
2017</v>
      </c>
      <c r="G4" s="4" t="str">
        <f>"TH
"&amp;($BX$1-3)</f>
        <v>TH
2018</v>
      </c>
      <c r="H4" s="4" t="str">
        <f>"TH
"&amp;($BX$1-2)</f>
        <v>TH
2019</v>
      </c>
      <c r="I4" s="4" t="str">
        <f>"TH
"&amp;($BX$1-1)</f>
        <v>TH
2020</v>
      </c>
      <c r="J4" s="4" t="str">
        <f>"ƯTH/ TH
"&amp;($BX$1)</f>
        <v>ƯTH/ TH
2021</v>
      </c>
      <c r="K4" s="45" t="str">
        <f>"KH
"&amp;($BX$1)</f>
        <v>KH
2021</v>
      </c>
      <c r="L4" s="35" t="str">
        <f>"KH
"&amp;($BX$1+1)</f>
        <v>KH
2022</v>
      </c>
      <c r="M4" s="45" t="str">
        <f>"KH
"&amp;($BX$1+2)</f>
        <v>KH
2023</v>
      </c>
      <c r="N4" s="45" t="str">
        <f>"KH
"&amp;($BX$1+3)</f>
        <v>KH
2024</v>
      </c>
      <c r="O4" s="45" t="str">
        <f>"KH
"&amp;($BX$1+4)</f>
        <v>KH
2025</v>
      </c>
      <c r="P4" s="45" t="str">
        <f>"KH
"&amp;($BX$1+5)</f>
        <v>KH
2026</v>
      </c>
      <c r="Q4" s="58" t="str">
        <f>"TH
"&amp;($BX$1-5)</f>
        <v>TH
2016</v>
      </c>
      <c r="R4" s="58" t="str">
        <f>"TH
"&amp;($BX$1-4)</f>
        <v>TH
2017</v>
      </c>
      <c r="S4" s="58" t="str">
        <f>"TH
"&amp;($BX$1-3)</f>
        <v>TH
2018</v>
      </c>
      <c r="T4" s="58" t="str">
        <f>"TH
"&amp;($BX$1-2)</f>
        <v>TH
2019</v>
      </c>
      <c r="U4" s="58" t="str">
        <f>"TH
"&amp;($BX$1-1)</f>
        <v>TH
2020</v>
      </c>
      <c r="V4" s="58" t="str">
        <f>"TH
"&amp;($BX$1)</f>
        <v>TH
2021</v>
      </c>
      <c r="W4" s="58" t="str">
        <f>"KH
"&amp;($BX$1)</f>
        <v>KH
2021</v>
      </c>
      <c r="X4" s="58" t="str">
        <f>"KH
"&amp;($BX$1+1)</f>
        <v>KH
2022</v>
      </c>
      <c r="Y4" s="58" t="str">
        <f>"KH
"&amp;($BX$1+2)</f>
        <v>KH
2023</v>
      </c>
      <c r="Z4" s="58" t="str">
        <f>"KH
"&amp;($BX$1+3)</f>
        <v>KH
2024</v>
      </c>
      <c r="AA4" s="58" t="str">
        <f>"KH
"&amp;($BX$1+4)</f>
        <v>KH
2025</v>
      </c>
      <c r="AB4" s="58" t="str">
        <f>"KH
"&amp;($BX$1+5)</f>
        <v>KH
2026</v>
      </c>
      <c r="AC4" s="57"/>
      <c r="AD4" s="58" t="str">
        <f>"TH
"&amp;($BX$1-5)</f>
        <v>TH
2016</v>
      </c>
      <c r="AE4" s="58" t="str">
        <f>"TH
"&amp;($BX$1-4)</f>
        <v>TH
2017</v>
      </c>
      <c r="AF4" s="58" t="str">
        <f>"TH
"&amp;($BX$1-3)</f>
        <v>TH
2018</v>
      </c>
      <c r="AG4" s="58" t="str">
        <f>"TH
"&amp;($BX$1-2)</f>
        <v>TH
2019</v>
      </c>
      <c r="AH4" s="58" t="str">
        <f>"TH
"&amp;($BX$1-1)</f>
        <v>TH
2020</v>
      </c>
      <c r="AI4" s="58" t="str">
        <f>"TH
"&amp;($BX$1)</f>
        <v>TH
2021</v>
      </c>
      <c r="AJ4" s="58" t="str">
        <f>"KH
"&amp;($BX$1)</f>
        <v>KH
2021</v>
      </c>
      <c r="AK4" s="58" t="str">
        <f>"KH
"&amp;($BX$1+1)</f>
        <v>KH
2022</v>
      </c>
      <c r="AL4" s="58" t="str">
        <f>"KH
"&amp;($BX$1+2)</f>
        <v>KH
2023</v>
      </c>
      <c r="AM4" s="58" t="str">
        <f>"KH
"&amp;($BX$1+3)</f>
        <v>KH
2024</v>
      </c>
      <c r="AN4" s="58" t="str">
        <f>"KH
"&amp;($BX$1+4)</f>
        <v>KH
2025</v>
      </c>
      <c r="AO4" s="58" t="str">
        <f>"KH
"&amp;($BX$1+5)</f>
        <v>KH
2026</v>
      </c>
      <c r="AP4" s="58" t="str">
        <f>"TH
"&amp;($BX$1-5)</f>
        <v>TH
2016</v>
      </c>
      <c r="AQ4" s="58" t="str">
        <f>"TH
"&amp;($BX$1-4)</f>
        <v>TH
2017</v>
      </c>
      <c r="AR4" s="58" t="str">
        <f>"TH
"&amp;($BX$1-3)</f>
        <v>TH
2018</v>
      </c>
      <c r="AS4" s="58" t="str">
        <f>"TH
"&amp;($BX$1-2)</f>
        <v>TH
2019</v>
      </c>
      <c r="AT4" s="58" t="str">
        <f>"TH
"&amp;($BX$1-1)</f>
        <v>TH
2020</v>
      </c>
      <c r="AU4" s="58" t="str">
        <f>"TH
"&amp;($BX$1)</f>
        <v>TH
2021</v>
      </c>
      <c r="AV4" s="58" t="str">
        <f>"KH
"&amp;($BX$1)</f>
        <v>KH
2021</v>
      </c>
      <c r="AW4" s="58" t="str">
        <f>"KH
"&amp;($BX$1+1)</f>
        <v>KH
2022</v>
      </c>
      <c r="AX4" s="58" t="str">
        <f>"KH
"&amp;($BX$1+2)</f>
        <v>KH
2023</v>
      </c>
      <c r="AY4" s="58" t="str">
        <f>"KH
"&amp;($BX$1+3)</f>
        <v>KH
2024</v>
      </c>
      <c r="AZ4" s="58" t="str">
        <f>"KH
"&amp;($BX$1+4)</f>
        <v>KH
2025</v>
      </c>
      <c r="BA4" s="58" t="str">
        <f>"KH
"&amp;($BX$1+5)</f>
        <v>KH
2026</v>
      </c>
      <c r="BB4" s="57"/>
      <c r="BC4" s="57"/>
      <c r="BD4" s="58" t="str">
        <f>"TH
"&amp;($BX$1-5)</f>
        <v>TH
2016</v>
      </c>
      <c r="BE4" s="58" t="str">
        <f>"TH
"&amp;($BX$1-4)</f>
        <v>TH
2017</v>
      </c>
      <c r="BF4" s="58" t="str">
        <f>"TH
"&amp;($BX$1-3)</f>
        <v>TH
2018</v>
      </c>
      <c r="BG4" s="58" t="str">
        <f>"TH
"&amp;($BX$1-2)</f>
        <v>TH
2019</v>
      </c>
      <c r="BH4" s="58" t="str">
        <f>"TH
"&amp;($BX$1-1)</f>
        <v>TH
2020</v>
      </c>
      <c r="BI4" s="58" t="str">
        <f>"TH
"&amp;($BX$1)</f>
        <v>TH
2021</v>
      </c>
      <c r="BJ4" s="58" t="str">
        <f>"KH
"&amp;($BX$1)</f>
        <v>KH
2021</v>
      </c>
      <c r="BK4" s="58" t="str">
        <f>"KH
"&amp;($BX$1+1)</f>
        <v>KH
2022</v>
      </c>
      <c r="BL4" s="58" t="str">
        <f>"KH
"&amp;($BX$1+2)</f>
        <v>KH
2023</v>
      </c>
      <c r="BM4" s="58" t="str">
        <f>"KH
"&amp;($BX$1+3)</f>
        <v>KH
2024</v>
      </c>
      <c r="BN4" s="58" t="str">
        <f>"KH
"&amp;($BX$1+4)</f>
        <v>KH
2025</v>
      </c>
      <c r="BO4" s="58" t="str">
        <f>"KH
"&amp;($BX$1+5)</f>
        <v>KH
2026</v>
      </c>
      <c r="BP4" s="57"/>
      <c r="BQ4" s="57"/>
      <c r="BR4" s="54"/>
      <c r="BS4" s="54"/>
      <c r="BT4" s="58" t="str">
        <f>"ƯTH/ TH "&amp;$BX$1&amp;"/ 
TH "&amp;($BX$1-1)&amp;""</f>
        <v>ƯTH/ TH 2021/ 
TH 2020</v>
      </c>
      <c r="BU4" s="58" t="str">
        <f>"ƯTH/ TH "&amp;$BX$1&amp;"/ 
KH "&amp;($BX$1)&amp;""</f>
        <v>ƯTH/ TH 2021/ 
KH 2021</v>
      </c>
      <c r="BV4" s="58" t="str">
        <f>"KH "&amp;($BX$1+1)&amp;"/
ƯTH/ TH "&amp;$BX$1&amp;""</f>
        <v>KH 2022/
ƯTH/ TH 2021</v>
      </c>
      <c r="BW4" s="54"/>
      <c r="BX4" s="3"/>
    </row>
    <row r="5" spans="1:80" s="9" customFormat="1">
      <c r="A5" s="44"/>
      <c r="B5" s="70"/>
      <c r="C5" s="5" t="s">
        <v>12</v>
      </c>
      <c r="D5" s="6"/>
      <c r="E5" s="7"/>
      <c r="F5" s="7"/>
      <c r="G5" s="7"/>
      <c r="H5" s="7"/>
      <c r="I5" s="7"/>
      <c r="J5" s="7"/>
      <c r="K5" s="29"/>
      <c r="L5" s="34"/>
      <c r="M5" s="29"/>
      <c r="N5" s="29"/>
      <c r="O5" s="29"/>
      <c r="P5" s="2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29"/>
      <c r="BS5" s="29"/>
      <c r="BT5" s="59"/>
      <c r="BU5" s="59"/>
      <c r="BV5" s="59"/>
      <c r="BW5" s="29"/>
      <c r="BX5" s="8"/>
    </row>
    <row r="6" spans="1:80" s="9" customFormat="1">
      <c r="A6" s="44">
        <v>1</v>
      </c>
      <c r="B6" s="70"/>
      <c r="C6" s="5" t="s">
        <v>13</v>
      </c>
      <c r="D6" s="6" t="s">
        <v>14</v>
      </c>
      <c r="E6" s="7">
        <f>E7+E14+E17</f>
        <v>0</v>
      </c>
      <c r="F6" s="7">
        <f>F7+F14+F17</f>
        <v>0</v>
      </c>
      <c r="G6" s="7">
        <f>G7+G14+G17</f>
        <v>0</v>
      </c>
      <c r="H6" s="7">
        <f>H7+H14+H17</f>
        <v>0</v>
      </c>
      <c r="I6" s="23">
        <f>I7+I14+I17</f>
        <v>0</v>
      </c>
      <c r="J6" s="23">
        <f>J7+J14+J17</f>
        <v>0</v>
      </c>
      <c r="K6" s="30">
        <f>K7+K14+K17</f>
        <v>0</v>
      </c>
      <c r="L6" s="31">
        <f>L7+L14+L17</f>
        <v>0</v>
      </c>
      <c r="M6" s="30">
        <f>M7+M14+M17</f>
        <v>0</v>
      </c>
      <c r="N6" s="30">
        <f>N7+N14+N17</f>
        <v>0</v>
      </c>
      <c r="O6" s="30">
        <f>O7+O14+O17</f>
        <v>0</v>
      </c>
      <c r="P6" s="30">
        <f>P7+P14+P17</f>
        <v>0</v>
      </c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 t="str">
        <f>(AU6/AP6)^(1/5)*100</f>
        <v>0</v>
      </c>
      <c r="BC6" s="60" t="str">
        <f>(BA6/AU6)^(1/5)*100</f>
        <v>0</v>
      </c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 t="str">
        <f>(BI6/BD6)^(1/5)*100</f>
        <v>0</v>
      </c>
      <c r="BQ6" s="60" t="str">
        <f>(BO6/BI6)^(1/5)*100</f>
        <v>0</v>
      </c>
      <c r="BR6" s="30" t="str">
        <f>(J6/E6)^(1/5)*100</f>
        <v>0</v>
      </c>
      <c r="BS6" s="30" t="str">
        <f>(P6/J6)/(1/5)*100</f>
        <v>0</v>
      </c>
      <c r="BT6" s="60" t="str">
        <f>J6/I6*100</f>
        <v>0</v>
      </c>
      <c r="BU6" s="60" t="str">
        <f>J6/K6*100</f>
        <v>0</v>
      </c>
      <c r="BV6" s="60" t="str">
        <f>L6/J6*100</f>
        <v>0</v>
      </c>
      <c r="BW6" s="29"/>
      <c r="BX6" s="8"/>
    </row>
    <row r="7" spans="1:80" s="9" customFormat="1">
      <c r="A7" s="44"/>
      <c r="B7" s="70"/>
      <c r="C7" s="10" t="s">
        <v>15</v>
      </c>
      <c r="D7" s="6" t="s">
        <v>14</v>
      </c>
      <c r="E7" s="7">
        <f>E8+E12+E13</f>
        <v>0</v>
      </c>
      <c r="F7" s="7">
        <f>F8+F12+F13</f>
        <v>0</v>
      </c>
      <c r="G7" s="7">
        <f>G8+G12+G13</f>
        <v>0</v>
      </c>
      <c r="H7" s="7">
        <f>H8+H12+H13</f>
        <v>0</v>
      </c>
      <c r="I7" s="23">
        <f>I8+I12+I13</f>
        <v>0</v>
      </c>
      <c r="J7" s="23">
        <f>J8+J12+J13</f>
        <v>0</v>
      </c>
      <c r="K7" s="30">
        <f>K8+K12+K13</f>
        <v>0</v>
      </c>
      <c r="L7" s="31">
        <f>L8+L12+L13</f>
        <v>0</v>
      </c>
      <c r="M7" s="30">
        <f>M8+M12+M13</f>
        <v>0</v>
      </c>
      <c r="N7" s="30">
        <f>N8+N12+N13</f>
        <v>0</v>
      </c>
      <c r="O7" s="30">
        <f>O8+O12+O13</f>
        <v>0</v>
      </c>
      <c r="P7" s="30">
        <f>P8+P12+P13</f>
        <v>0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 t="str">
        <f>(AU7/AP7)^(1/5)*100</f>
        <v>0</v>
      </c>
      <c r="BC7" s="60" t="str">
        <f>(BA7/AU7)^(1/5)*100</f>
        <v>0</v>
      </c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 t="str">
        <f>(BI7/BD7)^(1/5)*100</f>
        <v>0</v>
      </c>
      <c r="BQ7" s="60" t="str">
        <f>(BO7/BI7)^(1/5)*100</f>
        <v>0</v>
      </c>
      <c r="BR7" s="30" t="str">
        <f>(J7/E7)^(1/5)*100</f>
        <v>0</v>
      </c>
      <c r="BS7" s="30" t="str">
        <f>(P7/J7)/(1/5)*100</f>
        <v>0</v>
      </c>
      <c r="BT7" s="60" t="str">
        <f>J7/I7*100</f>
        <v>0</v>
      </c>
      <c r="BU7" s="60" t="str">
        <f>J7/K7*100</f>
        <v>0</v>
      </c>
      <c r="BV7" s="60" t="str">
        <f>L7/J7*100</f>
        <v>0</v>
      </c>
      <c r="BW7" s="29"/>
      <c r="BX7" s="8"/>
    </row>
    <row r="8" spans="1:80">
      <c r="A8" s="46"/>
      <c r="B8" s="71"/>
      <c r="C8" s="11" t="s">
        <v>16</v>
      </c>
      <c r="D8" s="12" t="s">
        <v>14</v>
      </c>
      <c r="E8" s="13">
        <f>E9+E10+E11</f>
        <v>0</v>
      </c>
      <c r="F8" s="13">
        <f>F9+F10+F11</f>
        <v>0</v>
      </c>
      <c r="G8" s="13">
        <f>G9+G10+G11</f>
        <v>0</v>
      </c>
      <c r="H8" s="13">
        <f>H9+H10+H11</f>
        <v>0</v>
      </c>
      <c r="I8" s="24">
        <f>I9+I10+I11</f>
        <v>0</v>
      </c>
      <c r="J8" s="24">
        <f>J9+J10+J11</f>
        <v>0</v>
      </c>
      <c r="K8" s="40">
        <f>K9+K10+K11</f>
        <v>0</v>
      </c>
      <c r="L8" s="36">
        <f>L9+L10+L11</f>
        <v>0</v>
      </c>
      <c r="M8" s="40">
        <f>M9+M10+M11</f>
        <v>0</v>
      </c>
      <c r="N8" s="40">
        <f>N9+N10+N11</f>
        <v>0</v>
      </c>
      <c r="O8" s="40">
        <f>O9+O10+O11</f>
        <v>0</v>
      </c>
      <c r="P8" s="40">
        <f>P9+P10+P11</f>
        <v>0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0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0" t="str">
        <f>(AU8/AP8)^(1/5)*100</f>
        <v>0</v>
      </c>
      <c r="BC8" s="60" t="str">
        <f>(BA8/AU8)^(1/5)*100</f>
        <v>0</v>
      </c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0" t="str">
        <f>(BI8/BD8)^(1/5)*100</f>
        <v>0</v>
      </c>
      <c r="BQ8" s="60" t="str">
        <f>(BO8/BI8)^(1/5)*100</f>
        <v>0</v>
      </c>
      <c r="BR8" s="30" t="str">
        <f>(J8/E8)^(1/5)*100</f>
        <v>0</v>
      </c>
      <c r="BS8" s="30" t="str">
        <f>(P8/J8)/(1/5)*100</f>
        <v>0</v>
      </c>
      <c r="BT8" s="60" t="str">
        <f>J8/I8*100</f>
        <v>0</v>
      </c>
      <c r="BU8" s="60" t="str">
        <f>J8/K8*100</f>
        <v>0</v>
      </c>
      <c r="BV8" s="60" t="str">
        <f>L8/J8*100</f>
        <v>0</v>
      </c>
      <c r="BW8" s="29"/>
    </row>
    <row r="9" spans="1:80">
      <c r="A9" s="46"/>
      <c r="B9" s="71"/>
      <c r="C9" s="11" t="s">
        <v>17</v>
      </c>
      <c r="D9" s="12" t="s">
        <v>14</v>
      </c>
      <c r="E9" s="13">
        <f>AP45</f>
        <v>0</v>
      </c>
      <c r="F9" s="13">
        <f>AQ45</f>
        <v>0</v>
      </c>
      <c r="G9" s="13">
        <f>AR45</f>
        <v>0</v>
      </c>
      <c r="H9" s="13">
        <f>AS45</f>
        <v>0</v>
      </c>
      <c r="I9" s="24">
        <f>AT45</f>
        <v>0</v>
      </c>
      <c r="J9" s="24">
        <f>AU45</f>
        <v>0</v>
      </c>
      <c r="K9" s="40">
        <f>AV45</f>
        <v>0</v>
      </c>
      <c r="L9" s="36">
        <f>AW45</f>
        <v>0</v>
      </c>
      <c r="M9" s="40">
        <f>AX45</f>
        <v>0</v>
      </c>
      <c r="N9" s="40">
        <f>AY45</f>
        <v>0</v>
      </c>
      <c r="O9" s="40">
        <f>AZ45</f>
        <v>0</v>
      </c>
      <c r="P9" s="40">
        <f>BA45</f>
        <v>0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0" t="str">
        <f>(AU9/AP9)^(1/5)*100</f>
        <v>0</v>
      </c>
      <c r="BC9" s="60" t="str">
        <f>(BA9/AU9)^(1/5)*100</f>
        <v>0</v>
      </c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0" t="str">
        <f>(BI9/BD9)^(1/5)*100</f>
        <v>0</v>
      </c>
      <c r="BQ9" s="60" t="str">
        <f>(BO9/BI9)^(1/5)*100</f>
        <v>0</v>
      </c>
      <c r="BR9" s="30" t="str">
        <f>(J9/E9)^(1/5)*100</f>
        <v>0</v>
      </c>
      <c r="BS9" s="30" t="str">
        <f>(P9/J9)/(1/5)*100</f>
        <v>0</v>
      </c>
      <c r="BT9" s="60" t="str">
        <f>J9/I9*100</f>
        <v>0</v>
      </c>
      <c r="BU9" s="60" t="str">
        <f>J9/K9*100</f>
        <v>0</v>
      </c>
      <c r="BV9" s="60" t="str">
        <f>L9/J9*100</f>
        <v>0</v>
      </c>
      <c r="BW9" s="29"/>
    </row>
    <row r="10" spans="1:80">
      <c r="A10" s="46"/>
      <c r="B10" s="71"/>
      <c r="C10" s="11" t="s">
        <v>18</v>
      </c>
      <c r="D10" s="12" t="s">
        <v>14</v>
      </c>
      <c r="E10" s="13">
        <f>AP84</f>
        <v>0</v>
      </c>
      <c r="F10" s="13">
        <f>AQ84</f>
        <v>0</v>
      </c>
      <c r="G10" s="13">
        <f>AR84</f>
        <v>0</v>
      </c>
      <c r="H10" s="13">
        <f>AS84</f>
        <v>0</v>
      </c>
      <c r="I10" s="24">
        <f>AT84</f>
        <v>0</v>
      </c>
      <c r="J10" s="24">
        <f>AU84</f>
        <v>0</v>
      </c>
      <c r="K10" s="40">
        <f>AV84</f>
        <v>0</v>
      </c>
      <c r="L10" s="36">
        <f>AW84</f>
        <v>0</v>
      </c>
      <c r="M10" s="40">
        <f>AX84</f>
        <v>0</v>
      </c>
      <c r="N10" s="40">
        <f>AY84</f>
        <v>0</v>
      </c>
      <c r="O10" s="40">
        <f>AZ84</f>
        <v>0</v>
      </c>
      <c r="P10" s="40">
        <f>BA84</f>
        <v>0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0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0" t="str">
        <f>(AU10/AP10)^(1/5)*100</f>
        <v>0</v>
      </c>
      <c r="BC10" s="60" t="str">
        <f>(BA10/AU10)^(1/5)*100</f>
        <v>0</v>
      </c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0" t="str">
        <f>(BI10/BD10)^(1/5)*100</f>
        <v>0</v>
      </c>
      <c r="BQ10" s="60" t="str">
        <f>(BO10/BI10)^(1/5)*100</f>
        <v>0</v>
      </c>
      <c r="BR10" s="30" t="str">
        <f>(J10/E10)^(1/5)*100</f>
        <v>0</v>
      </c>
      <c r="BS10" s="30" t="str">
        <f>(P10/J10)/(1/5)*100</f>
        <v>0</v>
      </c>
      <c r="BT10" s="60" t="str">
        <f>J10/I10*100</f>
        <v>0</v>
      </c>
      <c r="BU10" s="60" t="str">
        <f>J10/K10*100</f>
        <v>0</v>
      </c>
      <c r="BV10" s="60" t="str">
        <f>L10/J10*100</f>
        <v>0</v>
      </c>
      <c r="BW10" s="29"/>
    </row>
    <row r="11" spans="1:80">
      <c r="A11" s="46"/>
      <c r="B11" s="71"/>
      <c r="C11" s="11" t="s">
        <v>19</v>
      </c>
      <c r="D11" s="12" t="s">
        <v>14</v>
      </c>
      <c r="E11" s="13">
        <f>AP101</f>
        <v>0</v>
      </c>
      <c r="F11" s="13">
        <f>AQ101</f>
        <v>0</v>
      </c>
      <c r="G11" s="13">
        <f>AR101</f>
        <v>0</v>
      </c>
      <c r="H11" s="13">
        <f>AS101</f>
        <v>0</v>
      </c>
      <c r="I11" s="24">
        <f>AT101</f>
        <v>0</v>
      </c>
      <c r="J11" s="24">
        <f>AU101</f>
        <v>0</v>
      </c>
      <c r="K11" s="40">
        <f>AV101</f>
        <v>0</v>
      </c>
      <c r="L11" s="36">
        <f>AW101</f>
        <v>0</v>
      </c>
      <c r="M11" s="40">
        <f>AX101</f>
        <v>0</v>
      </c>
      <c r="N11" s="40">
        <f>AY101</f>
        <v>0</v>
      </c>
      <c r="O11" s="40">
        <f>AZ101</f>
        <v>0</v>
      </c>
      <c r="P11" s="40">
        <f>BA101</f>
        <v>0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0" t="str">
        <f>(AU11/AP11)^(1/5)*100</f>
        <v>0</v>
      </c>
      <c r="BC11" s="60" t="str">
        <f>(BA11/AU11)^(1/5)*100</f>
        <v>0</v>
      </c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0" t="str">
        <f>(BI11/BD11)^(1/5)*100</f>
        <v>0</v>
      </c>
      <c r="BQ11" s="60" t="str">
        <f>(BO11/BI11)^(1/5)*100</f>
        <v>0</v>
      </c>
      <c r="BR11" s="30" t="str">
        <f>(J11/E11)^(1/5)*100</f>
        <v>0</v>
      </c>
      <c r="BS11" s="30" t="str">
        <f>(P11/J11)/(1/5)*100</f>
        <v>0</v>
      </c>
      <c r="BT11" s="60" t="str">
        <f>J11/I11*100</f>
        <v>0</v>
      </c>
      <c r="BU11" s="60" t="str">
        <f>J11/K11*100</f>
        <v>0</v>
      </c>
      <c r="BV11" s="60" t="str">
        <f>L11/J11*100</f>
        <v>0</v>
      </c>
      <c r="BW11" s="29"/>
    </row>
    <row r="12" spans="1:80">
      <c r="A12" s="46"/>
      <c r="B12" s="71"/>
      <c r="C12" s="11" t="s">
        <v>20</v>
      </c>
      <c r="D12" s="12" t="s">
        <v>14</v>
      </c>
      <c r="E12" s="13">
        <f>AP117</f>
        <v>0</v>
      </c>
      <c r="F12" s="13">
        <f>AQ117</f>
        <v>0</v>
      </c>
      <c r="G12" s="13">
        <f>AR117</f>
        <v>0</v>
      </c>
      <c r="H12" s="13">
        <f>AS117</f>
        <v>0</v>
      </c>
      <c r="I12" s="24">
        <f>AT117</f>
        <v>0</v>
      </c>
      <c r="J12" s="24">
        <f>AU117</f>
        <v>0</v>
      </c>
      <c r="K12" s="40">
        <f>AV117</f>
        <v>0</v>
      </c>
      <c r="L12" s="36">
        <f>AW117</f>
        <v>0</v>
      </c>
      <c r="M12" s="40">
        <f>AX117</f>
        <v>0</v>
      </c>
      <c r="N12" s="40">
        <f>AY117</f>
        <v>0</v>
      </c>
      <c r="O12" s="40">
        <f>AZ117</f>
        <v>0</v>
      </c>
      <c r="P12" s="40">
        <f>BA117</f>
        <v>0</v>
      </c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0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0" t="str">
        <f>(AU12/AP12)^(1/5)*100</f>
        <v>0</v>
      </c>
      <c r="BC12" s="60" t="str">
        <f>(BA12/AU12)^(1/5)*100</f>
        <v>0</v>
      </c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0" t="str">
        <f>(BI12/BD12)^(1/5)*100</f>
        <v>0</v>
      </c>
      <c r="BQ12" s="60" t="str">
        <f>(BO12/BI12)^(1/5)*100</f>
        <v>0</v>
      </c>
      <c r="BR12" s="30" t="str">
        <f>(J12/E12)^(1/5)*100</f>
        <v>0</v>
      </c>
      <c r="BS12" s="30" t="str">
        <f>(P12/J12)/(1/5)*100</f>
        <v>0</v>
      </c>
      <c r="BT12" s="60" t="str">
        <f>J12/I12*100</f>
        <v>0</v>
      </c>
      <c r="BU12" s="60" t="str">
        <f>J12/K12*100</f>
        <v>0</v>
      </c>
      <c r="BV12" s="60" t="str">
        <f>L12/J12*100</f>
        <v>0</v>
      </c>
      <c r="BW12" s="29"/>
    </row>
    <row r="13" spans="1:80">
      <c r="A13" s="46"/>
      <c r="B13" s="71"/>
      <c r="C13" s="11" t="s">
        <v>21</v>
      </c>
      <c r="D13" s="12" t="s">
        <v>14</v>
      </c>
      <c r="E13" s="13">
        <f>AP146</f>
        <v>0</v>
      </c>
      <c r="F13" s="13">
        <f>AQ146</f>
        <v>0</v>
      </c>
      <c r="G13" s="13">
        <f>AR146</f>
        <v>0</v>
      </c>
      <c r="H13" s="13">
        <f>AS146</f>
        <v>0</v>
      </c>
      <c r="I13" s="24">
        <f>AT146</f>
        <v>0</v>
      </c>
      <c r="J13" s="24">
        <f>AU146</f>
        <v>0</v>
      </c>
      <c r="K13" s="40">
        <f>AV146</f>
        <v>0</v>
      </c>
      <c r="L13" s="36">
        <f>AW146</f>
        <v>0</v>
      </c>
      <c r="M13" s="40">
        <f>AX146</f>
        <v>0</v>
      </c>
      <c r="N13" s="40">
        <f>AY146</f>
        <v>0</v>
      </c>
      <c r="O13" s="40">
        <f>AZ146</f>
        <v>0</v>
      </c>
      <c r="P13" s="40">
        <f>BA146</f>
        <v>0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0" t="str">
        <f>(AU13/AP13)^(1/5)*100</f>
        <v>0</v>
      </c>
      <c r="BC13" s="60" t="str">
        <f>(BA13/AU13)^(1/5)*100</f>
        <v>0</v>
      </c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0" t="str">
        <f>(BI13/BD13)^(1/5)*100</f>
        <v>0</v>
      </c>
      <c r="BQ13" s="60" t="str">
        <f>(BO13/BI13)^(1/5)*100</f>
        <v>0</v>
      </c>
      <c r="BR13" s="30" t="str">
        <f>(J13/E13)^(1/5)*100</f>
        <v>0</v>
      </c>
      <c r="BS13" s="30" t="str">
        <f>(P13/J13)/(1/5)*100</f>
        <v>0</v>
      </c>
      <c r="BT13" s="60" t="str">
        <f>J13/I13*100</f>
        <v>0</v>
      </c>
      <c r="BU13" s="60" t="str">
        <f>J13/K13*100</f>
        <v>0</v>
      </c>
      <c r="BV13" s="60" t="str">
        <f>L13/J13*100</f>
        <v>0</v>
      </c>
      <c r="BW13" s="29"/>
    </row>
    <row r="14" spans="1:80" s="9" customFormat="1">
      <c r="A14" s="44"/>
      <c r="B14" s="70"/>
      <c r="C14" s="10" t="s">
        <v>22</v>
      </c>
      <c r="D14" s="6" t="s">
        <v>14</v>
      </c>
      <c r="E14" s="7">
        <f>E15+E16</f>
        <v>0</v>
      </c>
      <c r="F14" s="7">
        <f>F15+F16</f>
        <v>0</v>
      </c>
      <c r="G14" s="7">
        <f>G15+G16</f>
        <v>0</v>
      </c>
      <c r="H14" s="7">
        <f>H15+H16</f>
        <v>0</v>
      </c>
      <c r="I14" s="23">
        <f>I15+I16</f>
        <v>0</v>
      </c>
      <c r="J14" s="23">
        <f>J15+J16</f>
        <v>0</v>
      </c>
      <c r="K14" s="30">
        <f>K15+K16</f>
        <v>0</v>
      </c>
      <c r="L14" s="31">
        <f>L15+L16</f>
        <v>0</v>
      </c>
      <c r="M14" s="30">
        <f>M15+M16</f>
        <v>0</v>
      </c>
      <c r="N14" s="30">
        <f>N15+N16</f>
        <v>0</v>
      </c>
      <c r="O14" s="30">
        <f>O15+O16</f>
        <v>0</v>
      </c>
      <c r="P14" s="30">
        <f>P15+P16</f>
        <v>0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 t="str">
        <f>(AU14/AP14)^(1/5)*100</f>
        <v>0</v>
      </c>
      <c r="BC14" s="60" t="str">
        <f>(BA14/AU14)^(1/5)*100</f>
        <v>0</v>
      </c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 t="str">
        <f>(BI14/BD14)^(1/5)*100</f>
        <v>0</v>
      </c>
      <c r="BQ14" s="60" t="str">
        <f>(BO14/BI14)^(1/5)*100</f>
        <v>0</v>
      </c>
      <c r="BR14" s="30" t="str">
        <f>(J14/E14)^(1/5)*100</f>
        <v>0</v>
      </c>
      <c r="BS14" s="30" t="str">
        <f>(P14/J14)/(1/5)*100</f>
        <v>0</v>
      </c>
      <c r="BT14" s="60" t="str">
        <f>J14/I14*100</f>
        <v>0</v>
      </c>
      <c r="BU14" s="60" t="str">
        <f>J14/K14*100</f>
        <v>0</v>
      </c>
      <c r="BV14" s="60" t="str">
        <f>L14/J14*100</f>
        <v>0</v>
      </c>
      <c r="BW14" s="29"/>
      <c r="BX14" s="8"/>
    </row>
    <row r="15" spans="1:80">
      <c r="A15" s="46"/>
      <c r="B15" s="71"/>
      <c r="C15" s="11" t="s">
        <v>23</v>
      </c>
      <c r="D15" s="12" t="s">
        <v>14</v>
      </c>
      <c r="E15" s="13">
        <f>AP161</f>
        <v>0</v>
      </c>
      <c r="F15" s="13">
        <f>AQ161</f>
        <v>0</v>
      </c>
      <c r="G15" s="13">
        <f>AR161</f>
        <v>0</v>
      </c>
      <c r="H15" s="13">
        <f>AS161</f>
        <v>0</v>
      </c>
      <c r="I15" s="24">
        <f>AT161</f>
        <v>0</v>
      </c>
      <c r="J15" s="24">
        <f>AU161</f>
        <v>0</v>
      </c>
      <c r="K15" s="40">
        <f>AV161</f>
        <v>0</v>
      </c>
      <c r="L15" s="36">
        <f>AW161</f>
        <v>0</v>
      </c>
      <c r="M15" s="40">
        <f>AX161</f>
        <v>0</v>
      </c>
      <c r="N15" s="40">
        <f>AY161</f>
        <v>0</v>
      </c>
      <c r="O15" s="40">
        <f>AZ161</f>
        <v>0</v>
      </c>
      <c r="P15" s="40">
        <f>BA161</f>
        <v>0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0" t="str">
        <f>(AU15/AP15)^(1/5)*100</f>
        <v>0</v>
      </c>
      <c r="BC15" s="60" t="str">
        <f>(BA15/AU15)^(1/5)*100</f>
        <v>0</v>
      </c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0" t="str">
        <f>(BI15/BD15)^(1/5)*100</f>
        <v>0</v>
      </c>
      <c r="BQ15" s="60" t="str">
        <f>(BO15/BI15)^(1/5)*100</f>
        <v>0</v>
      </c>
      <c r="BR15" s="30" t="str">
        <f>(J15/E15)^(1/5)*100</f>
        <v>0</v>
      </c>
      <c r="BS15" s="30" t="str">
        <f>(P15/J15)/(1/5)*100</f>
        <v>0</v>
      </c>
      <c r="BT15" s="60" t="str">
        <f>J15/I15*100</f>
        <v>0</v>
      </c>
      <c r="BU15" s="60" t="str">
        <f>J15/K15*100</f>
        <v>0</v>
      </c>
      <c r="BV15" s="60" t="str">
        <f>L15/J15*100</f>
        <v>0</v>
      </c>
      <c r="BW15" s="29"/>
    </row>
    <row r="16" spans="1:80">
      <c r="A16" s="46"/>
      <c r="B16" s="71"/>
      <c r="C16" s="11" t="s">
        <v>24</v>
      </c>
      <c r="D16" s="12" t="s">
        <v>14</v>
      </c>
      <c r="E16" s="13">
        <f>Q196</f>
        <v>0</v>
      </c>
      <c r="F16" s="13">
        <f>R196</f>
        <v>0</v>
      </c>
      <c r="G16" s="13">
        <f>S196</f>
        <v>0</v>
      </c>
      <c r="H16" s="13">
        <f>T196</f>
        <v>0</v>
      </c>
      <c r="I16" s="24">
        <f>U196</f>
        <v>0</v>
      </c>
      <c r="J16" s="24">
        <f>V196</f>
        <v>0</v>
      </c>
      <c r="K16" s="40">
        <f>W196</f>
        <v>0</v>
      </c>
      <c r="L16" s="36">
        <f>X196</f>
        <v>0</v>
      </c>
      <c r="M16" s="40">
        <f>Y196</f>
        <v>0</v>
      </c>
      <c r="N16" s="40">
        <f>Z196</f>
        <v>0</v>
      </c>
      <c r="O16" s="40">
        <f>AA196</f>
        <v>0</v>
      </c>
      <c r="P16" s="40">
        <f>AB196</f>
        <v>0</v>
      </c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0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0" t="str">
        <f>(AU16/AP16)^(1/5)*100</f>
        <v>0</v>
      </c>
      <c r="BC16" s="60" t="str">
        <f>(BA16/AU16)^(1/5)*100</f>
        <v>0</v>
      </c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0" t="str">
        <f>(BI16/BD16)^(1/5)*100</f>
        <v>0</v>
      </c>
      <c r="BQ16" s="60" t="str">
        <f>(BO16/BI16)^(1/5)*100</f>
        <v>0</v>
      </c>
      <c r="BR16" s="30" t="str">
        <f>(J16/E16)^(1/5)*100</f>
        <v>0</v>
      </c>
      <c r="BS16" s="30" t="str">
        <f>(P16/J16)/(1/5)*100</f>
        <v>0</v>
      </c>
      <c r="BT16" s="60" t="str">
        <f>J16/I16*100</f>
        <v>0</v>
      </c>
      <c r="BU16" s="60" t="str">
        <f>J16/K16*100</f>
        <v>0</v>
      </c>
      <c r="BV16" s="60" t="str">
        <f>L16/J16*100</f>
        <v>0</v>
      </c>
      <c r="BW16" s="29"/>
    </row>
    <row r="17" spans="1:80" s="9" customFormat="1">
      <c r="A17" s="44"/>
      <c r="B17" s="70"/>
      <c r="C17" s="10" t="s">
        <v>25</v>
      </c>
      <c r="D17" s="6" t="s">
        <v>14</v>
      </c>
      <c r="E17" s="7">
        <f>Q199</f>
        <v>0</v>
      </c>
      <c r="F17" s="7">
        <f>R199</f>
        <v>0</v>
      </c>
      <c r="G17" s="7">
        <f>S199</f>
        <v>0</v>
      </c>
      <c r="H17" s="7">
        <f>T199</f>
        <v>0</v>
      </c>
      <c r="I17" s="23">
        <f>U199</f>
        <v>0</v>
      </c>
      <c r="J17" s="23">
        <f>V199</f>
        <v>0</v>
      </c>
      <c r="K17" s="30">
        <f>W199</f>
        <v>0</v>
      </c>
      <c r="L17" s="31">
        <f>X199</f>
        <v>0</v>
      </c>
      <c r="M17" s="30">
        <f>Y199</f>
        <v>0</v>
      </c>
      <c r="N17" s="30">
        <f>Z199</f>
        <v>0</v>
      </c>
      <c r="O17" s="30">
        <f>AA199</f>
        <v>0</v>
      </c>
      <c r="P17" s="30">
        <f>AB199</f>
        <v>0</v>
      </c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 t="str">
        <f>(AU17/AP17)^(1/5)*100</f>
        <v>0</v>
      </c>
      <c r="BC17" s="60" t="str">
        <f>(BA17/AU17)^(1/5)*100</f>
        <v>0</v>
      </c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 t="str">
        <f>(BI17/BD17)^(1/5)*100</f>
        <v>0</v>
      </c>
      <c r="BQ17" s="60" t="str">
        <f>(BO17/BI17)^(1/5)*100</f>
        <v>0</v>
      </c>
      <c r="BR17" s="30" t="str">
        <f>(J17/E17)^(1/5)*100</f>
        <v>0</v>
      </c>
      <c r="BS17" s="30" t="str">
        <f>(P17/J17)/(1/5)*100</f>
        <v>0</v>
      </c>
      <c r="BT17" s="60" t="str">
        <f>J17/I17*100</f>
        <v>0</v>
      </c>
      <c r="BU17" s="60" t="str">
        <f>J17/K17*100</f>
        <v>0</v>
      </c>
      <c r="BV17" s="60" t="str">
        <f>L17/J17*100</f>
        <v>0</v>
      </c>
      <c r="BW17" s="29"/>
      <c r="BX17" s="8"/>
    </row>
    <row r="18" spans="1:80" s="9" customFormat="1">
      <c r="A18" s="44">
        <v>2</v>
      </c>
      <c r="B18" s="70"/>
      <c r="C18" s="5" t="s">
        <v>26</v>
      </c>
      <c r="D18" s="6" t="s">
        <v>14</v>
      </c>
      <c r="E18" s="7">
        <f>E19+E26+E29</f>
        <v>0</v>
      </c>
      <c r="F18" s="7">
        <f>F19+F26+F29</f>
        <v>0</v>
      </c>
      <c r="G18" s="7">
        <f>G19+G26+G29</f>
        <v>0</v>
      </c>
      <c r="H18" s="7">
        <f>H19+H26+H29</f>
        <v>0</v>
      </c>
      <c r="I18" s="23">
        <f>I19+I26+I29</f>
        <v>0</v>
      </c>
      <c r="J18" s="23">
        <f>J19+J26+J29</f>
        <v>0</v>
      </c>
      <c r="K18" s="30">
        <f>K19+K26+K29</f>
        <v>0</v>
      </c>
      <c r="L18" s="31">
        <f>L19+L26+L29</f>
        <v>0</v>
      </c>
      <c r="M18" s="30">
        <f>M19+M26+M29</f>
        <v>0</v>
      </c>
      <c r="N18" s="30">
        <f>N19+N26+N29</f>
        <v>0</v>
      </c>
      <c r="O18" s="30">
        <f>O19+O26+O29</f>
        <v>0</v>
      </c>
      <c r="P18" s="30">
        <f>P19+P26+P29</f>
        <v>0</v>
      </c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 t="str">
        <f>(AU18/AP18)^(1/5)*100</f>
        <v>0</v>
      </c>
      <c r="BC18" s="60" t="str">
        <f>(BA18/AU18)^(1/5)*100</f>
        <v>0</v>
      </c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 t="str">
        <f>(BI18/BD18)^(1/5)*100</f>
        <v>0</v>
      </c>
      <c r="BQ18" s="60" t="str">
        <f>(BO18/BI18)^(1/5)*100</f>
        <v>0</v>
      </c>
      <c r="BR18" s="30" t="str">
        <f>(J18/E18)^(1/5)*100</f>
        <v>0</v>
      </c>
      <c r="BS18" s="30" t="str">
        <f>(P18/J18)/(1/5)*100</f>
        <v>0</v>
      </c>
      <c r="BT18" s="60" t="str">
        <f>J18/I18*100</f>
        <v>0</v>
      </c>
      <c r="BU18" s="60" t="str">
        <f>J18/K18*100</f>
        <v>0</v>
      </c>
      <c r="BV18" s="60" t="str">
        <f>L18/J18*100</f>
        <v>0</v>
      </c>
      <c r="BW18" s="29"/>
      <c r="BX18" s="8"/>
    </row>
    <row r="19" spans="1:80" s="9" customFormat="1">
      <c r="A19" s="44"/>
      <c r="B19" s="70"/>
      <c r="C19" s="10" t="s">
        <v>15</v>
      </c>
      <c r="D19" s="6" t="s">
        <v>14</v>
      </c>
      <c r="E19" s="7">
        <f>E20+E24+E25</f>
        <v>0</v>
      </c>
      <c r="F19" s="7">
        <f>F20+F24+F25</f>
        <v>0</v>
      </c>
      <c r="G19" s="7">
        <f>G20+G24+G25</f>
        <v>0</v>
      </c>
      <c r="H19" s="7">
        <f>H20+H24+H25</f>
        <v>0</v>
      </c>
      <c r="I19" s="23">
        <f>I20+I24+I25</f>
        <v>0</v>
      </c>
      <c r="J19" s="23">
        <f>J20+J24+J25</f>
        <v>0</v>
      </c>
      <c r="K19" s="30">
        <f>K20+K24+K25</f>
        <v>0</v>
      </c>
      <c r="L19" s="31">
        <f>L20+L24+L25</f>
        <v>0</v>
      </c>
      <c r="M19" s="30">
        <f>M20+M24+M25</f>
        <v>0</v>
      </c>
      <c r="N19" s="30">
        <f>N20+N24+N25</f>
        <v>0</v>
      </c>
      <c r="O19" s="30">
        <f>O20+O24+O25</f>
        <v>0</v>
      </c>
      <c r="P19" s="30">
        <f>P20+P24+P25</f>
        <v>0</v>
      </c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 t="str">
        <f>(AU19/AP19)^(1/5)*100</f>
        <v>0</v>
      </c>
      <c r="BC19" s="60" t="str">
        <f>(BA19/AU19)^(1/5)*100</f>
        <v>0</v>
      </c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 t="str">
        <f>(BI19/BD19)^(1/5)*100</f>
        <v>0</v>
      </c>
      <c r="BQ19" s="60" t="str">
        <f>(BO19/BI19)^(1/5)*100</f>
        <v>0</v>
      </c>
      <c r="BR19" s="30" t="str">
        <f>(J19/E19)^(1/5)*100</f>
        <v>0</v>
      </c>
      <c r="BS19" s="30" t="str">
        <f>(P19/J19)/(1/5)*100</f>
        <v>0</v>
      </c>
      <c r="BT19" s="60" t="str">
        <f>J19/I19*100</f>
        <v>0</v>
      </c>
      <c r="BU19" s="60" t="str">
        <f>J19/K19*100</f>
        <v>0</v>
      </c>
      <c r="BV19" s="60" t="str">
        <f>L19/J19*100</f>
        <v>0</v>
      </c>
      <c r="BW19" s="29"/>
      <c r="BX19" s="8"/>
    </row>
    <row r="20" spans="1:80">
      <c r="A20" s="46"/>
      <c r="B20" s="71"/>
      <c r="C20" s="11" t="s">
        <v>16</v>
      </c>
      <c r="D20" s="12" t="s">
        <v>14</v>
      </c>
      <c r="E20" s="13">
        <f>E21+E22+E23</f>
        <v>0</v>
      </c>
      <c r="F20" s="13">
        <f>F21+F22+F23</f>
        <v>0</v>
      </c>
      <c r="G20" s="13">
        <f>G21+G22+G23</f>
        <v>0</v>
      </c>
      <c r="H20" s="13">
        <f>H21+H22+H23</f>
        <v>0</v>
      </c>
      <c r="I20" s="24">
        <f>I21+I22+I23</f>
        <v>0</v>
      </c>
      <c r="J20" s="24">
        <f>J21+J22+J23</f>
        <v>0</v>
      </c>
      <c r="K20" s="40">
        <f>K21+K22+K23</f>
        <v>0</v>
      </c>
      <c r="L20" s="36">
        <f>L21+L22+L23</f>
        <v>0</v>
      </c>
      <c r="M20" s="40">
        <f>M21+M22+M23</f>
        <v>0</v>
      </c>
      <c r="N20" s="40">
        <f>N21+N22+N23</f>
        <v>0</v>
      </c>
      <c r="O20" s="40">
        <f>O21+O22+O23</f>
        <v>0</v>
      </c>
      <c r="P20" s="40">
        <f>P21+P22+P23</f>
        <v>0</v>
      </c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0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0" t="str">
        <f>(AU20/AP20)^(1/5)*100</f>
        <v>0</v>
      </c>
      <c r="BC20" s="60" t="str">
        <f>(BA20/AU20)^(1/5)*100</f>
        <v>0</v>
      </c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0" t="str">
        <f>(BI20/BD20)^(1/5)*100</f>
        <v>0</v>
      </c>
      <c r="BQ20" s="60" t="str">
        <f>(BO20/BI20)^(1/5)*100</f>
        <v>0</v>
      </c>
      <c r="BR20" s="30" t="str">
        <f>(J20/E20)^(1/5)*100</f>
        <v>0</v>
      </c>
      <c r="BS20" s="30" t="str">
        <f>(P20/J20)/(1/5)*100</f>
        <v>0</v>
      </c>
      <c r="BT20" s="60" t="str">
        <f>J20/I20*100</f>
        <v>0</v>
      </c>
      <c r="BU20" s="60" t="str">
        <f>J20/K20*100</f>
        <v>0</v>
      </c>
      <c r="BV20" s="60" t="str">
        <f>L20/J20*100</f>
        <v>0</v>
      </c>
      <c r="BW20" s="29"/>
    </row>
    <row r="21" spans="1:80">
      <c r="A21" s="46"/>
      <c r="B21" s="71"/>
      <c r="C21" s="11" t="s">
        <v>17</v>
      </c>
      <c r="D21" s="12" t="s">
        <v>14</v>
      </c>
      <c r="E21" s="13">
        <f>BD45</f>
        <v>0</v>
      </c>
      <c r="F21" s="13">
        <f>BE45</f>
        <v>0</v>
      </c>
      <c r="G21" s="13">
        <f>BF45</f>
        <v>0</v>
      </c>
      <c r="H21" s="13">
        <f>BG45</f>
        <v>0</v>
      </c>
      <c r="I21" s="24">
        <f>BH45</f>
        <v>0</v>
      </c>
      <c r="J21" s="24">
        <f>BI45</f>
        <v>0</v>
      </c>
      <c r="K21" s="40">
        <f>BJ45</f>
        <v>0</v>
      </c>
      <c r="L21" s="36">
        <f>BK45</f>
        <v>0</v>
      </c>
      <c r="M21" s="40">
        <f>BL45</f>
        <v>0</v>
      </c>
      <c r="N21" s="40">
        <f>BM45</f>
        <v>0</v>
      </c>
      <c r="O21" s="40">
        <f>BN45</f>
        <v>0</v>
      </c>
      <c r="P21" s="40">
        <f>BO45</f>
        <v>0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0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0" t="str">
        <f>(AU21/AP21)^(1/5)*100</f>
        <v>0</v>
      </c>
      <c r="BC21" s="60" t="str">
        <f>(BA21/AU21)^(1/5)*100</f>
        <v>0</v>
      </c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0" t="str">
        <f>(BI21/BD21)^(1/5)*100</f>
        <v>0</v>
      </c>
      <c r="BQ21" s="60" t="str">
        <f>(BO21/BI21)^(1/5)*100</f>
        <v>0</v>
      </c>
      <c r="BR21" s="30" t="str">
        <f>(J21/E21)^(1/5)*100</f>
        <v>0</v>
      </c>
      <c r="BS21" s="30" t="str">
        <f>(P21/J21)/(1/5)*100</f>
        <v>0</v>
      </c>
      <c r="BT21" s="60" t="str">
        <f>J21/I21*100</f>
        <v>0</v>
      </c>
      <c r="BU21" s="60" t="str">
        <f>J21/K21*100</f>
        <v>0</v>
      </c>
      <c r="BV21" s="60" t="str">
        <f>L21/J21*100</f>
        <v>0</v>
      </c>
      <c r="BW21" s="29"/>
    </row>
    <row r="22" spans="1:80">
      <c r="A22" s="46"/>
      <c r="B22" s="71"/>
      <c r="C22" s="11" t="s">
        <v>18</v>
      </c>
      <c r="D22" s="12" t="s">
        <v>14</v>
      </c>
      <c r="E22" s="13">
        <f>BD84</f>
        <v>0</v>
      </c>
      <c r="F22" s="13">
        <f>BE84</f>
        <v>0</v>
      </c>
      <c r="G22" s="13">
        <f>BF84</f>
        <v>0</v>
      </c>
      <c r="H22" s="13">
        <f>BG84</f>
        <v>0</v>
      </c>
      <c r="I22" s="24">
        <f>BH84</f>
        <v>0</v>
      </c>
      <c r="J22" s="24">
        <f>BI84</f>
        <v>0</v>
      </c>
      <c r="K22" s="40">
        <f>BJ84</f>
        <v>0</v>
      </c>
      <c r="L22" s="36">
        <f>BK84</f>
        <v>0</v>
      </c>
      <c r="M22" s="40">
        <f>BL84</f>
        <v>0</v>
      </c>
      <c r="N22" s="40">
        <f>BM84</f>
        <v>0</v>
      </c>
      <c r="O22" s="40">
        <f>BN84</f>
        <v>0</v>
      </c>
      <c r="P22" s="40">
        <f>BO84</f>
        <v>0</v>
      </c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0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0" t="str">
        <f>(AU22/AP22)^(1/5)*100</f>
        <v>0</v>
      </c>
      <c r="BC22" s="60" t="str">
        <f>(BA22/AU22)^(1/5)*100</f>
        <v>0</v>
      </c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0" t="str">
        <f>(BI22/BD22)^(1/5)*100</f>
        <v>0</v>
      </c>
      <c r="BQ22" s="60" t="str">
        <f>(BO22/BI22)^(1/5)*100</f>
        <v>0</v>
      </c>
      <c r="BR22" s="30" t="str">
        <f>(J22/E22)^(1/5)*100</f>
        <v>0</v>
      </c>
      <c r="BS22" s="30" t="str">
        <f>(P22/J22)/(1/5)*100</f>
        <v>0</v>
      </c>
      <c r="BT22" s="60" t="str">
        <f>J22/I22*100</f>
        <v>0</v>
      </c>
      <c r="BU22" s="60" t="str">
        <f>J22/K22*100</f>
        <v>0</v>
      </c>
      <c r="BV22" s="60" t="str">
        <f>L22/J22*100</f>
        <v>0</v>
      </c>
      <c r="BW22" s="29"/>
    </row>
    <row r="23" spans="1:80">
      <c r="A23" s="46"/>
      <c r="B23" s="71"/>
      <c r="C23" s="11" t="s">
        <v>19</v>
      </c>
      <c r="D23" s="12" t="s">
        <v>14</v>
      </c>
      <c r="E23" s="13">
        <f>BD101</f>
        <v>0</v>
      </c>
      <c r="F23" s="13">
        <f>BE101</f>
        <v>0</v>
      </c>
      <c r="G23" s="13">
        <f>BF101</f>
        <v>0</v>
      </c>
      <c r="H23" s="13">
        <f>BG101</f>
        <v>0</v>
      </c>
      <c r="I23" s="24">
        <f>BH101</f>
        <v>0</v>
      </c>
      <c r="J23" s="24">
        <f>BI101</f>
        <v>0</v>
      </c>
      <c r="K23" s="40">
        <f>BJ101</f>
        <v>0</v>
      </c>
      <c r="L23" s="36">
        <f>BK101</f>
        <v>0</v>
      </c>
      <c r="M23" s="40">
        <f>BL101</f>
        <v>0</v>
      </c>
      <c r="N23" s="40">
        <f>BM101</f>
        <v>0</v>
      </c>
      <c r="O23" s="40">
        <f>BN101</f>
        <v>0</v>
      </c>
      <c r="P23" s="40">
        <f>BO101</f>
        <v>0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0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0" t="str">
        <f>(AU23/AP23)^(1/5)*100</f>
        <v>0</v>
      </c>
      <c r="BC23" s="60" t="str">
        <f>(BA23/AU23)^(1/5)*100</f>
        <v>0</v>
      </c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0" t="str">
        <f>(BI23/BD23)^(1/5)*100</f>
        <v>0</v>
      </c>
      <c r="BQ23" s="60" t="str">
        <f>(BO23/BI23)^(1/5)*100</f>
        <v>0</v>
      </c>
      <c r="BR23" s="30" t="str">
        <f>(J23/E23)^(1/5)*100</f>
        <v>0</v>
      </c>
      <c r="BS23" s="30" t="str">
        <f>(P23/J23)/(1/5)*100</f>
        <v>0</v>
      </c>
      <c r="BT23" s="60" t="str">
        <f>J23/I23*100</f>
        <v>0</v>
      </c>
      <c r="BU23" s="60" t="str">
        <f>J23/K23*100</f>
        <v>0</v>
      </c>
      <c r="BV23" s="60" t="str">
        <f>L23/J23*100</f>
        <v>0</v>
      </c>
      <c r="BW23" s="29"/>
    </row>
    <row r="24" spans="1:80">
      <c r="A24" s="46"/>
      <c r="B24" s="71"/>
      <c r="C24" s="11" t="s">
        <v>20</v>
      </c>
      <c r="D24" s="12" t="s">
        <v>14</v>
      </c>
      <c r="E24" s="13">
        <f>BD117</f>
        <v>0</v>
      </c>
      <c r="F24" s="13">
        <f>BE117</f>
        <v>0</v>
      </c>
      <c r="G24" s="13">
        <f>BF117</f>
        <v>0</v>
      </c>
      <c r="H24" s="13">
        <f>BG117</f>
        <v>0</v>
      </c>
      <c r="I24" s="24">
        <f>BH117</f>
        <v>0</v>
      </c>
      <c r="J24" s="24">
        <f>BI117</f>
        <v>0</v>
      </c>
      <c r="K24" s="40">
        <f>BJ117</f>
        <v>0</v>
      </c>
      <c r="L24" s="36">
        <f>BK117</f>
        <v>0</v>
      </c>
      <c r="M24" s="40">
        <f>BL117</f>
        <v>0</v>
      </c>
      <c r="N24" s="40">
        <f>BM117</f>
        <v>0</v>
      </c>
      <c r="O24" s="40">
        <f>BN117</f>
        <v>0</v>
      </c>
      <c r="P24" s="40">
        <f>BO117</f>
        <v>0</v>
      </c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0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0" t="str">
        <f>(AU24/AP24)^(1/5)*100</f>
        <v>0</v>
      </c>
      <c r="BC24" s="60" t="str">
        <f>(BA24/AU24)^(1/5)*100</f>
        <v>0</v>
      </c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0" t="str">
        <f>(BI24/BD24)^(1/5)*100</f>
        <v>0</v>
      </c>
      <c r="BQ24" s="60" t="str">
        <f>(BO24/BI24)^(1/5)*100</f>
        <v>0</v>
      </c>
      <c r="BR24" s="30" t="str">
        <f>(J24/E24)^(1/5)*100</f>
        <v>0</v>
      </c>
      <c r="BS24" s="30" t="str">
        <f>(P24/J24)/(1/5)*100</f>
        <v>0</v>
      </c>
      <c r="BT24" s="60" t="str">
        <f>J24/I24*100</f>
        <v>0</v>
      </c>
      <c r="BU24" s="60" t="str">
        <f>J24/K24*100</f>
        <v>0</v>
      </c>
      <c r="BV24" s="60" t="str">
        <f>L24/J24*100</f>
        <v>0</v>
      </c>
      <c r="BW24" s="29"/>
    </row>
    <row r="25" spans="1:80">
      <c r="A25" s="46"/>
      <c r="B25" s="71"/>
      <c r="C25" s="11" t="s">
        <v>21</v>
      </c>
      <c r="D25" s="12" t="s">
        <v>14</v>
      </c>
      <c r="E25" s="13">
        <f>BD146</f>
        <v>0</v>
      </c>
      <c r="F25" s="13">
        <f>BE146</f>
        <v>0</v>
      </c>
      <c r="G25" s="13">
        <f>BF146</f>
        <v>0</v>
      </c>
      <c r="H25" s="13">
        <f>BG146</f>
        <v>0</v>
      </c>
      <c r="I25" s="24">
        <f>BH146</f>
        <v>0</v>
      </c>
      <c r="J25" s="24">
        <f>BI146</f>
        <v>0</v>
      </c>
      <c r="K25" s="40">
        <f>BJ146</f>
        <v>0</v>
      </c>
      <c r="L25" s="36">
        <f>BK146</f>
        <v>0</v>
      </c>
      <c r="M25" s="40">
        <f>BL146</f>
        <v>0</v>
      </c>
      <c r="N25" s="40">
        <f>BM146</f>
        <v>0</v>
      </c>
      <c r="O25" s="40">
        <f>BN146</f>
        <v>0</v>
      </c>
      <c r="P25" s="40">
        <f>BO146</f>
        <v>0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0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0" t="str">
        <f>(AU25/AP25)^(1/5)*100</f>
        <v>0</v>
      </c>
      <c r="BC25" s="60" t="str">
        <f>(BA25/AU25)^(1/5)*100</f>
        <v>0</v>
      </c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0" t="str">
        <f>(BI25/BD25)^(1/5)*100</f>
        <v>0</v>
      </c>
      <c r="BQ25" s="60" t="str">
        <f>(BO25/BI25)^(1/5)*100</f>
        <v>0</v>
      </c>
      <c r="BR25" s="30" t="str">
        <f>(J25/E25)^(1/5)*100</f>
        <v>0</v>
      </c>
      <c r="BS25" s="30" t="str">
        <f>(P25/J25)/(1/5)*100</f>
        <v>0</v>
      </c>
      <c r="BT25" s="60" t="str">
        <f>J25/I25*100</f>
        <v>0</v>
      </c>
      <c r="BU25" s="60" t="str">
        <f>J25/K25*100</f>
        <v>0</v>
      </c>
      <c r="BV25" s="60" t="str">
        <f>L25/J25*100</f>
        <v>0</v>
      </c>
      <c r="BW25" s="29"/>
    </row>
    <row r="26" spans="1:80" s="9" customFormat="1">
      <c r="A26" s="44"/>
      <c r="B26" s="70"/>
      <c r="C26" s="10" t="s">
        <v>22</v>
      </c>
      <c r="D26" s="6" t="s">
        <v>14</v>
      </c>
      <c r="E26" s="7">
        <f>E27+E28</f>
        <v>0</v>
      </c>
      <c r="F26" s="7">
        <f>F27+F28</f>
        <v>0</v>
      </c>
      <c r="G26" s="7">
        <f>G27+G28</f>
        <v>0</v>
      </c>
      <c r="H26" s="7">
        <f>H27+H28</f>
        <v>0</v>
      </c>
      <c r="I26" s="23">
        <f>I27+I28</f>
        <v>0</v>
      </c>
      <c r="J26" s="23">
        <f>J27+J28</f>
        <v>0</v>
      </c>
      <c r="K26" s="30">
        <f>K27+K28</f>
        <v>0</v>
      </c>
      <c r="L26" s="31">
        <f>L27+L28</f>
        <v>0</v>
      </c>
      <c r="M26" s="30">
        <f>M27+M28</f>
        <v>0</v>
      </c>
      <c r="N26" s="30">
        <f>N27+N28</f>
        <v>0</v>
      </c>
      <c r="O26" s="30">
        <f>O27+O28</f>
        <v>0</v>
      </c>
      <c r="P26" s="30">
        <f>P27+P28</f>
        <v>0</v>
      </c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 t="str">
        <f>(AU26/AP26)^(1/5)*100</f>
        <v>0</v>
      </c>
      <c r="BC26" s="60" t="str">
        <f>(BA26/AU26)^(1/5)*100</f>
        <v>0</v>
      </c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 t="str">
        <f>(BI26/BD26)^(1/5)*100</f>
        <v>0</v>
      </c>
      <c r="BQ26" s="60" t="str">
        <f>(BO26/BI26)^(1/5)*100</f>
        <v>0</v>
      </c>
      <c r="BR26" s="30" t="str">
        <f>(J26/E26)^(1/5)*100</f>
        <v>0</v>
      </c>
      <c r="BS26" s="30" t="str">
        <f>(P26/J26)/(1/5)*100</f>
        <v>0</v>
      </c>
      <c r="BT26" s="60" t="str">
        <f>J26/I26*100</f>
        <v>0</v>
      </c>
      <c r="BU26" s="60" t="str">
        <f>J26/K26*100</f>
        <v>0</v>
      </c>
      <c r="BV26" s="60" t="str">
        <f>L26/J26*100</f>
        <v>0</v>
      </c>
      <c r="BW26" s="29"/>
      <c r="BX26" s="8"/>
    </row>
    <row r="27" spans="1:80">
      <c r="A27" s="46"/>
      <c r="B27" s="71"/>
      <c r="C27" s="11" t="s">
        <v>23</v>
      </c>
      <c r="D27" s="12" t="s">
        <v>14</v>
      </c>
      <c r="E27" s="13">
        <f>BD161</f>
        <v>0</v>
      </c>
      <c r="F27" s="13">
        <f>BE161</f>
        <v>0</v>
      </c>
      <c r="G27" s="13">
        <f>BF161</f>
        <v>0</v>
      </c>
      <c r="H27" s="13">
        <f>BG161</f>
        <v>0</v>
      </c>
      <c r="I27" s="24">
        <f>BH161</f>
        <v>0</v>
      </c>
      <c r="J27" s="24">
        <f>BI161</f>
        <v>0</v>
      </c>
      <c r="K27" s="40">
        <f>BJ161</f>
        <v>0</v>
      </c>
      <c r="L27" s="36">
        <f>BK161</f>
        <v>0</v>
      </c>
      <c r="M27" s="40">
        <f>BL161</f>
        <v>0</v>
      </c>
      <c r="N27" s="40">
        <f>BM161</f>
        <v>0</v>
      </c>
      <c r="O27" s="40">
        <f>BN161</f>
        <v>0</v>
      </c>
      <c r="P27" s="40">
        <f>BO161</f>
        <v>0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0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0" t="str">
        <f>(AU27/AP27)^(1/5)*100</f>
        <v>0</v>
      </c>
      <c r="BC27" s="60" t="str">
        <f>(BA27/AU27)^(1/5)*100</f>
        <v>0</v>
      </c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0" t="str">
        <f>(BI27/BD27)^(1/5)*100</f>
        <v>0</v>
      </c>
      <c r="BQ27" s="60" t="str">
        <f>(BO27/BI27)^(1/5)*100</f>
        <v>0</v>
      </c>
      <c r="BR27" s="30" t="str">
        <f>(J27/E27)^(1/5)*100</f>
        <v>0</v>
      </c>
      <c r="BS27" s="30" t="str">
        <f>(P27/J27)/(1/5)*100</f>
        <v>0</v>
      </c>
      <c r="BT27" s="60" t="str">
        <f>J27/I27*100</f>
        <v>0</v>
      </c>
      <c r="BU27" s="60" t="str">
        <f>J27/K27*100</f>
        <v>0</v>
      </c>
      <c r="BV27" s="60" t="str">
        <f>L27/J27*100</f>
        <v>0</v>
      </c>
      <c r="BW27" s="29"/>
    </row>
    <row r="28" spans="1:80">
      <c r="A28" s="46"/>
      <c r="B28" s="71"/>
      <c r="C28" s="11" t="s">
        <v>24</v>
      </c>
      <c r="D28" s="12" t="s">
        <v>14</v>
      </c>
      <c r="E28" s="13">
        <f>Q194</f>
        <v>0</v>
      </c>
      <c r="F28" s="13">
        <f>R194</f>
        <v>0</v>
      </c>
      <c r="G28" s="13">
        <f>S194</f>
        <v>0</v>
      </c>
      <c r="H28" s="13">
        <f>T194</f>
        <v>0</v>
      </c>
      <c r="I28" s="24">
        <f>U194</f>
        <v>0</v>
      </c>
      <c r="J28" s="24">
        <f>V194</f>
        <v>0</v>
      </c>
      <c r="K28" s="40">
        <f>W194</f>
        <v>0</v>
      </c>
      <c r="L28" s="36">
        <f>X194</f>
        <v>0</v>
      </c>
      <c r="M28" s="40">
        <f>Y194</f>
        <v>0</v>
      </c>
      <c r="N28" s="40">
        <f>Z194</f>
        <v>0</v>
      </c>
      <c r="O28" s="40">
        <f>AA194</f>
        <v>0</v>
      </c>
      <c r="P28" s="40">
        <f>AB194</f>
        <v>0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0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0" t="str">
        <f>(AU28/AP28)^(1/5)*100</f>
        <v>0</v>
      </c>
      <c r="BC28" s="60" t="str">
        <f>(BA28/AU28)^(1/5)*100</f>
        <v>0</v>
      </c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0" t="str">
        <f>(BI28/BD28)^(1/5)*100</f>
        <v>0</v>
      </c>
      <c r="BQ28" s="60" t="str">
        <f>(BO28/BI28)^(1/5)*100</f>
        <v>0</v>
      </c>
      <c r="BR28" s="30" t="str">
        <f>(J28/E28)^(1/5)*100</f>
        <v>0</v>
      </c>
      <c r="BS28" s="30" t="str">
        <f>(P28/J28)/(1/5)*100</f>
        <v>0</v>
      </c>
      <c r="BT28" s="60" t="str">
        <f>J28/I28*100</f>
        <v>0</v>
      </c>
      <c r="BU28" s="60" t="str">
        <f>J28/K28*100</f>
        <v>0</v>
      </c>
      <c r="BV28" s="60" t="str">
        <f>L28/J28*100</f>
        <v>0</v>
      </c>
      <c r="BW28" s="29"/>
    </row>
    <row r="29" spans="1:80" s="9" customFormat="1">
      <c r="A29" s="44"/>
      <c r="B29" s="70"/>
      <c r="C29" s="10" t="s">
        <v>25</v>
      </c>
      <c r="D29" s="6" t="s">
        <v>14</v>
      </c>
      <c r="E29" s="7">
        <f>Q215</f>
        <v>0</v>
      </c>
      <c r="F29" s="7">
        <f>R215</f>
        <v>0</v>
      </c>
      <c r="G29" s="7">
        <f>S215</f>
        <v>0</v>
      </c>
      <c r="H29" s="7">
        <f>T215</f>
        <v>0</v>
      </c>
      <c r="I29" s="23">
        <f>U215</f>
        <v>0</v>
      </c>
      <c r="J29" s="23">
        <f>V215</f>
        <v>0</v>
      </c>
      <c r="K29" s="30">
        <f>W215</f>
        <v>0</v>
      </c>
      <c r="L29" s="31">
        <f>X215</f>
        <v>0</v>
      </c>
      <c r="M29" s="30">
        <f>Y215</f>
        <v>0</v>
      </c>
      <c r="N29" s="30">
        <f>Z215</f>
        <v>0</v>
      </c>
      <c r="O29" s="30">
        <f>AA215</f>
        <v>0</v>
      </c>
      <c r="P29" s="30">
        <f>AB215</f>
        <v>0</v>
      </c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 t="str">
        <f>(AU29/AP29)^(1/5)*100</f>
        <v>0</v>
      </c>
      <c r="BC29" s="60" t="str">
        <f>(BA29/AU29)^(1/5)*100</f>
        <v>0</v>
      </c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 t="str">
        <f>(BI29/BD29)^(1/5)*100</f>
        <v>0</v>
      </c>
      <c r="BQ29" s="60" t="str">
        <f>(BO29/BI29)^(1/5)*100</f>
        <v>0</v>
      </c>
      <c r="BR29" s="30" t="str">
        <f>(J29/E29)^(1/5)*100</f>
        <v>0</v>
      </c>
      <c r="BS29" s="30" t="str">
        <f>(P29/J29)/(1/5)*100</f>
        <v>0</v>
      </c>
      <c r="BT29" s="60" t="str">
        <f>J29/I29*100</f>
        <v>0</v>
      </c>
      <c r="BU29" s="60" t="str">
        <f>J29/K29*100</f>
        <v>0</v>
      </c>
      <c r="BV29" s="60" t="str">
        <f>L29/J29*100</f>
        <v>0</v>
      </c>
      <c r="BW29" s="29"/>
      <c r="BX29" s="8"/>
    </row>
    <row r="30" spans="1:80" s="9" customFormat="1">
      <c r="A30" s="44">
        <v>3</v>
      </c>
      <c r="B30" s="70"/>
      <c r="C30" s="5" t="s">
        <v>27</v>
      </c>
      <c r="D30" s="6" t="s">
        <v>14</v>
      </c>
      <c r="E30" s="7">
        <f>E31+E32+E33</f>
        <v>0</v>
      </c>
      <c r="F30" s="7">
        <f>F31+F32+F33</f>
        <v>0</v>
      </c>
      <c r="G30" s="7">
        <f>G31+G32+G33</f>
        <v>0</v>
      </c>
      <c r="H30" s="7">
        <f>H31+H32+H33</f>
        <v>0</v>
      </c>
      <c r="I30" s="23">
        <f>I31+I32+I33</f>
        <v>0</v>
      </c>
      <c r="J30" s="23">
        <f>J31+J32+J33</f>
        <v>0</v>
      </c>
      <c r="K30" s="30">
        <f>K31+K32+K33</f>
        <v>0</v>
      </c>
      <c r="L30" s="31">
        <f>L31+L32+L33</f>
        <v>0</v>
      </c>
      <c r="M30" s="30">
        <f>M31+M32+M33</f>
        <v>0</v>
      </c>
      <c r="N30" s="30">
        <f>N31+N32+N33</f>
        <v>0</v>
      </c>
      <c r="O30" s="30">
        <f>O31+O32+O33</f>
        <v>0</v>
      </c>
      <c r="P30" s="30">
        <f>P31+P32+P33</f>
        <v>0</v>
      </c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 t="str">
        <f>(AU30/AP30)^(1/5)*100</f>
        <v>0</v>
      </c>
      <c r="BC30" s="60" t="str">
        <f>(BA30/AU30)^(1/5)*100</f>
        <v>0</v>
      </c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 t="str">
        <f>(BI30/BD30)^(1/5)*100</f>
        <v>0</v>
      </c>
      <c r="BQ30" s="60" t="str">
        <f>(BO30/BI30)^(1/5)*100</f>
        <v>0</v>
      </c>
      <c r="BR30" s="30" t="str">
        <f>(J30/E30)^(1/5)*100</f>
        <v>0</v>
      </c>
      <c r="BS30" s="30" t="str">
        <f>(P30/J30)/(1/5)*100</f>
        <v>0</v>
      </c>
      <c r="BT30" s="60" t="str">
        <f>J30/I30*100</f>
        <v>0</v>
      </c>
      <c r="BU30" s="60" t="str">
        <f>J30/K30*100</f>
        <v>0</v>
      </c>
      <c r="BV30" s="60" t="str">
        <f>L30/J30*100</f>
        <v>0</v>
      </c>
      <c r="BW30" s="29"/>
      <c r="BX30" s="8"/>
    </row>
    <row r="31" spans="1:80" s="9" customFormat="1">
      <c r="A31" s="44"/>
      <c r="B31" s="70"/>
      <c r="C31" s="10" t="s">
        <v>15</v>
      </c>
      <c r="D31" s="6" t="s">
        <v>14</v>
      </c>
      <c r="E31" s="7">
        <f>E19*0.6</f>
        <v>0</v>
      </c>
      <c r="F31" s="7">
        <f>F19*0.6</f>
        <v>0</v>
      </c>
      <c r="G31" s="7">
        <f>G19*0.6</f>
        <v>0</v>
      </c>
      <c r="H31" s="7">
        <f>H19*0.6</f>
        <v>0</v>
      </c>
      <c r="I31" s="23">
        <f>I19*0.6</f>
        <v>0</v>
      </c>
      <c r="J31" s="23">
        <f>J19*0.6</f>
        <v>0</v>
      </c>
      <c r="K31" s="30">
        <f>K19*0.6</f>
        <v>0</v>
      </c>
      <c r="L31" s="31">
        <f>L19*0.6</f>
        <v>0</v>
      </c>
      <c r="M31" s="30">
        <f>M19*0.6</f>
        <v>0</v>
      </c>
      <c r="N31" s="30">
        <f>N19*0.6</f>
        <v>0</v>
      </c>
      <c r="O31" s="30">
        <f>O19*0.6</f>
        <v>0</v>
      </c>
      <c r="P31" s="30">
        <f>P19*0.6</f>
        <v>0</v>
      </c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 t="str">
        <f>(AU31/AP31)^(1/5)*100</f>
        <v>0</v>
      </c>
      <c r="BC31" s="60" t="str">
        <f>(BA31/AU31)^(1/5)*100</f>
        <v>0</v>
      </c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 t="str">
        <f>(BI31/BD31)^(1/5)*100</f>
        <v>0</v>
      </c>
      <c r="BQ31" s="60" t="str">
        <f>(BO31/BI31)^(1/5)*100</f>
        <v>0</v>
      </c>
      <c r="BR31" s="30" t="str">
        <f>(J31/E31)^(1/5)*100</f>
        <v>0</v>
      </c>
      <c r="BS31" s="30" t="str">
        <f>(P31/J31)/(1/5)*100</f>
        <v>0</v>
      </c>
      <c r="BT31" s="60" t="str">
        <f>J31/I31*100</f>
        <v>0</v>
      </c>
      <c r="BU31" s="60" t="str">
        <f>J31/K31*100</f>
        <v>0</v>
      </c>
      <c r="BV31" s="60" t="str">
        <f>L31/J31*100</f>
        <v>0</v>
      </c>
      <c r="BW31" s="29"/>
      <c r="BX31" s="8"/>
    </row>
    <row r="32" spans="1:80" s="9" customFormat="1">
      <c r="A32" s="44"/>
      <c r="B32" s="70"/>
      <c r="C32" s="10" t="s">
        <v>22</v>
      </c>
      <c r="D32" s="6" t="s">
        <v>14</v>
      </c>
      <c r="E32" s="7">
        <f>E26*0.33</f>
        <v>0</v>
      </c>
      <c r="F32" s="7">
        <f>F26*0.33</f>
        <v>0</v>
      </c>
      <c r="G32" s="7">
        <f>G26*0.33</f>
        <v>0</v>
      </c>
      <c r="H32" s="7">
        <f>H26*0.33</f>
        <v>0</v>
      </c>
      <c r="I32" s="23">
        <f>I26*0.33</f>
        <v>0</v>
      </c>
      <c r="J32" s="23">
        <f>J26*0.33</f>
        <v>0</v>
      </c>
      <c r="K32" s="30">
        <f>K26*0.33</f>
        <v>0</v>
      </c>
      <c r="L32" s="31">
        <f>L26*0.33</f>
        <v>0</v>
      </c>
      <c r="M32" s="30">
        <f>M26*0.33</f>
        <v>0</v>
      </c>
      <c r="N32" s="30">
        <f>N26*0.33</f>
        <v>0</v>
      </c>
      <c r="O32" s="30">
        <f>O26*0.33</f>
        <v>0</v>
      </c>
      <c r="P32" s="30">
        <f>P26*0.33</f>
        <v>0</v>
      </c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 t="str">
        <f>(AU32/AP32)^(1/5)*100</f>
        <v>0</v>
      </c>
      <c r="BC32" s="60" t="str">
        <f>(BA32/AU32)^(1/5)*100</f>
        <v>0</v>
      </c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 t="str">
        <f>(BI32/BD32)^(1/5)*100</f>
        <v>0</v>
      </c>
      <c r="BQ32" s="60" t="str">
        <f>(BO32/BI32)^(1/5)*100</f>
        <v>0</v>
      </c>
      <c r="BR32" s="30" t="str">
        <f>(J32/E32)^(1/5)*100</f>
        <v>0</v>
      </c>
      <c r="BS32" s="30" t="str">
        <f>(P32/J32)/(1/5)*100</f>
        <v>0</v>
      </c>
      <c r="BT32" s="60" t="str">
        <f>J32/I32*100</f>
        <v>0</v>
      </c>
      <c r="BU32" s="60" t="str">
        <f>J32/K32*100</f>
        <v>0</v>
      </c>
      <c r="BV32" s="60" t="str">
        <f>L32/J32*100</f>
        <v>0</v>
      </c>
      <c r="BW32" s="29"/>
      <c r="BX32" s="8"/>
    </row>
    <row r="33" spans="1:80" s="9" customFormat="1">
      <c r="A33" s="44"/>
      <c r="B33" s="70"/>
      <c r="C33" s="10" t="s">
        <v>25</v>
      </c>
      <c r="D33" s="6" t="s">
        <v>14</v>
      </c>
      <c r="E33" s="7">
        <f>E29*0.71</f>
        <v>0</v>
      </c>
      <c r="F33" s="7">
        <f>F29*0.71</f>
        <v>0</v>
      </c>
      <c r="G33" s="7">
        <f>G29*0.71</f>
        <v>0</v>
      </c>
      <c r="H33" s="7">
        <f>H29*0.71</f>
        <v>0</v>
      </c>
      <c r="I33" s="23">
        <f>I29*0.71</f>
        <v>0</v>
      </c>
      <c r="J33" s="23">
        <f>J29*0.71</f>
        <v>0</v>
      </c>
      <c r="K33" s="30">
        <f>K29*0.71</f>
        <v>0</v>
      </c>
      <c r="L33" s="31">
        <f>L29*0.71</f>
        <v>0</v>
      </c>
      <c r="M33" s="30">
        <f>M29*0.71</f>
        <v>0</v>
      </c>
      <c r="N33" s="30">
        <f>N29*0.71</f>
        <v>0</v>
      </c>
      <c r="O33" s="30">
        <f>O29*0.71</f>
        <v>0</v>
      </c>
      <c r="P33" s="30">
        <f>P29*0.71</f>
        <v>0</v>
      </c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 t="str">
        <f>(AU33/AP33)^(1/5)*100</f>
        <v>0</v>
      </c>
      <c r="BC33" s="60" t="str">
        <f>(BA33/AU33)^(1/5)*100</f>
        <v>0</v>
      </c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 t="str">
        <f>(BI33/BD33)^(1/5)*100</f>
        <v>0</v>
      </c>
      <c r="BQ33" s="60" t="str">
        <f>(BO33/BI33)^(1/5)*100</f>
        <v>0</v>
      </c>
      <c r="BR33" s="30" t="str">
        <f>(J33/E33)^(1/5)*100</f>
        <v>0</v>
      </c>
      <c r="BS33" s="30" t="str">
        <f>(P33/J33)/(1/5)*100</f>
        <v>0</v>
      </c>
      <c r="BT33" s="60" t="str">
        <f>J33/I33*100</f>
        <v>0</v>
      </c>
      <c r="BU33" s="60" t="str">
        <f>J33/K33*100</f>
        <v>0</v>
      </c>
      <c r="BV33" s="60" t="str">
        <f>L33/J33*100</f>
        <v>0</v>
      </c>
      <c r="BW33" s="29"/>
      <c r="BX33" s="8"/>
    </row>
    <row r="34" spans="1:80" s="9" customFormat="1">
      <c r="A34" s="44">
        <v>4</v>
      </c>
      <c r="B34" s="70"/>
      <c r="C34" s="5" t="s">
        <v>28</v>
      </c>
      <c r="D34" s="6" t="s">
        <v>29</v>
      </c>
      <c r="E34" s="7" t="str">
        <f>E35+E36+E37</f>
        <v>0</v>
      </c>
      <c r="F34" s="7" t="str">
        <f>F35+F36+F37</f>
        <v>0</v>
      </c>
      <c r="G34" s="7" t="str">
        <f>G35+G36+G37</f>
        <v>0</v>
      </c>
      <c r="H34" s="7" t="str">
        <f>H35+H36+H37</f>
        <v>0</v>
      </c>
      <c r="I34" s="23" t="str">
        <f>I35+I36+I37</f>
        <v>0</v>
      </c>
      <c r="J34" s="23" t="str">
        <f>J35+J36+J37</f>
        <v>0</v>
      </c>
      <c r="K34" s="30" t="str">
        <f>K35+K36+K37</f>
        <v>0</v>
      </c>
      <c r="L34" s="31" t="str">
        <f>L35+L36+L37</f>
        <v>0</v>
      </c>
      <c r="M34" s="30" t="str">
        <f>M35+M36+M37</f>
        <v>0</v>
      </c>
      <c r="N34" s="30" t="str">
        <f>N35+N36+N37</f>
        <v>0</v>
      </c>
      <c r="O34" s="30" t="str">
        <f>O35+O36+O37</f>
        <v>0</v>
      </c>
      <c r="P34" s="30" t="str">
        <f>P35+P36+P37</f>
        <v>0</v>
      </c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 t="str">
        <f>(AU34/AP34)^(1/5)*100</f>
        <v>0</v>
      </c>
      <c r="BC34" s="60" t="str">
        <f>(BA34/AU34)^(1/5)*100</f>
        <v>0</v>
      </c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 t="str">
        <f>(BI34/BD34)^(1/5)*100</f>
        <v>0</v>
      </c>
      <c r="BQ34" s="60" t="str">
        <f>(BO34/BI34)^(1/5)*100</f>
        <v>0</v>
      </c>
      <c r="BR34" s="30" t="str">
        <f>(J34/E34)^(1/5)*100</f>
        <v>0</v>
      </c>
      <c r="BS34" s="30" t="str">
        <f>(P34/J34)/(1/5)*100</f>
        <v>0</v>
      </c>
      <c r="BT34" s="60" t="str">
        <f>J34/I34*100</f>
        <v>0</v>
      </c>
      <c r="BU34" s="60" t="str">
        <f>J34/K34*100</f>
        <v>0</v>
      </c>
      <c r="BV34" s="60" t="str">
        <f>L34/J34*100</f>
        <v>0</v>
      </c>
      <c r="BW34" s="29"/>
      <c r="BX34" s="8"/>
    </row>
    <row r="35" spans="1:80" s="9" customFormat="1">
      <c r="A35" s="44"/>
      <c r="B35" s="70"/>
      <c r="C35" s="10" t="s">
        <v>15</v>
      </c>
      <c r="D35" s="6" t="s">
        <v>29</v>
      </c>
      <c r="E35" s="7" t="str">
        <f>E31/E30*100</f>
        <v>0</v>
      </c>
      <c r="F35" s="7" t="str">
        <f>F31/F30*100</f>
        <v>0</v>
      </c>
      <c r="G35" s="7" t="str">
        <f>G31/G30*100</f>
        <v>0</v>
      </c>
      <c r="H35" s="7" t="str">
        <f>H31/H30*100</f>
        <v>0</v>
      </c>
      <c r="I35" s="23" t="str">
        <f>I31/I30*100</f>
        <v>0</v>
      </c>
      <c r="J35" s="23" t="str">
        <f>J31/J30*100</f>
        <v>0</v>
      </c>
      <c r="K35" s="30" t="str">
        <f>K31/K30*100</f>
        <v>0</v>
      </c>
      <c r="L35" s="31" t="str">
        <f>L31/L30*100</f>
        <v>0</v>
      </c>
      <c r="M35" s="30" t="str">
        <f>M31/M30*100</f>
        <v>0</v>
      </c>
      <c r="N35" s="30" t="str">
        <f>N31/N30*100</f>
        <v>0</v>
      </c>
      <c r="O35" s="30" t="str">
        <f>O31/O30*100</f>
        <v>0</v>
      </c>
      <c r="P35" s="30" t="str">
        <f>P31/P30*100</f>
        <v>0</v>
      </c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 t="str">
        <f>(AU35/AP35)^(1/5)*100</f>
        <v>0</v>
      </c>
      <c r="BC35" s="60" t="str">
        <f>(BA35/AU35)^(1/5)*100</f>
        <v>0</v>
      </c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 t="str">
        <f>(BI35/BD35)^(1/5)*100</f>
        <v>0</v>
      </c>
      <c r="BQ35" s="60" t="str">
        <f>(BO35/BI35)^(1/5)*100</f>
        <v>0</v>
      </c>
      <c r="BR35" s="30" t="str">
        <f>(J35/E35)^(1/5)*100</f>
        <v>0</v>
      </c>
      <c r="BS35" s="30" t="str">
        <f>(P35/J35)/(1/5)*100</f>
        <v>0</v>
      </c>
      <c r="BT35" s="60" t="str">
        <f>J35/I35*100</f>
        <v>0</v>
      </c>
      <c r="BU35" s="60" t="str">
        <f>J35/K35*100</f>
        <v>0</v>
      </c>
      <c r="BV35" s="60" t="str">
        <f>L35/J35*100</f>
        <v>0</v>
      </c>
      <c r="BW35" s="29"/>
      <c r="BX35" s="8"/>
    </row>
    <row r="36" spans="1:80" s="9" customFormat="1">
      <c r="A36" s="44"/>
      <c r="B36" s="70"/>
      <c r="C36" s="10" t="s">
        <v>22</v>
      </c>
      <c r="D36" s="6" t="s">
        <v>29</v>
      </c>
      <c r="E36" s="7" t="str">
        <f>E32/E30*100</f>
        <v>0</v>
      </c>
      <c r="F36" s="7" t="str">
        <f>F32/F30*100</f>
        <v>0</v>
      </c>
      <c r="G36" s="7" t="str">
        <f>G32/G30*100</f>
        <v>0</v>
      </c>
      <c r="H36" s="7" t="str">
        <f>H32/H30*100</f>
        <v>0</v>
      </c>
      <c r="I36" s="23" t="str">
        <f>I32/I30*100</f>
        <v>0</v>
      </c>
      <c r="J36" s="23" t="str">
        <f>J32/J30*100</f>
        <v>0</v>
      </c>
      <c r="K36" s="30" t="str">
        <f>K32/K30*100</f>
        <v>0</v>
      </c>
      <c r="L36" s="31" t="str">
        <f>L32/L30*100</f>
        <v>0</v>
      </c>
      <c r="M36" s="30" t="str">
        <f>M32/M30*100</f>
        <v>0</v>
      </c>
      <c r="N36" s="30" t="str">
        <f>N32/N30*100</f>
        <v>0</v>
      </c>
      <c r="O36" s="30" t="str">
        <f>O32/O30*100</f>
        <v>0</v>
      </c>
      <c r="P36" s="30" t="str">
        <f>P32/P30*100</f>
        <v>0</v>
      </c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 t="str">
        <f>(AU36/AP36)^(1/5)*100</f>
        <v>0</v>
      </c>
      <c r="BC36" s="60" t="str">
        <f>(BA36/AU36)^(1/5)*100</f>
        <v>0</v>
      </c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 t="str">
        <f>(BI36/BD36)^(1/5)*100</f>
        <v>0</v>
      </c>
      <c r="BQ36" s="60" t="str">
        <f>(BO36/BI36)^(1/5)*100</f>
        <v>0</v>
      </c>
      <c r="BR36" s="30" t="str">
        <f>(J36/E36)^(1/5)*100</f>
        <v>0</v>
      </c>
      <c r="BS36" s="30" t="str">
        <f>(P36/J36)/(1/5)*100</f>
        <v>0</v>
      </c>
      <c r="BT36" s="60" t="str">
        <f>J36/I36*100</f>
        <v>0</v>
      </c>
      <c r="BU36" s="60" t="str">
        <f>J36/K36*100</f>
        <v>0</v>
      </c>
      <c r="BV36" s="60" t="str">
        <f>L36/J36*100</f>
        <v>0</v>
      </c>
      <c r="BW36" s="29"/>
      <c r="BX36" s="8"/>
    </row>
    <row r="37" spans="1:80" s="9" customFormat="1">
      <c r="A37" s="44"/>
      <c r="B37" s="70"/>
      <c r="C37" s="10" t="s">
        <v>25</v>
      </c>
      <c r="D37" s="6" t="s">
        <v>29</v>
      </c>
      <c r="E37" s="7" t="str">
        <f>E33/E30*100</f>
        <v>0</v>
      </c>
      <c r="F37" s="7" t="str">
        <f>F33/F30*100</f>
        <v>0</v>
      </c>
      <c r="G37" s="7" t="str">
        <f>G33/G30*100</f>
        <v>0</v>
      </c>
      <c r="H37" s="7" t="str">
        <f>H33/H30*100</f>
        <v>0</v>
      </c>
      <c r="I37" s="23" t="str">
        <f>I33/I30*100</f>
        <v>0</v>
      </c>
      <c r="J37" s="23" t="str">
        <f>J33/J30*100</f>
        <v>0</v>
      </c>
      <c r="K37" s="30" t="str">
        <f>K33/K30*100</f>
        <v>0</v>
      </c>
      <c r="L37" s="31" t="str">
        <f>L33/L30*100</f>
        <v>0</v>
      </c>
      <c r="M37" s="30" t="str">
        <f>M33/M30*100</f>
        <v>0</v>
      </c>
      <c r="N37" s="30" t="str">
        <f>N33/N30*100</f>
        <v>0</v>
      </c>
      <c r="O37" s="30" t="str">
        <f>O33/O30*100</f>
        <v>0</v>
      </c>
      <c r="P37" s="30" t="str">
        <f>P33/P30*100</f>
        <v>0</v>
      </c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 t="str">
        <f>(AU37/AP37)^(1/5)*100</f>
        <v>0</v>
      </c>
      <c r="BC37" s="60" t="str">
        <f>(BA37/AU37)^(1/5)*100</f>
        <v>0</v>
      </c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 t="str">
        <f>(BI37/BD37)^(1/5)*100</f>
        <v>0</v>
      </c>
      <c r="BQ37" s="60" t="str">
        <f>(BO37/BI37)^(1/5)*100</f>
        <v>0</v>
      </c>
      <c r="BR37" s="30" t="str">
        <f>(J37/E37)^(1/5)*100</f>
        <v>0</v>
      </c>
      <c r="BS37" s="30" t="str">
        <f>(P37/J37)/(1/5)*100</f>
        <v>0</v>
      </c>
      <c r="BT37" s="60" t="str">
        <f>J37/I37*100</f>
        <v>0</v>
      </c>
      <c r="BU37" s="60" t="str">
        <f>J37/K37*100</f>
        <v>0</v>
      </c>
      <c r="BV37" s="60" t="str">
        <f>L37/J37*100</f>
        <v>0</v>
      </c>
      <c r="BW37" s="29"/>
      <c r="BX37" s="8"/>
    </row>
    <row r="38" spans="1:80" s="9" customFormat="1">
      <c r="A38" s="44">
        <v>5</v>
      </c>
      <c r="B38" s="70"/>
      <c r="C38" s="5" t="s">
        <v>30</v>
      </c>
      <c r="D38" s="6" t="s">
        <v>31</v>
      </c>
      <c r="E38" s="7" t="str">
        <f>E30/E39*1000</f>
        <v>0</v>
      </c>
      <c r="F38" s="7" t="str">
        <f>F30/F39*1000</f>
        <v>0</v>
      </c>
      <c r="G38" s="7" t="str">
        <f>G30/G39*1000</f>
        <v>0</v>
      </c>
      <c r="H38" s="7" t="str">
        <f>H30/H39*1000</f>
        <v>0</v>
      </c>
      <c r="I38" s="7" t="str">
        <f>I30/I39*1000</f>
        <v>0</v>
      </c>
      <c r="J38" s="7" t="str">
        <f>J30/J39*1000</f>
        <v>0</v>
      </c>
      <c r="K38" s="29" t="str">
        <f>K30/K39*1000</f>
        <v>0</v>
      </c>
      <c r="L38" s="34" t="str">
        <f>L30/L39*1000</f>
        <v>0</v>
      </c>
      <c r="M38" s="29" t="str">
        <f>M30/M39*1000</f>
        <v>0</v>
      </c>
      <c r="N38" s="29" t="str">
        <f>N30/N39*1000</f>
        <v>0</v>
      </c>
      <c r="O38" s="29" t="str">
        <f>O30/O39*1000</f>
        <v>0</v>
      </c>
      <c r="P38" s="29" t="str">
        <f>P30/P39*1000</f>
        <v>0</v>
      </c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 t="str">
        <f>(AU38/AP38)^(1/5)*100</f>
        <v>0</v>
      </c>
      <c r="BC38" s="60" t="str">
        <f>(BA38/AU38)^(1/5)*100</f>
        <v>0</v>
      </c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 t="str">
        <f>(BI38/BD38)^(1/5)*100</f>
        <v>0</v>
      </c>
      <c r="BQ38" s="60" t="str">
        <f>(BO38/BI38)^(1/5)*100</f>
        <v>0</v>
      </c>
      <c r="BR38" s="30" t="str">
        <f>(J38/E38)^(1/5)*100</f>
        <v>0</v>
      </c>
      <c r="BS38" s="30" t="str">
        <f>(P38/J38)/(1/5)*100</f>
        <v>0</v>
      </c>
      <c r="BT38" s="60" t="str">
        <f>J38/I38*100</f>
        <v>0</v>
      </c>
      <c r="BU38" s="60" t="str">
        <f>J38/K38*100</f>
        <v>0</v>
      </c>
      <c r="BV38" s="60" t="str">
        <f>L38/J38*100</f>
        <v>0</v>
      </c>
      <c r="BW38" s="29"/>
      <c r="BX38" s="8"/>
    </row>
    <row r="39" spans="1:80" s="9" customFormat="1">
      <c r="A39" s="44">
        <v>6</v>
      </c>
      <c r="B39" s="70"/>
      <c r="C39" s="5" t="s">
        <v>32</v>
      </c>
      <c r="D39" s="6" t="s">
        <v>33</v>
      </c>
      <c r="E39" s="7" t="str">
        <f>#REF!</f>
        <v>0</v>
      </c>
      <c r="F39" s="7" t="str">
        <f>#REF!</f>
        <v>0</v>
      </c>
      <c r="G39" s="7" t="str">
        <f>#REF!</f>
        <v>0</v>
      </c>
      <c r="H39" s="7" t="str">
        <f>#REF!</f>
        <v>0</v>
      </c>
      <c r="I39" s="7" t="str">
        <f>#REF!</f>
        <v>0</v>
      </c>
      <c r="J39" s="7" t="str">
        <f>#REF!</f>
        <v>0</v>
      </c>
      <c r="K39" s="29" t="str">
        <f>#REF!</f>
        <v>0</v>
      </c>
      <c r="L39" s="34" t="str">
        <f>#REF!</f>
        <v>0</v>
      </c>
      <c r="M39" s="30"/>
      <c r="N39" s="30"/>
      <c r="O39" s="30"/>
      <c r="P39" s="3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 t="str">
        <f>(AU39/AP39)^(1/5)*100</f>
        <v>0</v>
      </c>
      <c r="BC39" s="60" t="str">
        <f>(BA39/AU39)^(1/5)*100</f>
        <v>0</v>
      </c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 t="str">
        <f>(BI39/BD39)^(1/5)*100</f>
        <v>0</v>
      </c>
      <c r="BQ39" s="60" t="str">
        <f>(BO39/BI39)^(1/5)*100</f>
        <v>0</v>
      </c>
      <c r="BR39" s="30" t="str">
        <f>(J39/E39)^(1/5)*100</f>
        <v>0</v>
      </c>
      <c r="BS39" s="30" t="str">
        <f>(P39/J39)/(1/5)*100</f>
        <v>0</v>
      </c>
      <c r="BT39" s="60" t="str">
        <f>J39/I39*100</f>
        <v>0</v>
      </c>
      <c r="BU39" s="60" t="str">
        <f>J39/K39*100</f>
        <v>0</v>
      </c>
      <c r="BV39" s="60" t="str">
        <f>L39/J39*100</f>
        <v>0</v>
      </c>
      <c r="BW39" s="29"/>
      <c r="BX39" s="8"/>
    </row>
    <row r="40" spans="1:80" s="9" customFormat="1">
      <c r="A40" s="44">
        <v>7</v>
      </c>
      <c r="B40" s="70"/>
      <c r="C40" s="5" t="s">
        <v>34</v>
      </c>
      <c r="D40" s="6" t="s">
        <v>35</v>
      </c>
      <c r="E40" s="7"/>
      <c r="F40" s="7"/>
      <c r="G40" s="7"/>
      <c r="H40" s="7"/>
      <c r="I40" s="23" t="str">
        <f>I36/I33*100</f>
        <v>0</v>
      </c>
      <c r="J40" s="23" t="str">
        <f>J36/J33*100</f>
        <v>0</v>
      </c>
      <c r="K40" s="30" t="str">
        <f>K36/K33*100</f>
        <v>0</v>
      </c>
      <c r="L40" s="31" t="str">
        <f>L36/L33*100</f>
        <v>0</v>
      </c>
      <c r="M40" s="30"/>
      <c r="N40" s="30"/>
      <c r="O40" s="30"/>
      <c r="P40" s="3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 t="str">
        <f>(AU40/AP40)^(1/5)*100</f>
        <v>0</v>
      </c>
      <c r="BC40" s="60" t="str">
        <f>(BA40/AU40)^(1/5)*100</f>
        <v>0</v>
      </c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 t="str">
        <f>(BI40/BD40)^(1/5)*100</f>
        <v>0</v>
      </c>
      <c r="BQ40" s="60" t="str">
        <f>(BO40/BI40)^(1/5)*100</f>
        <v>0</v>
      </c>
      <c r="BR40" s="30" t="str">
        <f>(J40/E40)^(1/5)*100</f>
        <v>0</v>
      </c>
      <c r="BS40" s="30" t="str">
        <f>(P40/J40)/(1/5)*100</f>
        <v>0</v>
      </c>
      <c r="BT40" s="60" t="str">
        <f>J40/I40*100</f>
        <v>0</v>
      </c>
      <c r="BU40" s="60" t="str">
        <f>J40/K40*100</f>
        <v>0</v>
      </c>
      <c r="BV40" s="60" t="str">
        <f>L40/J40*100</f>
        <v>0</v>
      </c>
      <c r="BW40" s="29"/>
      <c r="BX40" s="8"/>
    </row>
    <row r="41" spans="1:80" customHeight="1" ht="32.25" s="15" customFormat="1">
      <c r="A41" s="19">
        <v>8</v>
      </c>
      <c r="B41" s="72"/>
      <c r="C41" s="20" t="s">
        <v>36</v>
      </c>
      <c r="D41" s="21" t="s">
        <v>14</v>
      </c>
      <c r="E41" s="22"/>
      <c r="F41" s="22"/>
      <c r="G41" s="22"/>
      <c r="H41" s="22"/>
      <c r="I41" s="25" t="str">
        <f>I37/I34*100</f>
        <v>0</v>
      </c>
      <c r="J41" s="25" t="str">
        <f>J37/J34*100</f>
        <v>0</v>
      </c>
      <c r="K41" s="41" t="str">
        <f>K37/K34*100</f>
        <v>0</v>
      </c>
      <c r="L41" s="38" t="str">
        <f>L37/L34*100</f>
        <v>0</v>
      </c>
      <c r="M41" s="47"/>
      <c r="N41" s="47"/>
      <c r="O41" s="47"/>
      <c r="P41" s="47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0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 t="str">
        <f>(AU41/AP41)^(1/5)*100</f>
        <v>0</v>
      </c>
      <c r="BC41" s="62" t="str">
        <f>(BA41/AU41)^(1/5)*100</f>
        <v>0</v>
      </c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 t="str">
        <f>(BI41/BD41)^(1/5)*100</f>
        <v>0</v>
      </c>
      <c r="BQ41" s="62" t="str">
        <f>(BO41/BI41)^(1/5)*100</f>
        <v>0</v>
      </c>
      <c r="BR41" s="48" t="str">
        <f>(J41/E41)^(1/5)*100</f>
        <v>0</v>
      </c>
      <c r="BS41" s="48" t="str">
        <f>(P41/J41)/(1/5)*100</f>
        <v>0</v>
      </c>
      <c r="BT41" s="66" t="str">
        <f>J41/I41*100</f>
        <v>0</v>
      </c>
      <c r="BU41" s="66" t="str">
        <f>J41/K41*100</f>
        <v>0</v>
      </c>
      <c r="BV41" s="66" t="str">
        <f>L41/J41*100</f>
        <v>0</v>
      </c>
      <c r="BW41" s="43"/>
      <c r="BX41" s="14"/>
    </row>
    <row r="42" spans="1:80" s="33" customFormat="1">
      <c r="A42" s="26">
        <v>9</v>
      </c>
      <c r="B42" s="70"/>
      <c r="C42" s="27" t="s">
        <v>37</v>
      </c>
      <c r="D42" s="28" t="s">
        <v>38</v>
      </c>
      <c r="E42" s="29"/>
      <c r="F42" s="29"/>
      <c r="G42" s="29"/>
      <c r="H42" s="29"/>
      <c r="I42" s="89" t="str">
        <f>I38/I35*100</f>
        <v>0</v>
      </c>
      <c r="J42" s="89" t="str">
        <f>J38/J35*100</f>
        <v>0</v>
      </c>
      <c r="K42" s="42" t="str">
        <f>K38/K35*100</f>
        <v>0</v>
      </c>
      <c r="L42" s="42" t="str">
        <f>L38/L35*100</f>
        <v>0</v>
      </c>
      <c r="M42" s="30"/>
      <c r="N42" s="30"/>
      <c r="O42" s="30"/>
      <c r="P42" s="3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 t="str">
        <f>(AU42/AP42)^(1/5)*100</f>
        <v>0</v>
      </c>
      <c r="BC42" s="60" t="str">
        <f>(BA42/AU42)^(1/5)*100</f>
        <v>0</v>
      </c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 t="str">
        <f>(BI42/BD42)^(1/5)*100</f>
        <v>0</v>
      </c>
      <c r="BQ42" s="60" t="str">
        <f>(BO42/BI42)^(1/5)*100</f>
        <v>0</v>
      </c>
      <c r="BR42" s="30" t="str">
        <f>(J42/E42)^(1/5)*100</f>
        <v>0</v>
      </c>
      <c r="BS42" s="30" t="str">
        <f>(P42/J42)/(1/5)*100</f>
        <v>0</v>
      </c>
      <c r="BT42" s="60" t="str">
        <f>J42/I42*100</f>
        <v>0</v>
      </c>
      <c r="BU42" s="60" t="str">
        <f>J42/K42*100</f>
        <v>0</v>
      </c>
      <c r="BV42" s="60" t="str">
        <f>L42/J42*100</f>
        <v>0</v>
      </c>
      <c r="BW42" s="29"/>
      <c r="BX42" s="32"/>
    </row>
    <row r="43" spans="1:80" hidden="true" s="79" customFormat="1">
      <c r="A43" s="70"/>
      <c r="B43" s="70"/>
      <c r="C43" s="67" t="s">
        <v>39</v>
      </c>
      <c r="D43" s="70"/>
      <c r="E43" s="59"/>
      <c r="F43" s="59"/>
      <c r="G43" s="59"/>
      <c r="H43" s="59"/>
      <c r="I43" s="59"/>
      <c r="J43" s="59"/>
      <c r="K43" s="59"/>
      <c r="L43" s="78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 t="str">
        <f>(AU43/AP43)^(1/5)*100</f>
        <v>0</v>
      </c>
      <c r="BC43" s="59" t="str">
        <f>(BA43/AU43)^(1/5)*100</f>
        <v>0</v>
      </c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 t="str">
        <f>(BI43/BD43)^(1/5)*100</f>
        <v>0</v>
      </c>
      <c r="BQ43" s="59" t="str">
        <f>(BO43/BI43)^(1/5)*100</f>
        <v>0</v>
      </c>
      <c r="BR43" s="59" t="str">
        <f>(J43/E43)^(1/5)*100</f>
        <v>0</v>
      </c>
      <c r="BS43" s="59" t="str">
        <f>(P43/J43)/(1/5)*100</f>
        <v>0</v>
      </c>
      <c r="BT43" s="59"/>
      <c r="BU43" s="59"/>
      <c r="BV43" s="59"/>
      <c r="BW43" s="59"/>
      <c r="BX43" s="59"/>
    </row>
    <row r="44" spans="1:80" hidden="true" s="79" customFormat="1">
      <c r="A44" s="70" t="s">
        <v>40</v>
      </c>
      <c r="B44" s="70"/>
      <c r="C44" s="67" t="s">
        <v>41</v>
      </c>
      <c r="D44" s="70"/>
      <c r="E44" s="59">
        <f>E45+E84+E101</f>
        <v>0</v>
      </c>
      <c r="F44" s="59"/>
      <c r="G44" s="59"/>
      <c r="H44" s="59"/>
      <c r="I44" s="59"/>
      <c r="J44" s="59"/>
      <c r="K44" s="59"/>
      <c r="L44" s="78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</row>
    <row r="45" spans="1:80" hidden="true" s="79" customFormat="1">
      <c r="A45" s="70" t="s">
        <v>42</v>
      </c>
      <c r="B45" s="70"/>
      <c r="C45" s="67" t="s">
        <v>43</v>
      </c>
      <c r="D45" s="71" t="s">
        <v>44</v>
      </c>
      <c r="E45" s="59">
        <f>SUM(E47:E75)</f>
        <v>0</v>
      </c>
      <c r="F45" s="59">
        <f>SUM(F47:F75)</f>
        <v>0</v>
      </c>
      <c r="G45" s="59">
        <f>SUM(G47:G75)</f>
        <v>0</v>
      </c>
      <c r="H45" s="59">
        <f>SUM(H47:H75)</f>
        <v>0</v>
      </c>
      <c r="I45" s="59"/>
      <c r="J45" s="59"/>
      <c r="K45" s="59"/>
      <c r="L45" s="78"/>
      <c r="M45" s="59">
        <f>SUM(M47:M75)</f>
        <v>0</v>
      </c>
      <c r="N45" s="59">
        <f>SUM(N47:N75)</f>
        <v>0</v>
      </c>
      <c r="O45" s="59">
        <f>SUM(O47:O75)</f>
        <v>0</v>
      </c>
      <c r="P45" s="59">
        <f>SUM(P47:P75)</f>
        <v>0</v>
      </c>
      <c r="Q45" s="59">
        <f>Q46+Q59+Q65</f>
        <v>0</v>
      </c>
      <c r="R45" s="59">
        <f>R46+R59+R65</f>
        <v>0</v>
      </c>
      <c r="S45" s="59">
        <f>S46+S59+S65</f>
        <v>0</v>
      </c>
      <c r="T45" s="59">
        <f>T46+T59+T65</f>
        <v>0</v>
      </c>
      <c r="U45" s="59">
        <f>U46+U59+U65</f>
        <v>0</v>
      </c>
      <c r="V45" s="59">
        <f>V46+V59+V65</f>
        <v>560</v>
      </c>
      <c r="W45" s="59">
        <f>W46+W59+W65</f>
        <v>58.4</v>
      </c>
      <c r="X45" s="59">
        <f>X46+X59+X65</f>
        <v>0</v>
      </c>
      <c r="Y45" s="59">
        <f>Y46+Y59+Y65</f>
        <v>0</v>
      </c>
      <c r="Z45" s="59">
        <f>Z46+Z59+Z65</f>
        <v>0</v>
      </c>
      <c r="AA45" s="59">
        <f>AA46+AA59+AA65</f>
        <v>0</v>
      </c>
      <c r="AB45" s="59">
        <f>AB46+AB59+AB65</f>
        <v>0</v>
      </c>
      <c r="AC45" s="59"/>
      <c r="AD45" s="59">
        <f>AD46+AD59+AD65</f>
        <v>0</v>
      </c>
      <c r="AE45" s="59">
        <f>AE46+AE59+AE65</f>
        <v>0</v>
      </c>
      <c r="AF45" s="59">
        <f>AF46+AF59+AF65</f>
        <v>0</v>
      </c>
      <c r="AG45" s="59">
        <f>AG46+AG59+AG65</f>
        <v>0</v>
      </c>
      <c r="AH45" s="59">
        <f>AH46+AH59+AH65</f>
        <v>0</v>
      </c>
      <c r="AI45" s="59">
        <f>AI46+AI59+AI65</f>
        <v>0</v>
      </c>
      <c r="AJ45" s="59">
        <f>AJ46+AJ59+AJ65</f>
        <v>0</v>
      </c>
      <c r="AK45" s="59">
        <f>AK46+AK59+AK65</f>
        <v>0</v>
      </c>
      <c r="AL45" s="59">
        <f>AL46+AL59+AL65</f>
        <v>0</v>
      </c>
      <c r="AM45" s="59">
        <f>AM46+AM59+AM65</f>
        <v>0</v>
      </c>
      <c r="AN45" s="59">
        <f>AN46+AN59+AN65</f>
        <v>0</v>
      </c>
      <c r="AO45" s="59">
        <f>AO46+AO59+AO65</f>
        <v>0</v>
      </c>
      <c r="AP45" s="59">
        <f>AP46+AP59+AP65</f>
        <v>0</v>
      </c>
      <c r="AQ45" s="59">
        <f>AQ46+AQ59+AQ65</f>
        <v>0</v>
      </c>
      <c r="AR45" s="59">
        <f>AR46+AR59+AR65</f>
        <v>0</v>
      </c>
      <c r="AS45" s="59">
        <f>AS46+AS59+AS65</f>
        <v>0</v>
      </c>
      <c r="AT45" s="59">
        <f>AT46+AT59+AT65</f>
        <v>0</v>
      </c>
      <c r="AU45" s="59">
        <f>AU46+AU59+AU65</f>
        <v>0</v>
      </c>
      <c r="AV45" s="59">
        <f>AV46+AV59+AV65</f>
        <v>0</v>
      </c>
      <c r="AW45" s="59">
        <f>AW46+AW59+AW65</f>
        <v>0</v>
      </c>
      <c r="AX45" s="59">
        <f>AX46+AX59+AX65</f>
        <v>0</v>
      </c>
      <c r="AY45" s="59">
        <f>AY46+AY59+AY65</f>
        <v>0</v>
      </c>
      <c r="AZ45" s="59">
        <f>AZ46+AZ59+AZ65</f>
        <v>0</v>
      </c>
      <c r="BA45" s="59">
        <f>BA46+BA59+BA65</f>
        <v>0</v>
      </c>
      <c r="BB45" s="59" t="str">
        <f>(AU45/AP45)^(1/5)*100</f>
        <v>0</v>
      </c>
      <c r="BC45" s="59" t="str">
        <f>(BA45/AU45)^(1/5)*100</f>
        <v>0</v>
      </c>
      <c r="BD45" s="59">
        <f>BD46+BD59+BD65</f>
        <v>0</v>
      </c>
      <c r="BE45" s="59">
        <f>BE46+BE59+BE65</f>
        <v>0</v>
      </c>
      <c r="BF45" s="59">
        <f>BF46+BF59+BF65</f>
        <v>0</v>
      </c>
      <c r="BG45" s="59">
        <f>BG46+BG59+BG65</f>
        <v>0</v>
      </c>
      <c r="BH45" s="59">
        <f>BH46+BH59+BH65</f>
        <v>0</v>
      </c>
      <c r="BI45" s="59">
        <f>BI46+BI59+BI65</f>
        <v>0</v>
      </c>
      <c r="BJ45" s="59">
        <f>BJ46+BJ59+BJ65</f>
        <v>0</v>
      </c>
      <c r="BK45" s="59">
        <f>BK46+BK59+BK65</f>
        <v>0</v>
      </c>
      <c r="BL45" s="59">
        <f>BL46+BL59+BL65</f>
        <v>0</v>
      </c>
      <c r="BM45" s="59">
        <f>BM46+BM59+BM65</f>
        <v>0</v>
      </c>
      <c r="BN45" s="59">
        <f>BN46+BN59+BN65</f>
        <v>0</v>
      </c>
      <c r="BO45" s="59">
        <f>BO46+BO59+BO65</f>
        <v>0</v>
      </c>
      <c r="BP45" s="59" t="str">
        <f>(BI45/BD45)^(1/5)*100</f>
        <v>0</v>
      </c>
      <c r="BQ45" s="59" t="str">
        <f>(BO45/BI45)^(1/5)*100</f>
        <v>0</v>
      </c>
      <c r="BR45" s="59" t="str">
        <f>(J45/E45)^(1/5)*100</f>
        <v>0</v>
      </c>
      <c r="BS45" s="59" t="str">
        <f>(P45/J45)/(1/5)*100</f>
        <v>0</v>
      </c>
      <c r="BT45" s="59">
        <f>BT46+BT59+BT65</f>
        <v>0</v>
      </c>
      <c r="BU45" s="59">
        <f>BU46+BU59+BU65</f>
        <v>0</v>
      </c>
      <c r="BV45" s="59">
        <f>BV46+BV59+BV65</f>
        <v>0</v>
      </c>
      <c r="BW45" s="59"/>
      <c r="BX45" s="59"/>
    </row>
    <row r="46" spans="1:80" hidden="true" s="79" customFormat="1">
      <c r="A46" s="70"/>
      <c r="B46" s="73"/>
      <c r="C46" s="75" t="s">
        <v>45</v>
      </c>
      <c r="D46" s="70" t="s">
        <v>44</v>
      </c>
      <c r="E46" s="59"/>
      <c r="F46" s="59"/>
      <c r="G46" s="59"/>
      <c r="H46" s="59"/>
      <c r="I46" s="59"/>
      <c r="J46" s="59"/>
      <c r="K46" s="59"/>
      <c r="L46" s="78"/>
      <c r="M46" s="59"/>
      <c r="N46" s="59"/>
      <c r="O46" s="59"/>
      <c r="P46" s="59"/>
      <c r="Q46" s="59">
        <f>SUM(Q47:Q58)</f>
        <v>0</v>
      </c>
      <c r="R46" s="59">
        <f>SUM(R47:R58)</f>
        <v>0</v>
      </c>
      <c r="S46" s="59">
        <f>SUM(S47:S58)</f>
        <v>0</v>
      </c>
      <c r="T46" s="59">
        <f>SUM(T47:T58)</f>
        <v>0</v>
      </c>
      <c r="U46" s="59">
        <f>SUM(U47:U58)</f>
        <v>0</v>
      </c>
      <c r="V46" s="59">
        <f>SUM(V47:V58)</f>
        <v>560</v>
      </c>
      <c r="W46" s="59">
        <f>SUM(W47:W58)</f>
        <v>50.4</v>
      </c>
      <c r="X46" s="59">
        <f>SUM(X47:X58)</f>
        <v>0</v>
      </c>
      <c r="Y46" s="59">
        <f>SUM(Y47:Y58)</f>
        <v>0</v>
      </c>
      <c r="Z46" s="59">
        <f>SUM(Z47:Z58)</f>
        <v>0</v>
      </c>
      <c r="AA46" s="59">
        <f>SUM(AA47:AA58)</f>
        <v>0</v>
      </c>
      <c r="AB46" s="59">
        <f>SUM(AB47:AB58)</f>
        <v>0</v>
      </c>
      <c r="AC46" s="59"/>
      <c r="AD46" s="59">
        <f>SUM(AD47:AD58)</f>
        <v>0</v>
      </c>
      <c r="AE46" s="59">
        <f>SUM(AE47:AE58)</f>
        <v>0</v>
      </c>
      <c r="AF46" s="59">
        <f>SUM(AF47:AF58)</f>
        <v>0</v>
      </c>
      <c r="AG46" s="59">
        <f>SUM(AG47:AG58)</f>
        <v>0</v>
      </c>
      <c r="AH46" s="59">
        <f>SUM(AH47:AH58)</f>
        <v>0</v>
      </c>
      <c r="AI46" s="59">
        <f>SUM(AI47:AI58)</f>
        <v>0</v>
      </c>
      <c r="AJ46" s="59">
        <f>SUM(AJ47:AJ58)</f>
        <v>0</v>
      </c>
      <c r="AK46" s="59">
        <f>SUM(AK47:AK58)</f>
        <v>0</v>
      </c>
      <c r="AL46" s="59">
        <f>SUM(AL47:AL58)</f>
        <v>0</v>
      </c>
      <c r="AM46" s="59">
        <f>SUM(AM47:AM58)</f>
        <v>0</v>
      </c>
      <c r="AN46" s="59">
        <f>SUM(AN47:AN58)</f>
        <v>0</v>
      </c>
      <c r="AO46" s="59">
        <f>SUM(AO47:AO58)</f>
        <v>0</v>
      </c>
      <c r="AP46" s="59">
        <f>SUM(AP47:AP58)</f>
        <v>0</v>
      </c>
      <c r="AQ46" s="59">
        <f>SUM(AQ47:AQ58)</f>
        <v>0</v>
      </c>
      <c r="AR46" s="59">
        <f>SUM(AR47:AR58)</f>
        <v>0</v>
      </c>
      <c r="AS46" s="59">
        <f>SUM(AS47:AS58)</f>
        <v>0</v>
      </c>
      <c r="AT46" s="59">
        <f>SUM(AT47:AT58)</f>
        <v>0</v>
      </c>
      <c r="AU46" s="59">
        <f>SUM(AU47:AU58)</f>
        <v>0</v>
      </c>
      <c r="AV46" s="59">
        <f>SUM(AV47:AV58)</f>
        <v>0</v>
      </c>
      <c r="AW46" s="59">
        <f>SUM(AW47:AW58)</f>
        <v>0</v>
      </c>
      <c r="AX46" s="59">
        <f>SUM(AX47:AX58)</f>
        <v>0</v>
      </c>
      <c r="AY46" s="59">
        <f>SUM(AY47:AY58)</f>
        <v>0</v>
      </c>
      <c r="AZ46" s="59">
        <f>SUM(AZ47:AZ58)</f>
        <v>0</v>
      </c>
      <c r="BA46" s="59">
        <f>SUM(BA47:BA58)</f>
        <v>0</v>
      </c>
      <c r="BB46" s="59" t="str">
        <f>(AU46/AP46)^(1/5)*100</f>
        <v>0</v>
      </c>
      <c r="BC46" s="59" t="str">
        <f>(BA46/AU46)^(1/5)*100</f>
        <v>0</v>
      </c>
      <c r="BD46" s="59">
        <f>SUM(BD47:BD58)</f>
        <v>0</v>
      </c>
      <c r="BE46" s="59">
        <f>SUM(BE47:BE58)</f>
        <v>0</v>
      </c>
      <c r="BF46" s="59">
        <f>SUM(BF47:BF58)</f>
        <v>0</v>
      </c>
      <c r="BG46" s="59">
        <f>SUM(BG47:BG58)</f>
        <v>0</v>
      </c>
      <c r="BH46" s="59">
        <f>SUM(BH47:BH58)</f>
        <v>0</v>
      </c>
      <c r="BI46" s="59">
        <f>SUM(BI47:BI58)</f>
        <v>0</v>
      </c>
      <c r="BJ46" s="59">
        <f>SUM(BJ47:BJ58)</f>
        <v>0</v>
      </c>
      <c r="BK46" s="59">
        <f>SUM(BK47:BK58)</f>
        <v>0</v>
      </c>
      <c r="BL46" s="59">
        <f>SUM(BL47:BL58)</f>
        <v>0</v>
      </c>
      <c r="BM46" s="59">
        <f>SUM(BM47:BM58)</f>
        <v>0</v>
      </c>
      <c r="BN46" s="59">
        <f>SUM(BN47:BN58)</f>
        <v>0</v>
      </c>
      <c r="BO46" s="59">
        <f>SUM(BO47:BO58)</f>
        <v>0</v>
      </c>
      <c r="BP46" s="59" t="str">
        <f>(BI46/BD46)^(1/5)*100</f>
        <v>0</v>
      </c>
      <c r="BQ46" s="59" t="str">
        <f>(BO46/BI46)^(1/5)*100</f>
        <v>0</v>
      </c>
      <c r="BR46" s="59" t="str">
        <f>(J46/E46)^(1/5)*100</f>
        <v>0</v>
      </c>
      <c r="BS46" s="59" t="str">
        <f>(P46/J46)/(1/5)*100</f>
        <v>0</v>
      </c>
      <c r="BT46" s="59">
        <f>SUM(BT47:BT58)</f>
        <v>0</v>
      </c>
      <c r="BU46" s="59">
        <f>SUM(BU47:BU58)</f>
        <v>0</v>
      </c>
      <c r="BV46" s="59">
        <f>SUM(BV47:BV58)</f>
        <v>0</v>
      </c>
      <c r="BW46" s="59"/>
      <c r="BX46" s="59"/>
    </row>
    <row r="47" spans="1:80" hidden="true" s="80" customFormat="1">
      <c r="A47" s="71">
        <v>1</v>
      </c>
      <c r="B47" s="73" t="s">
        <v>46</v>
      </c>
      <c r="C47" s="73" t="s">
        <v>47</v>
      </c>
      <c r="D47" s="71" t="s">
        <v>44</v>
      </c>
      <c r="E47" s="63"/>
      <c r="F47" s="63"/>
      <c r="G47" s="63"/>
      <c r="H47" s="63"/>
      <c r="I47" s="59"/>
      <c r="J47" s="59"/>
      <c r="K47" s="59"/>
      <c r="L47" s="78"/>
      <c r="M47" s="63"/>
      <c r="N47" s="63"/>
      <c r="O47" s="63"/>
      <c r="P47" s="63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560</v>
      </c>
      <c r="W47" s="63">
        <v>10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59">
        <v>0</v>
      </c>
      <c r="AD47" s="64">
        <v>0</v>
      </c>
      <c r="AE47" s="64">
        <v>0</v>
      </c>
      <c r="AF47" s="64">
        <v>0</v>
      </c>
      <c r="AG47" s="64">
        <v>0</v>
      </c>
      <c r="AH47" s="64">
        <v>0</v>
      </c>
      <c r="AI47" s="64">
        <v>0</v>
      </c>
      <c r="AJ47" s="64">
        <v>0</v>
      </c>
      <c r="AK47" s="64">
        <v>0</v>
      </c>
      <c r="AL47" s="64">
        <v>0</v>
      </c>
      <c r="AM47" s="64">
        <v>0</v>
      </c>
      <c r="AN47" s="64">
        <v>0</v>
      </c>
      <c r="AO47" s="64">
        <v>0</v>
      </c>
      <c r="AP47" s="63">
        <f>Q47*AC47/1000000000</f>
        <v>0</v>
      </c>
      <c r="AQ47" s="63">
        <f>R47*AC47/1000000000</f>
        <v>0</v>
      </c>
      <c r="AR47" s="63">
        <f>S47*AC47/1000000000</f>
        <v>0</v>
      </c>
      <c r="AS47" s="63">
        <f>T47*AC47/1000000000</f>
        <v>0</v>
      </c>
      <c r="AT47" s="63">
        <f>U47*AC47/1000000000</f>
        <v>0</v>
      </c>
      <c r="AU47" s="63">
        <f>V47*AC47/1000000000</f>
        <v>0</v>
      </c>
      <c r="AV47" s="63">
        <f>W47*AC47/1000000000</f>
        <v>0</v>
      </c>
      <c r="AW47" s="63">
        <f>X47*AC47/1000000000</f>
        <v>0</v>
      </c>
      <c r="AX47" s="63">
        <f>Y47*AC47/1000000000</f>
        <v>0</v>
      </c>
      <c r="AY47" s="63">
        <f>Z47*AC47/1000000000</f>
        <v>0</v>
      </c>
      <c r="AZ47" s="63">
        <f>AA47*AC47/1000000000</f>
        <v>0</v>
      </c>
      <c r="BA47" s="63">
        <f>AB47*AC47/1000000000</f>
        <v>0</v>
      </c>
      <c r="BB47" s="59" t="str">
        <f>(AU47/AP47)^(1/5)*100</f>
        <v>0</v>
      </c>
      <c r="BC47" s="59" t="str">
        <f>(BA47/AU47)^(1/5)*100</f>
        <v>0</v>
      </c>
      <c r="BD47" s="63">
        <f>Q47*AC47*AD47/1000000000</f>
        <v>0</v>
      </c>
      <c r="BE47" s="63">
        <f>R47*AC47*AE47/1000000000</f>
        <v>0</v>
      </c>
      <c r="BF47" s="63">
        <f>S47*AC47*AF47/1000000000</f>
        <v>0</v>
      </c>
      <c r="BG47" s="63">
        <f>T47*AC47*AG47/1000000000</f>
        <v>0</v>
      </c>
      <c r="BH47" s="63">
        <f>U47*AC47*AH47/1000000000</f>
        <v>0</v>
      </c>
      <c r="BI47" s="63">
        <f>V47*AC47*AI47/1000000000</f>
        <v>0</v>
      </c>
      <c r="BJ47" s="63">
        <f>W47*AC47*AJ47/1000000000</f>
        <v>0</v>
      </c>
      <c r="BK47" s="63">
        <f>X47*AC47*AK47/1000000000</f>
        <v>0</v>
      </c>
      <c r="BL47" s="63">
        <f>Y47*AC47*AL47/1000000000</f>
        <v>0</v>
      </c>
      <c r="BM47" s="63">
        <f>Z47*AC47*AM47/1000000000</f>
        <v>0</v>
      </c>
      <c r="BN47" s="63">
        <f>AA47*AC47*AN47/1000000000</f>
        <v>0</v>
      </c>
      <c r="BO47" s="63">
        <f>AB47*AC47*AO47/1000000000</f>
        <v>0</v>
      </c>
      <c r="BP47" s="59" t="str">
        <f>(BI47/BD47)^(1/5)*100</f>
        <v>0</v>
      </c>
      <c r="BQ47" s="59" t="str">
        <f>(BO47/BI47)^(1/5)*100</f>
        <v>0</v>
      </c>
      <c r="BR47" s="59" t="str">
        <f>(J47/E47)^(1/5)*100</f>
        <v>0</v>
      </c>
      <c r="BS47" s="59" t="str">
        <f>(P47/J47)/(1/5)*100</f>
        <v>0</v>
      </c>
      <c r="BT47" s="59"/>
      <c r="BU47" s="59"/>
      <c r="BV47" s="59"/>
      <c r="BW47" s="59"/>
      <c r="BX47" s="63"/>
    </row>
    <row r="48" spans="1:80" hidden="true" s="80" customFormat="1">
      <c r="A48" s="71">
        <v>2</v>
      </c>
      <c r="B48" s="73" t="s">
        <v>48</v>
      </c>
      <c r="C48" s="73" t="s">
        <v>49</v>
      </c>
      <c r="D48" s="71" t="s">
        <v>44</v>
      </c>
      <c r="E48" s="63"/>
      <c r="F48" s="63"/>
      <c r="G48" s="63"/>
      <c r="H48" s="63"/>
      <c r="I48" s="59"/>
      <c r="J48" s="59"/>
      <c r="K48" s="59"/>
      <c r="L48" s="78"/>
      <c r="M48" s="63"/>
      <c r="N48" s="63"/>
      <c r="O48" s="63"/>
      <c r="P48" s="63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12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59">
        <v>0</v>
      </c>
      <c r="AD48" s="64">
        <v>0</v>
      </c>
      <c r="AE48" s="64">
        <v>0</v>
      </c>
      <c r="AF48" s="64">
        <v>0</v>
      </c>
      <c r="AG48" s="64">
        <v>0</v>
      </c>
      <c r="AH48" s="64">
        <v>0</v>
      </c>
      <c r="AI48" s="64">
        <v>0</v>
      </c>
      <c r="AJ48" s="64">
        <v>0</v>
      </c>
      <c r="AK48" s="64">
        <v>0</v>
      </c>
      <c r="AL48" s="64">
        <v>0</v>
      </c>
      <c r="AM48" s="64">
        <v>0</v>
      </c>
      <c r="AN48" s="64">
        <v>0</v>
      </c>
      <c r="AO48" s="64">
        <v>0</v>
      </c>
      <c r="AP48" s="63">
        <f>Q48*AC48/1000000000</f>
        <v>0</v>
      </c>
      <c r="AQ48" s="63">
        <f>R48*AC48/1000000000</f>
        <v>0</v>
      </c>
      <c r="AR48" s="63">
        <f>S48*AC48/1000000000</f>
        <v>0</v>
      </c>
      <c r="AS48" s="63">
        <f>T48*AC48/1000000000</f>
        <v>0</v>
      </c>
      <c r="AT48" s="63">
        <f>U48*AC48/1000000000</f>
        <v>0</v>
      </c>
      <c r="AU48" s="63">
        <f>V48*AC48/1000000000</f>
        <v>0</v>
      </c>
      <c r="AV48" s="63">
        <f>W48*AC48/1000000000</f>
        <v>0</v>
      </c>
      <c r="AW48" s="63">
        <f>X48*AC48/1000000000</f>
        <v>0</v>
      </c>
      <c r="AX48" s="63">
        <f>Y48*AC48/1000000000</f>
        <v>0</v>
      </c>
      <c r="AY48" s="63">
        <f>Z48*AC48/1000000000</f>
        <v>0</v>
      </c>
      <c r="AZ48" s="63">
        <f>AA48*AC48/1000000000</f>
        <v>0</v>
      </c>
      <c r="BA48" s="63">
        <f>AB48*AC48/1000000000</f>
        <v>0</v>
      </c>
      <c r="BB48" s="59" t="str">
        <f>(AU48/AP48)^(1/5)*100</f>
        <v>0</v>
      </c>
      <c r="BC48" s="59" t="str">
        <f>(BA48/AU48)^(1/5)*100</f>
        <v>0</v>
      </c>
      <c r="BD48" s="63">
        <f>Q48*AC48*AD48/1000000000</f>
        <v>0</v>
      </c>
      <c r="BE48" s="63">
        <f>R48*AC48*AE48/1000000000</f>
        <v>0</v>
      </c>
      <c r="BF48" s="63">
        <f>S48*AC48*AF48/1000000000</f>
        <v>0</v>
      </c>
      <c r="BG48" s="63">
        <f>T48*AC48*AG48/1000000000</f>
        <v>0</v>
      </c>
      <c r="BH48" s="63">
        <f>U48*AC48*AH48/1000000000</f>
        <v>0</v>
      </c>
      <c r="BI48" s="63">
        <f>V48*AC48*AI48/1000000000</f>
        <v>0</v>
      </c>
      <c r="BJ48" s="63">
        <f>W48*AC48*AJ48/1000000000</f>
        <v>0</v>
      </c>
      <c r="BK48" s="63">
        <f>X48*AC48*AK48/1000000000</f>
        <v>0</v>
      </c>
      <c r="BL48" s="63">
        <f>Y48*AC48*AL48/1000000000</f>
        <v>0</v>
      </c>
      <c r="BM48" s="63">
        <f>Z48*AC48*AM48/1000000000</f>
        <v>0</v>
      </c>
      <c r="BN48" s="63">
        <f>AA48*AC48*AN48/1000000000</f>
        <v>0</v>
      </c>
      <c r="BO48" s="63">
        <f>AB48*AC48*AO48/1000000000</f>
        <v>0</v>
      </c>
      <c r="BP48" s="59" t="str">
        <f>(BI48/BD48)^(1/5)*100</f>
        <v>0</v>
      </c>
      <c r="BQ48" s="59" t="str">
        <f>(BO48/BI48)^(1/5)*100</f>
        <v>0</v>
      </c>
      <c r="BR48" s="59" t="str">
        <f>(J48/E48)^(1/5)*100</f>
        <v>0</v>
      </c>
      <c r="BS48" s="59" t="str">
        <f>(P48/J48)/(1/5)*100</f>
        <v>0</v>
      </c>
      <c r="BT48" s="59"/>
      <c r="BU48" s="59"/>
      <c r="BV48" s="59"/>
      <c r="BW48" s="59"/>
      <c r="BX48" s="63"/>
    </row>
    <row r="49" spans="1:80" hidden="true" s="80" customFormat="1">
      <c r="A49" s="71">
        <v>3</v>
      </c>
      <c r="B49" s="73" t="s">
        <v>50</v>
      </c>
      <c r="C49" s="73" t="s">
        <v>51</v>
      </c>
      <c r="D49" s="71" t="s">
        <v>44</v>
      </c>
      <c r="E49" s="63"/>
      <c r="F49" s="63"/>
      <c r="G49" s="63"/>
      <c r="H49" s="63"/>
      <c r="I49" s="59"/>
      <c r="J49" s="59"/>
      <c r="K49" s="59"/>
      <c r="L49" s="78"/>
      <c r="M49" s="63"/>
      <c r="N49" s="63"/>
      <c r="O49" s="63"/>
      <c r="P49" s="63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59">
        <v>0</v>
      </c>
      <c r="AD49" s="64">
        <v>0</v>
      </c>
      <c r="AE49" s="64">
        <v>0</v>
      </c>
      <c r="AF49" s="64">
        <v>0</v>
      </c>
      <c r="AG49" s="64">
        <v>0</v>
      </c>
      <c r="AH49" s="64">
        <v>0</v>
      </c>
      <c r="AI49" s="64">
        <v>0</v>
      </c>
      <c r="AJ49" s="64">
        <v>0</v>
      </c>
      <c r="AK49" s="64">
        <v>0</v>
      </c>
      <c r="AL49" s="64">
        <v>0</v>
      </c>
      <c r="AM49" s="64">
        <v>0</v>
      </c>
      <c r="AN49" s="64">
        <v>0</v>
      </c>
      <c r="AO49" s="64">
        <v>0</v>
      </c>
      <c r="AP49" s="63">
        <f>Q49*AC49/1000000000</f>
        <v>0</v>
      </c>
      <c r="AQ49" s="63">
        <f>R49*AC49/1000000000</f>
        <v>0</v>
      </c>
      <c r="AR49" s="63">
        <f>S49*AC49/1000000000</f>
        <v>0</v>
      </c>
      <c r="AS49" s="63">
        <f>T49*AC49/1000000000</f>
        <v>0</v>
      </c>
      <c r="AT49" s="63">
        <f>U49*AC49/1000000000</f>
        <v>0</v>
      </c>
      <c r="AU49" s="63">
        <f>V49*AC49/1000000000</f>
        <v>0</v>
      </c>
      <c r="AV49" s="63">
        <f>W49*AC49/1000000000</f>
        <v>0</v>
      </c>
      <c r="AW49" s="63">
        <f>X49*AC49/1000000000</f>
        <v>0</v>
      </c>
      <c r="AX49" s="63">
        <f>Y49*AC49/1000000000</f>
        <v>0</v>
      </c>
      <c r="AY49" s="63">
        <f>Z49*AC49/1000000000</f>
        <v>0</v>
      </c>
      <c r="AZ49" s="63">
        <f>AA49*AC49/1000000000</f>
        <v>0</v>
      </c>
      <c r="BA49" s="63">
        <f>AB49*AC49/1000000000</f>
        <v>0</v>
      </c>
      <c r="BB49" s="59" t="str">
        <f>(AU49/AP49)^(1/5)*100</f>
        <v>0</v>
      </c>
      <c r="BC49" s="59" t="str">
        <f>(BA49/AU49)^(1/5)*100</f>
        <v>0</v>
      </c>
      <c r="BD49" s="63">
        <f>Q49*AC49*AD49/1000000000</f>
        <v>0</v>
      </c>
      <c r="BE49" s="63">
        <f>R49*AC49*AE49/1000000000</f>
        <v>0</v>
      </c>
      <c r="BF49" s="63">
        <f>S49*AC49*AF49/1000000000</f>
        <v>0</v>
      </c>
      <c r="BG49" s="63">
        <f>T49*AC49*AG49/1000000000</f>
        <v>0</v>
      </c>
      <c r="BH49" s="63">
        <f>U49*AC49*AH49/1000000000</f>
        <v>0</v>
      </c>
      <c r="BI49" s="63">
        <f>V49*AC49*AI49/1000000000</f>
        <v>0</v>
      </c>
      <c r="BJ49" s="63">
        <f>W49*AC49*AJ49/1000000000</f>
        <v>0</v>
      </c>
      <c r="BK49" s="63">
        <f>X49*AC49*AK49/1000000000</f>
        <v>0</v>
      </c>
      <c r="BL49" s="63">
        <f>Y49*AC49*AL49/1000000000</f>
        <v>0</v>
      </c>
      <c r="BM49" s="63">
        <f>Z49*AC49*AM49/1000000000</f>
        <v>0</v>
      </c>
      <c r="BN49" s="63">
        <f>AA49*AC49*AN49/1000000000</f>
        <v>0</v>
      </c>
      <c r="BO49" s="63">
        <f>AB49*AC49*AO49/1000000000</f>
        <v>0</v>
      </c>
      <c r="BP49" s="59" t="str">
        <f>(BI49/BD49)^(1/5)*100</f>
        <v>0</v>
      </c>
      <c r="BQ49" s="59" t="str">
        <f>(BO49/BI49)^(1/5)*100</f>
        <v>0</v>
      </c>
      <c r="BR49" s="59" t="str">
        <f>(J49/E49)^(1/5)*100</f>
        <v>0</v>
      </c>
      <c r="BS49" s="59" t="str">
        <f>(P49/J49)/(1/5)*100</f>
        <v>0</v>
      </c>
      <c r="BT49" s="59"/>
      <c r="BU49" s="59"/>
      <c r="BV49" s="59"/>
      <c r="BW49" s="59"/>
      <c r="BX49" s="63"/>
    </row>
    <row r="50" spans="1:80" hidden="true" s="80" customFormat="1">
      <c r="A50" s="71">
        <v>4</v>
      </c>
      <c r="B50" s="73" t="s">
        <v>52</v>
      </c>
      <c r="C50" s="73" t="s">
        <v>53</v>
      </c>
      <c r="D50" s="71" t="s">
        <v>44</v>
      </c>
      <c r="E50" s="63"/>
      <c r="F50" s="63"/>
      <c r="G50" s="63"/>
      <c r="H50" s="63"/>
      <c r="I50" s="59"/>
      <c r="J50" s="59"/>
      <c r="K50" s="59"/>
      <c r="L50" s="78"/>
      <c r="M50" s="63"/>
      <c r="N50" s="63"/>
      <c r="O50" s="63"/>
      <c r="P50" s="63"/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4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59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64">
        <v>0</v>
      </c>
      <c r="AJ50" s="64">
        <v>0</v>
      </c>
      <c r="AK50" s="64">
        <v>0</v>
      </c>
      <c r="AL50" s="64">
        <v>0</v>
      </c>
      <c r="AM50" s="64">
        <v>0</v>
      </c>
      <c r="AN50" s="64">
        <v>0</v>
      </c>
      <c r="AO50" s="64">
        <v>0</v>
      </c>
      <c r="AP50" s="63">
        <f>Q50*AC50/1000000000</f>
        <v>0</v>
      </c>
      <c r="AQ50" s="63">
        <f>R50*AC50/1000000000</f>
        <v>0</v>
      </c>
      <c r="AR50" s="63">
        <f>S50*AC50/1000000000</f>
        <v>0</v>
      </c>
      <c r="AS50" s="63">
        <f>T50*AC50/1000000000</f>
        <v>0</v>
      </c>
      <c r="AT50" s="63">
        <f>U50*AC50/1000000000</f>
        <v>0</v>
      </c>
      <c r="AU50" s="63">
        <f>V50*AC50/1000000000</f>
        <v>0</v>
      </c>
      <c r="AV50" s="63">
        <f>W50*AC50/1000000000</f>
        <v>0</v>
      </c>
      <c r="AW50" s="63">
        <f>X50*AC50/1000000000</f>
        <v>0</v>
      </c>
      <c r="AX50" s="63">
        <f>Y50*AC50/1000000000</f>
        <v>0</v>
      </c>
      <c r="AY50" s="63">
        <f>Z50*AC50/1000000000</f>
        <v>0</v>
      </c>
      <c r="AZ50" s="63">
        <f>AA50*AC50/1000000000</f>
        <v>0</v>
      </c>
      <c r="BA50" s="63">
        <f>AB50*AC50/1000000000</f>
        <v>0</v>
      </c>
      <c r="BB50" s="59" t="str">
        <f>(AU50/AP50)^(1/5)*100</f>
        <v>0</v>
      </c>
      <c r="BC50" s="59" t="str">
        <f>(BA50/AU50)^(1/5)*100</f>
        <v>0</v>
      </c>
      <c r="BD50" s="63">
        <f>Q50*AC50*AD50/1000000000</f>
        <v>0</v>
      </c>
      <c r="BE50" s="63">
        <f>R50*AC50*AE50/1000000000</f>
        <v>0</v>
      </c>
      <c r="BF50" s="63">
        <f>S50*AC50*AF50/1000000000</f>
        <v>0</v>
      </c>
      <c r="BG50" s="63">
        <f>T50*AC50*AG50/1000000000</f>
        <v>0</v>
      </c>
      <c r="BH50" s="63">
        <f>U50*AC50*AH50/1000000000</f>
        <v>0</v>
      </c>
      <c r="BI50" s="63">
        <f>V50*AC50*AI50/1000000000</f>
        <v>0</v>
      </c>
      <c r="BJ50" s="63">
        <f>W50*AC50*AJ50/1000000000</f>
        <v>0</v>
      </c>
      <c r="BK50" s="63">
        <f>X50*AC50*AK50/1000000000</f>
        <v>0</v>
      </c>
      <c r="BL50" s="63">
        <f>Y50*AC50*AL50/1000000000</f>
        <v>0</v>
      </c>
      <c r="BM50" s="63">
        <f>Z50*AC50*AM50/1000000000</f>
        <v>0</v>
      </c>
      <c r="BN50" s="63">
        <f>AA50*AC50*AN50/1000000000</f>
        <v>0</v>
      </c>
      <c r="BO50" s="63">
        <f>AB50*AC50*AO50/1000000000</f>
        <v>0</v>
      </c>
      <c r="BP50" s="59" t="str">
        <f>(BI50/BD50)^(1/5)*100</f>
        <v>0</v>
      </c>
      <c r="BQ50" s="59" t="str">
        <f>(BO50/BI50)^(1/5)*100</f>
        <v>0</v>
      </c>
      <c r="BR50" s="59" t="str">
        <f>(J50/E50)^(1/5)*100</f>
        <v>0</v>
      </c>
      <c r="BS50" s="59" t="str">
        <f>(P50/J50)/(1/5)*100</f>
        <v>0</v>
      </c>
      <c r="BT50" s="59"/>
      <c r="BU50" s="59"/>
      <c r="BV50" s="59"/>
      <c r="BW50" s="59"/>
      <c r="BX50" s="63"/>
    </row>
    <row r="51" spans="1:80" hidden="true" s="80" customFormat="1">
      <c r="A51" s="71">
        <v>5</v>
      </c>
      <c r="B51" s="73" t="s">
        <v>54</v>
      </c>
      <c r="C51" s="73" t="s">
        <v>55</v>
      </c>
      <c r="D51" s="71" t="s">
        <v>44</v>
      </c>
      <c r="E51" s="63"/>
      <c r="F51" s="63"/>
      <c r="G51" s="63"/>
      <c r="H51" s="63"/>
      <c r="I51" s="59"/>
      <c r="J51" s="59"/>
      <c r="K51" s="59"/>
      <c r="L51" s="78"/>
      <c r="M51" s="63"/>
      <c r="N51" s="63"/>
      <c r="O51" s="63"/>
      <c r="P51" s="63"/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4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59">
        <v>0</v>
      </c>
      <c r="AD51" s="64">
        <v>0</v>
      </c>
      <c r="AE51" s="64">
        <v>0</v>
      </c>
      <c r="AF51" s="64">
        <v>0</v>
      </c>
      <c r="AG51" s="64">
        <v>0</v>
      </c>
      <c r="AH51" s="64">
        <v>0</v>
      </c>
      <c r="AI51" s="64">
        <v>0</v>
      </c>
      <c r="AJ51" s="64">
        <v>0</v>
      </c>
      <c r="AK51" s="64">
        <v>0</v>
      </c>
      <c r="AL51" s="64">
        <v>0</v>
      </c>
      <c r="AM51" s="64">
        <v>0</v>
      </c>
      <c r="AN51" s="64">
        <v>0</v>
      </c>
      <c r="AO51" s="64">
        <v>0</v>
      </c>
      <c r="AP51" s="63">
        <f>Q51*AC51/1000000000</f>
        <v>0</v>
      </c>
      <c r="AQ51" s="63">
        <f>R51*AC51/1000000000</f>
        <v>0</v>
      </c>
      <c r="AR51" s="63">
        <f>S51*AC51/1000000000</f>
        <v>0</v>
      </c>
      <c r="AS51" s="63">
        <f>T51*AC51/1000000000</f>
        <v>0</v>
      </c>
      <c r="AT51" s="63">
        <f>U51*AC51/1000000000</f>
        <v>0</v>
      </c>
      <c r="AU51" s="63">
        <f>V51*AC51/1000000000</f>
        <v>0</v>
      </c>
      <c r="AV51" s="63">
        <f>W51*AC51/1000000000</f>
        <v>0</v>
      </c>
      <c r="AW51" s="63">
        <f>X51*AC51/1000000000</f>
        <v>0</v>
      </c>
      <c r="AX51" s="63">
        <f>Y51*AC51/1000000000</f>
        <v>0</v>
      </c>
      <c r="AY51" s="63">
        <f>Z51*AC51/1000000000</f>
        <v>0</v>
      </c>
      <c r="AZ51" s="63">
        <f>AA51*AC51/1000000000</f>
        <v>0</v>
      </c>
      <c r="BA51" s="63">
        <f>AB51*AC51/1000000000</f>
        <v>0</v>
      </c>
      <c r="BB51" s="59" t="str">
        <f>(AU51/AP51)^(1/5)*100</f>
        <v>0</v>
      </c>
      <c r="BC51" s="59" t="str">
        <f>(BA51/AU51)^(1/5)*100</f>
        <v>0</v>
      </c>
      <c r="BD51" s="63">
        <f>Q51*AC51*AD51/1000000000</f>
        <v>0</v>
      </c>
      <c r="BE51" s="63">
        <f>R51*AC51*AE51/1000000000</f>
        <v>0</v>
      </c>
      <c r="BF51" s="63">
        <f>S51*AC51*AF51/1000000000</f>
        <v>0</v>
      </c>
      <c r="BG51" s="63">
        <f>T51*AC51*AG51/1000000000</f>
        <v>0</v>
      </c>
      <c r="BH51" s="63">
        <f>U51*AC51*AH51/1000000000</f>
        <v>0</v>
      </c>
      <c r="BI51" s="63">
        <f>V51*AC51*AI51/1000000000</f>
        <v>0</v>
      </c>
      <c r="BJ51" s="63">
        <f>W51*AC51*AJ51/1000000000</f>
        <v>0</v>
      </c>
      <c r="BK51" s="63">
        <f>X51*AC51*AK51/1000000000</f>
        <v>0</v>
      </c>
      <c r="BL51" s="63">
        <f>Y51*AC51*AL51/1000000000</f>
        <v>0</v>
      </c>
      <c r="BM51" s="63">
        <f>Z51*AC51*AM51/1000000000</f>
        <v>0</v>
      </c>
      <c r="BN51" s="63">
        <f>AA51*AC51*AN51/1000000000</f>
        <v>0</v>
      </c>
      <c r="BO51" s="63">
        <f>AB51*AC51*AO51/1000000000</f>
        <v>0</v>
      </c>
      <c r="BP51" s="59" t="str">
        <f>(BI51/BD51)^(1/5)*100</f>
        <v>0</v>
      </c>
      <c r="BQ51" s="59" t="str">
        <f>(BO51/BI51)^(1/5)*100</f>
        <v>0</v>
      </c>
      <c r="BR51" s="59" t="str">
        <f>(J51/E51)^(1/5)*100</f>
        <v>0</v>
      </c>
      <c r="BS51" s="59" t="str">
        <f>(P51/J51)/(1/5)*100</f>
        <v>0</v>
      </c>
      <c r="BT51" s="59"/>
      <c r="BU51" s="59"/>
      <c r="BV51" s="59"/>
      <c r="BW51" s="59"/>
      <c r="BX51" s="63"/>
    </row>
    <row r="52" spans="1:80" hidden="true" s="80" customFormat="1">
      <c r="A52" s="71">
        <v>6</v>
      </c>
      <c r="B52" s="73" t="s">
        <v>56</v>
      </c>
      <c r="C52" s="73" t="s">
        <v>57</v>
      </c>
      <c r="D52" s="71" t="s">
        <v>44</v>
      </c>
      <c r="E52" s="63"/>
      <c r="F52" s="63"/>
      <c r="G52" s="63"/>
      <c r="H52" s="63"/>
      <c r="I52" s="59"/>
      <c r="J52" s="59"/>
      <c r="K52" s="59"/>
      <c r="L52" s="78"/>
      <c r="M52" s="63"/>
      <c r="N52" s="63"/>
      <c r="O52" s="63"/>
      <c r="P52" s="63"/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4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59">
        <v>0</v>
      </c>
      <c r="AD52" s="64">
        <v>0</v>
      </c>
      <c r="AE52" s="64">
        <v>0</v>
      </c>
      <c r="AF52" s="64">
        <v>0</v>
      </c>
      <c r="AG52" s="64">
        <v>0</v>
      </c>
      <c r="AH52" s="64">
        <v>0</v>
      </c>
      <c r="AI52" s="64">
        <v>0</v>
      </c>
      <c r="AJ52" s="64">
        <v>0</v>
      </c>
      <c r="AK52" s="64">
        <v>0</v>
      </c>
      <c r="AL52" s="64">
        <v>0</v>
      </c>
      <c r="AM52" s="64">
        <v>0</v>
      </c>
      <c r="AN52" s="64">
        <v>0</v>
      </c>
      <c r="AO52" s="64">
        <v>0</v>
      </c>
      <c r="AP52" s="63">
        <f>Q52*AC52/1000000000</f>
        <v>0</v>
      </c>
      <c r="AQ52" s="63">
        <f>R52*AC52/1000000000</f>
        <v>0</v>
      </c>
      <c r="AR52" s="63">
        <f>S52*AC52/1000000000</f>
        <v>0</v>
      </c>
      <c r="AS52" s="63">
        <f>T52*AC52/1000000000</f>
        <v>0</v>
      </c>
      <c r="AT52" s="63">
        <f>U52*AC52/1000000000</f>
        <v>0</v>
      </c>
      <c r="AU52" s="63">
        <f>V52*AC52/1000000000</f>
        <v>0</v>
      </c>
      <c r="AV52" s="63">
        <f>W52*AC52/1000000000</f>
        <v>0</v>
      </c>
      <c r="AW52" s="63">
        <f>X52*AC52/1000000000</f>
        <v>0</v>
      </c>
      <c r="AX52" s="63">
        <f>Y52*AC52/1000000000</f>
        <v>0</v>
      </c>
      <c r="AY52" s="63">
        <f>Z52*AC52/1000000000</f>
        <v>0</v>
      </c>
      <c r="AZ52" s="63">
        <f>AA52*AC52/1000000000</f>
        <v>0</v>
      </c>
      <c r="BA52" s="63">
        <f>AB52*AC52/1000000000</f>
        <v>0</v>
      </c>
      <c r="BB52" s="59" t="str">
        <f>(AU52/AP52)^(1/5)*100</f>
        <v>0</v>
      </c>
      <c r="BC52" s="59" t="str">
        <f>(BA52/AU52)^(1/5)*100</f>
        <v>0</v>
      </c>
      <c r="BD52" s="63">
        <f>Q52*AC52*AD52/1000000000</f>
        <v>0</v>
      </c>
      <c r="BE52" s="63">
        <f>R52*AC52*AE52/1000000000</f>
        <v>0</v>
      </c>
      <c r="BF52" s="63">
        <f>S52*AC52*AF52/1000000000</f>
        <v>0</v>
      </c>
      <c r="BG52" s="63">
        <f>T52*AC52*AG52/1000000000</f>
        <v>0</v>
      </c>
      <c r="BH52" s="63">
        <f>U52*AC52*AH52/1000000000</f>
        <v>0</v>
      </c>
      <c r="BI52" s="63">
        <f>V52*AC52*AI52/1000000000</f>
        <v>0</v>
      </c>
      <c r="BJ52" s="63">
        <f>W52*AC52*AJ52/1000000000</f>
        <v>0</v>
      </c>
      <c r="BK52" s="63">
        <f>X52*AC52*AK52/1000000000</f>
        <v>0</v>
      </c>
      <c r="BL52" s="63">
        <f>Y52*AC52*AL52/1000000000</f>
        <v>0</v>
      </c>
      <c r="BM52" s="63">
        <f>Z52*AC52*AM52/1000000000</f>
        <v>0</v>
      </c>
      <c r="BN52" s="63">
        <f>AA52*AC52*AN52/1000000000</f>
        <v>0</v>
      </c>
      <c r="BO52" s="63">
        <f>AB52*AC52*AO52/1000000000</f>
        <v>0</v>
      </c>
      <c r="BP52" s="59" t="str">
        <f>(BI52/BD52)^(1/5)*100</f>
        <v>0</v>
      </c>
      <c r="BQ52" s="59" t="str">
        <f>(BO52/BI52)^(1/5)*100</f>
        <v>0</v>
      </c>
      <c r="BR52" s="59" t="str">
        <f>(J52/E52)^(1/5)*100</f>
        <v>0</v>
      </c>
      <c r="BS52" s="59" t="str">
        <f>(P52/J52)/(1/5)*100</f>
        <v>0</v>
      </c>
      <c r="BT52" s="59"/>
      <c r="BU52" s="59"/>
      <c r="BV52" s="59"/>
      <c r="BW52" s="59"/>
      <c r="BX52" s="63"/>
    </row>
    <row r="53" spans="1:80" hidden="true" s="80" customFormat="1">
      <c r="A53" s="71">
        <v>7</v>
      </c>
      <c r="B53" s="73" t="s">
        <v>58</v>
      </c>
      <c r="C53" s="73" t="s">
        <v>59</v>
      </c>
      <c r="D53" s="71" t="s">
        <v>44</v>
      </c>
      <c r="E53" s="63"/>
      <c r="F53" s="63"/>
      <c r="G53" s="63"/>
      <c r="H53" s="63"/>
      <c r="I53" s="59"/>
      <c r="J53" s="59"/>
      <c r="K53" s="59"/>
      <c r="L53" s="78"/>
      <c r="M53" s="63"/>
      <c r="N53" s="63"/>
      <c r="O53" s="63"/>
      <c r="P53" s="63"/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0.4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59">
        <v>0</v>
      </c>
      <c r="AD53" s="64">
        <v>0</v>
      </c>
      <c r="AE53" s="64">
        <v>0</v>
      </c>
      <c r="AF53" s="64">
        <v>0</v>
      </c>
      <c r="AG53" s="64">
        <v>0</v>
      </c>
      <c r="AH53" s="64">
        <v>0</v>
      </c>
      <c r="AI53" s="64">
        <v>0</v>
      </c>
      <c r="AJ53" s="64">
        <v>0</v>
      </c>
      <c r="AK53" s="64">
        <v>0</v>
      </c>
      <c r="AL53" s="64">
        <v>0</v>
      </c>
      <c r="AM53" s="64">
        <v>0</v>
      </c>
      <c r="AN53" s="64">
        <v>0</v>
      </c>
      <c r="AO53" s="64">
        <v>0</v>
      </c>
      <c r="AP53" s="63">
        <f>Q53*AC53/1000000000</f>
        <v>0</v>
      </c>
      <c r="AQ53" s="63">
        <f>R53*AC53/1000000000</f>
        <v>0</v>
      </c>
      <c r="AR53" s="63">
        <f>S53*AC53/1000000000</f>
        <v>0</v>
      </c>
      <c r="AS53" s="63">
        <f>T53*AC53/1000000000</f>
        <v>0</v>
      </c>
      <c r="AT53" s="63">
        <f>U53*AC53/1000000000</f>
        <v>0</v>
      </c>
      <c r="AU53" s="63">
        <f>V53*AC53/1000000000</f>
        <v>0</v>
      </c>
      <c r="AV53" s="63">
        <f>W53*AC53/1000000000</f>
        <v>0</v>
      </c>
      <c r="AW53" s="63">
        <f>X53*AC53/1000000000</f>
        <v>0</v>
      </c>
      <c r="AX53" s="63">
        <f>Y53*AC53/1000000000</f>
        <v>0</v>
      </c>
      <c r="AY53" s="63">
        <f>Z53*AC53/1000000000</f>
        <v>0</v>
      </c>
      <c r="AZ53" s="63">
        <f>AA53*AC53/1000000000</f>
        <v>0</v>
      </c>
      <c r="BA53" s="63">
        <f>AB53*AC53/1000000000</f>
        <v>0</v>
      </c>
      <c r="BB53" s="59" t="str">
        <f>(AU53/AP53)^(1/5)*100</f>
        <v>0</v>
      </c>
      <c r="BC53" s="59" t="str">
        <f>(BA53/AU53)^(1/5)*100</f>
        <v>0</v>
      </c>
      <c r="BD53" s="63">
        <f>Q53*AC53*AD53/1000000000</f>
        <v>0</v>
      </c>
      <c r="BE53" s="63">
        <f>R53*AC53*AE53/1000000000</f>
        <v>0</v>
      </c>
      <c r="BF53" s="63">
        <f>S53*AC53*AF53/1000000000</f>
        <v>0</v>
      </c>
      <c r="BG53" s="63">
        <f>T53*AC53*AG53/1000000000</f>
        <v>0</v>
      </c>
      <c r="BH53" s="63">
        <f>U53*AC53*AH53/1000000000</f>
        <v>0</v>
      </c>
      <c r="BI53" s="63">
        <f>V53*AC53*AI53/1000000000</f>
        <v>0</v>
      </c>
      <c r="BJ53" s="63">
        <f>W53*AC53*AJ53/1000000000</f>
        <v>0</v>
      </c>
      <c r="BK53" s="63">
        <f>X53*AC53*AK53/1000000000</f>
        <v>0</v>
      </c>
      <c r="BL53" s="63">
        <f>Y53*AC53*AL53/1000000000</f>
        <v>0</v>
      </c>
      <c r="BM53" s="63">
        <f>Z53*AC53*AM53/1000000000</f>
        <v>0</v>
      </c>
      <c r="BN53" s="63">
        <f>AA53*AC53*AN53/1000000000</f>
        <v>0</v>
      </c>
      <c r="BO53" s="63">
        <f>AB53*AC53*AO53/1000000000</f>
        <v>0</v>
      </c>
      <c r="BP53" s="59" t="str">
        <f>(BI53/BD53)^(1/5)*100</f>
        <v>0</v>
      </c>
      <c r="BQ53" s="59" t="str">
        <f>(BO53/BI53)^(1/5)*100</f>
        <v>0</v>
      </c>
      <c r="BR53" s="59" t="str">
        <f>(J53/E53)^(1/5)*100</f>
        <v>0</v>
      </c>
      <c r="BS53" s="59" t="str">
        <f>(P53/J53)/(1/5)*100</f>
        <v>0</v>
      </c>
      <c r="BT53" s="59"/>
      <c r="BU53" s="59"/>
      <c r="BV53" s="59"/>
      <c r="BW53" s="59"/>
      <c r="BX53" s="63"/>
    </row>
    <row r="54" spans="1:80" hidden="true" s="80" customFormat="1">
      <c r="A54" s="71">
        <v>8</v>
      </c>
      <c r="B54" s="73" t="s">
        <v>60</v>
      </c>
      <c r="C54" s="73" t="s">
        <v>61</v>
      </c>
      <c r="D54" s="71" t="s">
        <v>44</v>
      </c>
      <c r="E54" s="63"/>
      <c r="F54" s="63"/>
      <c r="G54" s="63"/>
      <c r="H54" s="63"/>
      <c r="I54" s="59"/>
      <c r="J54" s="59"/>
      <c r="K54" s="59"/>
      <c r="L54" s="78"/>
      <c r="M54" s="63"/>
      <c r="N54" s="63"/>
      <c r="O54" s="63"/>
      <c r="P54" s="63"/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4</v>
      </c>
      <c r="X54" s="63">
        <v>0</v>
      </c>
      <c r="Y54" s="63">
        <v>0</v>
      </c>
      <c r="Z54" s="63">
        <v>0</v>
      </c>
      <c r="AA54" s="63">
        <v>0</v>
      </c>
      <c r="AB54" s="63">
        <v>0</v>
      </c>
      <c r="AC54" s="59">
        <v>0</v>
      </c>
      <c r="AD54" s="64">
        <v>0</v>
      </c>
      <c r="AE54" s="64">
        <v>0</v>
      </c>
      <c r="AF54" s="64">
        <v>0</v>
      </c>
      <c r="AG54" s="64">
        <v>0</v>
      </c>
      <c r="AH54" s="64">
        <v>0</v>
      </c>
      <c r="AI54" s="64">
        <v>0</v>
      </c>
      <c r="AJ54" s="64">
        <v>0</v>
      </c>
      <c r="AK54" s="64">
        <v>0</v>
      </c>
      <c r="AL54" s="64">
        <v>0</v>
      </c>
      <c r="AM54" s="64">
        <v>0</v>
      </c>
      <c r="AN54" s="64">
        <v>0</v>
      </c>
      <c r="AO54" s="64">
        <v>0</v>
      </c>
      <c r="AP54" s="63">
        <f>Q54*AC54/1000000000</f>
        <v>0</v>
      </c>
      <c r="AQ54" s="63">
        <f>R54*AC54/1000000000</f>
        <v>0</v>
      </c>
      <c r="AR54" s="63">
        <f>S54*AC54/1000000000</f>
        <v>0</v>
      </c>
      <c r="AS54" s="63">
        <f>T54*AC54/1000000000</f>
        <v>0</v>
      </c>
      <c r="AT54" s="63">
        <f>U54*AC54/1000000000</f>
        <v>0</v>
      </c>
      <c r="AU54" s="63">
        <f>V54*AC54/1000000000</f>
        <v>0</v>
      </c>
      <c r="AV54" s="63">
        <f>W54*AC54/1000000000</f>
        <v>0</v>
      </c>
      <c r="AW54" s="63">
        <f>X54*AC54/1000000000</f>
        <v>0</v>
      </c>
      <c r="AX54" s="63">
        <f>Y54*AC54/1000000000</f>
        <v>0</v>
      </c>
      <c r="AY54" s="63">
        <f>Z54*AC54/1000000000</f>
        <v>0</v>
      </c>
      <c r="AZ54" s="63">
        <f>AA54*AC54/1000000000</f>
        <v>0</v>
      </c>
      <c r="BA54" s="63">
        <f>AB54*AC54/1000000000</f>
        <v>0</v>
      </c>
      <c r="BB54" s="59" t="str">
        <f>(AU54/AP54)^(1/5)*100</f>
        <v>0</v>
      </c>
      <c r="BC54" s="59" t="str">
        <f>(BA54/AU54)^(1/5)*100</f>
        <v>0</v>
      </c>
      <c r="BD54" s="63">
        <f>Q54*AC54*AD54/1000000000</f>
        <v>0</v>
      </c>
      <c r="BE54" s="63">
        <f>R54*AC54*AE54/1000000000</f>
        <v>0</v>
      </c>
      <c r="BF54" s="63">
        <f>S54*AC54*AF54/1000000000</f>
        <v>0</v>
      </c>
      <c r="BG54" s="63">
        <f>T54*AC54*AG54/1000000000</f>
        <v>0</v>
      </c>
      <c r="BH54" s="63">
        <f>U54*AC54*AH54/1000000000</f>
        <v>0</v>
      </c>
      <c r="BI54" s="63">
        <f>V54*AC54*AI54/1000000000</f>
        <v>0</v>
      </c>
      <c r="BJ54" s="63">
        <f>W54*AC54*AJ54/1000000000</f>
        <v>0</v>
      </c>
      <c r="BK54" s="63">
        <f>X54*AC54*AK54/1000000000</f>
        <v>0</v>
      </c>
      <c r="BL54" s="63">
        <f>Y54*AC54*AL54/1000000000</f>
        <v>0</v>
      </c>
      <c r="BM54" s="63">
        <f>Z54*AC54*AM54/1000000000</f>
        <v>0</v>
      </c>
      <c r="BN54" s="63">
        <f>AA54*AC54*AN54/1000000000</f>
        <v>0</v>
      </c>
      <c r="BO54" s="63">
        <f>AB54*AC54*AO54/1000000000</f>
        <v>0</v>
      </c>
      <c r="BP54" s="59" t="str">
        <f>(BI54/BD54)^(1/5)*100</f>
        <v>0</v>
      </c>
      <c r="BQ54" s="59" t="str">
        <f>(BO54/BI54)^(1/5)*100</f>
        <v>0</v>
      </c>
      <c r="BR54" s="59" t="str">
        <f>(J54/E54)^(1/5)*100</f>
        <v>0</v>
      </c>
      <c r="BS54" s="59" t="str">
        <f>(P54/J54)/(1/5)*100</f>
        <v>0</v>
      </c>
      <c r="BT54" s="59"/>
      <c r="BU54" s="59"/>
      <c r="BV54" s="59"/>
      <c r="BW54" s="59"/>
      <c r="BX54" s="63"/>
    </row>
    <row r="55" spans="1:80" hidden="true" s="80" customFormat="1">
      <c r="A55" s="71">
        <v>9</v>
      </c>
      <c r="B55" s="73" t="s">
        <v>62</v>
      </c>
      <c r="C55" s="73" t="s">
        <v>63</v>
      </c>
      <c r="D55" s="71" t="s">
        <v>44</v>
      </c>
      <c r="E55" s="63"/>
      <c r="F55" s="63"/>
      <c r="G55" s="63"/>
      <c r="H55" s="63"/>
      <c r="I55" s="59"/>
      <c r="J55" s="59"/>
      <c r="K55" s="59"/>
      <c r="L55" s="78"/>
      <c r="M55" s="63"/>
      <c r="N55" s="63"/>
      <c r="O55" s="63"/>
      <c r="P55" s="63"/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4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59">
        <v>0</v>
      </c>
      <c r="AD55" s="64">
        <v>0</v>
      </c>
      <c r="AE55" s="64">
        <v>0</v>
      </c>
      <c r="AF55" s="64">
        <v>0</v>
      </c>
      <c r="AG55" s="64">
        <v>0</v>
      </c>
      <c r="AH55" s="64">
        <v>0</v>
      </c>
      <c r="AI55" s="64">
        <v>0</v>
      </c>
      <c r="AJ55" s="64">
        <v>0</v>
      </c>
      <c r="AK55" s="64">
        <v>0</v>
      </c>
      <c r="AL55" s="64">
        <v>0</v>
      </c>
      <c r="AM55" s="64">
        <v>0</v>
      </c>
      <c r="AN55" s="64">
        <v>0</v>
      </c>
      <c r="AO55" s="64">
        <v>0</v>
      </c>
      <c r="AP55" s="63">
        <f>Q55*AC55/1000000000</f>
        <v>0</v>
      </c>
      <c r="AQ55" s="63">
        <f>R55*AC55/1000000000</f>
        <v>0</v>
      </c>
      <c r="AR55" s="63">
        <f>S55*AC55/1000000000</f>
        <v>0</v>
      </c>
      <c r="AS55" s="63">
        <f>T55*AC55/1000000000</f>
        <v>0</v>
      </c>
      <c r="AT55" s="63">
        <f>U55*AC55/1000000000</f>
        <v>0</v>
      </c>
      <c r="AU55" s="63">
        <f>V55*AC55/1000000000</f>
        <v>0</v>
      </c>
      <c r="AV55" s="63">
        <f>W55*AC55/1000000000</f>
        <v>0</v>
      </c>
      <c r="AW55" s="63">
        <f>X55*AC55/1000000000</f>
        <v>0</v>
      </c>
      <c r="AX55" s="63">
        <f>Y55*AC55/1000000000</f>
        <v>0</v>
      </c>
      <c r="AY55" s="63">
        <f>Z55*AC55/1000000000</f>
        <v>0</v>
      </c>
      <c r="AZ55" s="63">
        <f>AA55*AC55/1000000000</f>
        <v>0</v>
      </c>
      <c r="BA55" s="63">
        <f>AB55*AC55/1000000000</f>
        <v>0</v>
      </c>
      <c r="BB55" s="59" t="str">
        <f>(AU55/AP55)^(1/5)*100</f>
        <v>0</v>
      </c>
      <c r="BC55" s="59" t="str">
        <f>(BA55/AU55)^(1/5)*100</f>
        <v>0</v>
      </c>
      <c r="BD55" s="63">
        <f>Q55*AC55*AD55/1000000000</f>
        <v>0</v>
      </c>
      <c r="BE55" s="63">
        <f>R55*AC55*AE55/1000000000</f>
        <v>0</v>
      </c>
      <c r="BF55" s="63">
        <f>S55*AC55*AF55/1000000000</f>
        <v>0</v>
      </c>
      <c r="BG55" s="63">
        <f>T55*AC55*AG55/1000000000</f>
        <v>0</v>
      </c>
      <c r="BH55" s="63">
        <f>U55*AC55*AH55/1000000000</f>
        <v>0</v>
      </c>
      <c r="BI55" s="63">
        <f>V55*AC55*AI55/1000000000</f>
        <v>0</v>
      </c>
      <c r="BJ55" s="63">
        <f>W55*AC55*AJ55/1000000000</f>
        <v>0</v>
      </c>
      <c r="BK55" s="63">
        <f>X55*AC55*AK55/1000000000</f>
        <v>0</v>
      </c>
      <c r="BL55" s="63">
        <f>Y55*AC55*AL55/1000000000</f>
        <v>0</v>
      </c>
      <c r="BM55" s="63">
        <f>Z55*AC55*AM55/1000000000</f>
        <v>0</v>
      </c>
      <c r="BN55" s="63">
        <f>AA55*AC55*AN55/1000000000</f>
        <v>0</v>
      </c>
      <c r="BO55" s="63">
        <f>AB55*AC55*AO55/1000000000</f>
        <v>0</v>
      </c>
      <c r="BP55" s="59" t="str">
        <f>(BI55/BD55)^(1/5)*100</f>
        <v>0</v>
      </c>
      <c r="BQ55" s="59" t="str">
        <f>(BO55/BI55)^(1/5)*100</f>
        <v>0</v>
      </c>
      <c r="BR55" s="59" t="str">
        <f>(J55/E55)^(1/5)*100</f>
        <v>0</v>
      </c>
      <c r="BS55" s="59" t="str">
        <f>(P55/J55)/(1/5)*100</f>
        <v>0</v>
      </c>
      <c r="BT55" s="59"/>
      <c r="BU55" s="59"/>
      <c r="BV55" s="59"/>
      <c r="BW55" s="59"/>
      <c r="BX55" s="63"/>
    </row>
    <row r="56" spans="1:80" hidden="true" s="80" customFormat="1">
      <c r="A56" s="71">
        <v>10</v>
      </c>
      <c r="B56" s="73" t="s">
        <v>64</v>
      </c>
      <c r="C56" s="73" t="s">
        <v>65</v>
      </c>
      <c r="D56" s="71" t="s">
        <v>44</v>
      </c>
      <c r="E56" s="63"/>
      <c r="F56" s="63"/>
      <c r="G56" s="63"/>
      <c r="H56" s="63"/>
      <c r="I56" s="59"/>
      <c r="J56" s="59"/>
      <c r="K56" s="59"/>
      <c r="L56" s="78"/>
      <c r="M56" s="63"/>
      <c r="N56" s="63"/>
      <c r="O56" s="63"/>
      <c r="P56" s="63"/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4</v>
      </c>
      <c r="X56" s="63">
        <v>0</v>
      </c>
      <c r="Y56" s="63">
        <v>0</v>
      </c>
      <c r="Z56" s="63">
        <v>0</v>
      </c>
      <c r="AA56" s="63">
        <v>0</v>
      </c>
      <c r="AB56" s="63">
        <v>0</v>
      </c>
      <c r="AC56" s="59">
        <v>0</v>
      </c>
      <c r="AD56" s="64">
        <v>0</v>
      </c>
      <c r="AE56" s="64">
        <v>0</v>
      </c>
      <c r="AF56" s="64">
        <v>0</v>
      </c>
      <c r="AG56" s="64">
        <v>0</v>
      </c>
      <c r="AH56" s="64">
        <v>0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3">
        <f>Q56*AC56/1000000000</f>
        <v>0</v>
      </c>
      <c r="AQ56" s="63">
        <f>R56*AC56/1000000000</f>
        <v>0</v>
      </c>
      <c r="AR56" s="63">
        <f>S56*AC56/1000000000</f>
        <v>0</v>
      </c>
      <c r="AS56" s="63">
        <f>T56*AC56/1000000000</f>
        <v>0</v>
      </c>
      <c r="AT56" s="63">
        <f>U56*AC56/1000000000</f>
        <v>0</v>
      </c>
      <c r="AU56" s="63">
        <f>V56*AC56/1000000000</f>
        <v>0</v>
      </c>
      <c r="AV56" s="63">
        <f>W56*AC56/1000000000</f>
        <v>0</v>
      </c>
      <c r="AW56" s="63">
        <f>X56*AC56/1000000000</f>
        <v>0</v>
      </c>
      <c r="AX56" s="63">
        <f>Y56*AC56/1000000000</f>
        <v>0</v>
      </c>
      <c r="AY56" s="63">
        <f>Z56*AC56/1000000000</f>
        <v>0</v>
      </c>
      <c r="AZ56" s="63">
        <f>AA56*AC56/1000000000</f>
        <v>0</v>
      </c>
      <c r="BA56" s="63">
        <f>AB56*AC56/1000000000</f>
        <v>0</v>
      </c>
      <c r="BB56" s="59" t="str">
        <f>(AU56/AP56)^(1/5)*100</f>
        <v>0</v>
      </c>
      <c r="BC56" s="59" t="str">
        <f>(BA56/AU56)^(1/5)*100</f>
        <v>0</v>
      </c>
      <c r="BD56" s="63">
        <f>Q56*AC56*AD56/1000000000</f>
        <v>0</v>
      </c>
      <c r="BE56" s="63">
        <f>R56*AC56*AE56/1000000000</f>
        <v>0</v>
      </c>
      <c r="BF56" s="63">
        <f>S56*AC56*AF56/1000000000</f>
        <v>0</v>
      </c>
      <c r="BG56" s="63">
        <f>T56*AC56*AG56/1000000000</f>
        <v>0</v>
      </c>
      <c r="BH56" s="63">
        <f>U56*AC56*AH56/1000000000</f>
        <v>0</v>
      </c>
      <c r="BI56" s="63">
        <f>V56*AC56*AI56/1000000000</f>
        <v>0</v>
      </c>
      <c r="BJ56" s="63">
        <f>W56*AC56*AJ56/1000000000</f>
        <v>0</v>
      </c>
      <c r="BK56" s="63">
        <f>X56*AC56*AK56/1000000000</f>
        <v>0</v>
      </c>
      <c r="BL56" s="63">
        <f>Y56*AC56*AL56/1000000000</f>
        <v>0</v>
      </c>
      <c r="BM56" s="63">
        <f>Z56*AC56*AM56/1000000000</f>
        <v>0</v>
      </c>
      <c r="BN56" s="63">
        <f>AA56*AC56*AN56/1000000000</f>
        <v>0</v>
      </c>
      <c r="BO56" s="63">
        <f>AB56*AC56*AO56/1000000000</f>
        <v>0</v>
      </c>
      <c r="BP56" s="59" t="str">
        <f>(BI56/BD56)^(1/5)*100</f>
        <v>0</v>
      </c>
      <c r="BQ56" s="59" t="str">
        <f>(BO56/BI56)^(1/5)*100</f>
        <v>0</v>
      </c>
      <c r="BR56" s="59" t="str">
        <f>(J56/E56)^(1/5)*100</f>
        <v>0</v>
      </c>
      <c r="BS56" s="59" t="str">
        <f>(P56/J56)/(1/5)*100</f>
        <v>0</v>
      </c>
      <c r="BT56" s="59"/>
      <c r="BU56" s="59"/>
      <c r="BV56" s="59"/>
      <c r="BW56" s="59"/>
      <c r="BX56" s="63"/>
    </row>
    <row r="57" spans="1:80" hidden="true" s="80" customFormat="1">
      <c r="A57" s="71">
        <v>11</v>
      </c>
      <c r="B57" s="73" t="s">
        <v>66</v>
      </c>
      <c r="C57" s="73" t="s">
        <v>67</v>
      </c>
      <c r="D57" s="71" t="s">
        <v>44</v>
      </c>
      <c r="E57" s="63"/>
      <c r="F57" s="63"/>
      <c r="G57" s="63"/>
      <c r="H57" s="63"/>
      <c r="I57" s="59"/>
      <c r="J57" s="59"/>
      <c r="K57" s="59"/>
      <c r="L57" s="78"/>
      <c r="M57" s="63"/>
      <c r="N57" s="63"/>
      <c r="O57" s="63"/>
      <c r="P57" s="63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4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59">
        <v>0</v>
      </c>
      <c r="AD57" s="64">
        <v>0</v>
      </c>
      <c r="AE57" s="64">
        <v>0</v>
      </c>
      <c r="AF57" s="64">
        <v>0</v>
      </c>
      <c r="AG57" s="64">
        <v>0</v>
      </c>
      <c r="AH57" s="64">
        <v>0</v>
      </c>
      <c r="AI57" s="64">
        <v>0</v>
      </c>
      <c r="AJ57" s="64">
        <v>0</v>
      </c>
      <c r="AK57" s="64">
        <v>0</v>
      </c>
      <c r="AL57" s="64">
        <v>0</v>
      </c>
      <c r="AM57" s="64">
        <v>0</v>
      </c>
      <c r="AN57" s="64">
        <v>0</v>
      </c>
      <c r="AO57" s="64">
        <v>0</v>
      </c>
      <c r="AP57" s="63">
        <f>Q57*AC57/1000000000</f>
        <v>0</v>
      </c>
      <c r="AQ57" s="63">
        <f>R57*AC57/1000000000</f>
        <v>0</v>
      </c>
      <c r="AR57" s="63">
        <f>S57*AC57/1000000000</f>
        <v>0</v>
      </c>
      <c r="AS57" s="63">
        <f>T57*AC57/1000000000</f>
        <v>0</v>
      </c>
      <c r="AT57" s="63">
        <f>U57*AC57/1000000000</f>
        <v>0</v>
      </c>
      <c r="AU57" s="63">
        <f>V57*AC57/1000000000</f>
        <v>0</v>
      </c>
      <c r="AV57" s="63">
        <f>W57*AC57/1000000000</f>
        <v>0</v>
      </c>
      <c r="AW57" s="63">
        <f>X57*AC57/1000000000</f>
        <v>0</v>
      </c>
      <c r="AX57" s="63">
        <f>Y57*AC57/1000000000</f>
        <v>0</v>
      </c>
      <c r="AY57" s="63">
        <f>Z57*AC57/1000000000</f>
        <v>0</v>
      </c>
      <c r="AZ57" s="63">
        <f>AA57*AC57/1000000000</f>
        <v>0</v>
      </c>
      <c r="BA57" s="63">
        <f>AB57*AC57/1000000000</f>
        <v>0</v>
      </c>
      <c r="BB57" s="59" t="str">
        <f>(AU57/AP57)^(1/5)*100</f>
        <v>0</v>
      </c>
      <c r="BC57" s="59" t="str">
        <f>(BA57/AU57)^(1/5)*100</f>
        <v>0</v>
      </c>
      <c r="BD57" s="63">
        <f>Q57*AC57*AD57/1000000000</f>
        <v>0</v>
      </c>
      <c r="BE57" s="63">
        <f>R57*AC57*AE57/1000000000</f>
        <v>0</v>
      </c>
      <c r="BF57" s="63">
        <f>S57*AC57*AF57/1000000000</f>
        <v>0</v>
      </c>
      <c r="BG57" s="63">
        <f>T57*AC57*AG57/1000000000</f>
        <v>0</v>
      </c>
      <c r="BH57" s="63">
        <f>U57*AC57*AH57/1000000000</f>
        <v>0</v>
      </c>
      <c r="BI57" s="63">
        <f>V57*AC57*AI57/1000000000</f>
        <v>0</v>
      </c>
      <c r="BJ57" s="63">
        <f>W57*AC57*AJ57/1000000000</f>
        <v>0</v>
      </c>
      <c r="BK57" s="63">
        <f>X57*AC57*AK57/1000000000</f>
        <v>0</v>
      </c>
      <c r="BL57" s="63">
        <f>Y57*AC57*AL57/1000000000</f>
        <v>0</v>
      </c>
      <c r="BM57" s="63">
        <f>Z57*AC57*AM57/1000000000</f>
        <v>0</v>
      </c>
      <c r="BN57" s="63">
        <f>AA57*AC57*AN57/1000000000</f>
        <v>0</v>
      </c>
      <c r="BO57" s="63">
        <f>AB57*AC57*AO57/1000000000</f>
        <v>0</v>
      </c>
      <c r="BP57" s="59" t="str">
        <f>(BI57/BD57)^(1/5)*100</f>
        <v>0</v>
      </c>
      <c r="BQ57" s="59" t="str">
        <f>(BO57/BI57)^(1/5)*100</f>
        <v>0</v>
      </c>
      <c r="BR57" s="59" t="str">
        <f>(J57/E57)^(1/5)*100</f>
        <v>0</v>
      </c>
      <c r="BS57" s="59" t="str">
        <f>(P57/J57)/(1/5)*100</f>
        <v>0</v>
      </c>
      <c r="BT57" s="59"/>
      <c r="BU57" s="59"/>
      <c r="BV57" s="59"/>
      <c r="BW57" s="59"/>
      <c r="BX57" s="63"/>
    </row>
    <row r="58" spans="1:80" hidden="true" s="80" customFormat="1">
      <c r="A58" s="71">
        <v>12</v>
      </c>
      <c r="B58" s="73" t="s">
        <v>68</v>
      </c>
      <c r="C58" s="73" t="s">
        <v>69</v>
      </c>
      <c r="D58" s="71" t="s">
        <v>44</v>
      </c>
      <c r="E58" s="63"/>
      <c r="F58" s="63"/>
      <c r="G58" s="63"/>
      <c r="H58" s="63"/>
      <c r="I58" s="59"/>
      <c r="J58" s="59"/>
      <c r="K58" s="59"/>
      <c r="L58" s="78"/>
      <c r="M58" s="63"/>
      <c r="N58" s="63"/>
      <c r="O58" s="63"/>
      <c r="P58" s="63"/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59">
        <v>0</v>
      </c>
      <c r="AD58" s="64">
        <v>0</v>
      </c>
      <c r="AE58" s="64">
        <v>0</v>
      </c>
      <c r="AF58" s="64">
        <v>0</v>
      </c>
      <c r="AG58" s="64">
        <v>0</v>
      </c>
      <c r="AH58" s="64">
        <v>0</v>
      </c>
      <c r="AI58" s="64">
        <v>0</v>
      </c>
      <c r="AJ58" s="64">
        <v>0</v>
      </c>
      <c r="AK58" s="64">
        <v>0</v>
      </c>
      <c r="AL58" s="64">
        <v>0</v>
      </c>
      <c r="AM58" s="64">
        <v>0</v>
      </c>
      <c r="AN58" s="64">
        <v>0</v>
      </c>
      <c r="AO58" s="64">
        <v>0</v>
      </c>
      <c r="AP58" s="63">
        <f>Q58*AC58/1000000000</f>
        <v>0</v>
      </c>
      <c r="AQ58" s="63">
        <f>R58*AC58/1000000000</f>
        <v>0</v>
      </c>
      <c r="AR58" s="63">
        <f>S58*AC58/1000000000</f>
        <v>0</v>
      </c>
      <c r="AS58" s="63">
        <f>T58*AC58/1000000000</f>
        <v>0</v>
      </c>
      <c r="AT58" s="63">
        <f>U58*AC58/1000000000</f>
        <v>0</v>
      </c>
      <c r="AU58" s="63">
        <f>V58*AC58/1000000000</f>
        <v>0</v>
      </c>
      <c r="AV58" s="63">
        <f>W58*AC58/1000000000</f>
        <v>0</v>
      </c>
      <c r="AW58" s="63">
        <f>X58*AC58/1000000000</f>
        <v>0</v>
      </c>
      <c r="AX58" s="63">
        <f>Y58*AC58/1000000000</f>
        <v>0</v>
      </c>
      <c r="AY58" s="63">
        <f>Z58*AC58/1000000000</f>
        <v>0</v>
      </c>
      <c r="AZ58" s="63">
        <f>AA58*AC58/1000000000</f>
        <v>0</v>
      </c>
      <c r="BA58" s="63">
        <f>AB58*AC58/1000000000</f>
        <v>0</v>
      </c>
      <c r="BB58" s="59" t="str">
        <f>(AU58/AP58)^(1/5)*100</f>
        <v>0</v>
      </c>
      <c r="BC58" s="59" t="str">
        <f>(BA58/AU58)^(1/5)*100</f>
        <v>0</v>
      </c>
      <c r="BD58" s="63">
        <f>Q58*AC58*AD58/1000000000</f>
        <v>0</v>
      </c>
      <c r="BE58" s="63">
        <f>R58*AC58*AE58/1000000000</f>
        <v>0</v>
      </c>
      <c r="BF58" s="63">
        <f>S58*AC58*AF58/1000000000</f>
        <v>0</v>
      </c>
      <c r="BG58" s="63">
        <f>T58*AC58*AG58/1000000000</f>
        <v>0</v>
      </c>
      <c r="BH58" s="63">
        <f>U58*AC58*AH58/1000000000</f>
        <v>0</v>
      </c>
      <c r="BI58" s="63">
        <f>V58*AC58*AI58/1000000000</f>
        <v>0</v>
      </c>
      <c r="BJ58" s="63">
        <f>W58*AC58*AJ58/1000000000</f>
        <v>0</v>
      </c>
      <c r="BK58" s="63">
        <f>X58*AC58*AK58/1000000000</f>
        <v>0</v>
      </c>
      <c r="BL58" s="63">
        <f>Y58*AC58*AL58/1000000000</f>
        <v>0</v>
      </c>
      <c r="BM58" s="63">
        <f>Z58*AC58*AM58/1000000000</f>
        <v>0</v>
      </c>
      <c r="BN58" s="63">
        <f>AA58*AC58*AN58/1000000000</f>
        <v>0</v>
      </c>
      <c r="BO58" s="63">
        <f>AB58*AC58*AO58/1000000000</f>
        <v>0</v>
      </c>
      <c r="BP58" s="59" t="str">
        <f>(BI58/BD58)^(1/5)*100</f>
        <v>0</v>
      </c>
      <c r="BQ58" s="59" t="str">
        <f>(BO58/BI58)^(1/5)*100</f>
        <v>0</v>
      </c>
      <c r="BR58" s="59" t="str">
        <f>(J58/E58)^(1/5)*100</f>
        <v>0</v>
      </c>
      <c r="BS58" s="59" t="str">
        <f>(P58/J58)/(1/5)*100</f>
        <v>0</v>
      </c>
      <c r="BT58" s="59"/>
      <c r="BU58" s="59"/>
      <c r="BV58" s="59"/>
      <c r="BW58" s="59"/>
      <c r="BX58" s="63"/>
    </row>
    <row r="59" spans="1:80" hidden="true" s="80" customFormat="1">
      <c r="A59" s="71"/>
      <c r="B59" s="73"/>
      <c r="C59" s="75" t="s">
        <v>70</v>
      </c>
      <c r="D59" s="70" t="s">
        <v>44</v>
      </c>
      <c r="E59" s="63"/>
      <c r="F59" s="63"/>
      <c r="G59" s="63"/>
      <c r="H59" s="63"/>
      <c r="I59" s="59"/>
      <c r="J59" s="59"/>
      <c r="K59" s="59"/>
      <c r="L59" s="78"/>
      <c r="M59" s="63"/>
      <c r="N59" s="63"/>
      <c r="O59" s="63"/>
      <c r="P59" s="63"/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4</v>
      </c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59">
        <v>0</v>
      </c>
      <c r="AG59" s="59">
        <v>0</v>
      </c>
      <c r="AH59" s="59">
        <v>0</v>
      </c>
      <c r="AI59" s="59">
        <v>0</v>
      </c>
      <c r="AJ59" s="59">
        <v>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f>SUM(AP60:AP64)</f>
        <v>0</v>
      </c>
      <c r="AQ59" s="59">
        <f>SUM(AQ60:AQ64)</f>
        <v>0</v>
      </c>
      <c r="AR59" s="59">
        <f>SUM(AR60:AR64)</f>
        <v>0</v>
      </c>
      <c r="AS59" s="59">
        <f>SUM(AS60:AS64)</f>
        <v>0</v>
      </c>
      <c r="AT59" s="59">
        <f>SUM(AT60:AT64)</f>
        <v>0</v>
      </c>
      <c r="AU59" s="59">
        <f>SUM(AU60:AU64)</f>
        <v>0</v>
      </c>
      <c r="AV59" s="59">
        <f>SUM(AV60:AV64)</f>
        <v>0</v>
      </c>
      <c r="AW59" s="59">
        <f>SUM(AW60:AW64)</f>
        <v>0</v>
      </c>
      <c r="AX59" s="59">
        <f>SUM(AX60:AX64)</f>
        <v>0</v>
      </c>
      <c r="AY59" s="59">
        <f>SUM(AY60:AY64)</f>
        <v>0</v>
      </c>
      <c r="AZ59" s="59">
        <f>SUM(AZ60:AZ64)</f>
        <v>0</v>
      </c>
      <c r="BA59" s="59">
        <f>SUM(BA60:BA64)</f>
        <v>0</v>
      </c>
      <c r="BB59" s="59" t="str">
        <f>(AU59/AP59)^(1/5)*100</f>
        <v>0</v>
      </c>
      <c r="BC59" s="59" t="str">
        <f>(BA59/AU59)^(1/5)*100</f>
        <v>0</v>
      </c>
      <c r="BD59" s="59">
        <f>SUM(BD60:BD64)</f>
        <v>0</v>
      </c>
      <c r="BE59" s="59">
        <f>SUM(BE60:BE64)</f>
        <v>0</v>
      </c>
      <c r="BF59" s="59">
        <f>SUM(BF60:BF64)</f>
        <v>0</v>
      </c>
      <c r="BG59" s="59">
        <f>SUM(BG60:BG64)</f>
        <v>0</v>
      </c>
      <c r="BH59" s="59">
        <f>SUM(BH60:BH64)</f>
        <v>0</v>
      </c>
      <c r="BI59" s="59">
        <f>SUM(BI60:BI64)</f>
        <v>0</v>
      </c>
      <c r="BJ59" s="59">
        <f>SUM(BJ60:BJ64)</f>
        <v>0</v>
      </c>
      <c r="BK59" s="59">
        <f>SUM(BK60:BK64)</f>
        <v>0</v>
      </c>
      <c r="BL59" s="59">
        <f>SUM(BL60:BL64)</f>
        <v>0</v>
      </c>
      <c r="BM59" s="59">
        <f>SUM(BM60:BM64)</f>
        <v>0</v>
      </c>
      <c r="BN59" s="59">
        <f>SUM(BN60:BN64)</f>
        <v>0</v>
      </c>
      <c r="BO59" s="59">
        <f>SUM(BO60:BO64)</f>
        <v>0</v>
      </c>
      <c r="BP59" s="59" t="str">
        <f>(BI59/BD59)^(1/5)*100</f>
        <v>0</v>
      </c>
      <c r="BQ59" s="59" t="str">
        <f>(BO59/BI59)^(1/5)*100</f>
        <v>0</v>
      </c>
      <c r="BR59" s="59" t="str">
        <f>(J59/E59)^(1/5)*100</f>
        <v>0</v>
      </c>
      <c r="BS59" s="59" t="str">
        <f>(P59/J59)/(1/5)*100</f>
        <v>0</v>
      </c>
      <c r="BT59" s="59">
        <f>SUM(BT60:BT64)</f>
        <v>0</v>
      </c>
      <c r="BU59" s="59">
        <f>SUM(BU60:BU64)</f>
        <v>0</v>
      </c>
      <c r="BV59" s="59">
        <f>SUM(BV60:BV64)</f>
        <v>0</v>
      </c>
      <c r="BW59" s="63"/>
      <c r="BX59" s="63"/>
    </row>
    <row r="60" spans="1:80" hidden="true" s="80" customFormat="1">
      <c r="A60" s="71">
        <v>1</v>
      </c>
      <c r="B60" s="73" t="s">
        <v>71</v>
      </c>
      <c r="C60" s="73" t="s">
        <v>72</v>
      </c>
      <c r="D60" s="71" t="s">
        <v>44</v>
      </c>
      <c r="E60" s="63"/>
      <c r="F60" s="63"/>
      <c r="G60" s="63"/>
      <c r="H60" s="63"/>
      <c r="I60" s="59"/>
      <c r="J60" s="59"/>
      <c r="K60" s="59"/>
      <c r="L60" s="78"/>
      <c r="M60" s="63"/>
      <c r="N60" s="63"/>
      <c r="O60" s="63"/>
      <c r="P60" s="63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4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59">
        <v>0</v>
      </c>
      <c r="AD60" s="64">
        <v>0</v>
      </c>
      <c r="AE60" s="64">
        <v>0</v>
      </c>
      <c r="AF60" s="64">
        <v>0</v>
      </c>
      <c r="AG60" s="64">
        <v>0</v>
      </c>
      <c r="AH60" s="64">
        <v>0</v>
      </c>
      <c r="AI60" s="64">
        <v>0</v>
      </c>
      <c r="AJ60" s="64">
        <v>0</v>
      </c>
      <c r="AK60" s="64">
        <v>0</v>
      </c>
      <c r="AL60" s="64">
        <v>0</v>
      </c>
      <c r="AM60" s="64">
        <v>0</v>
      </c>
      <c r="AN60" s="64">
        <v>0</v>
      </c>
      <c r="AO60" s="64">
        <v>0</v>
      </c>
      <c r="AP60" s="63">
        <f>Q60*AC60/1000000000</f>
        <v>0</v>
      </c>
      <c r="AQ60" s="63">
        <f>R60*AC60/1000000000</f>
        <v>0</v>
      </c>
      <c r="AR60" s="63">
        <f>S60*AC60/1000000000</f>
        <v>0</v>
      </c>
      <c r="AS60" s="63">
        <f>T60*AC60/1000000000</f>
        <v>0</v>
      </c>
      <c r="AT60" s="63">
        <f>U60*AC60/1000000000</f>
        <v>0</v>
      </c>
      <c r="AU60" s="63">
        <f>V60*AC60/1000000000</f>
        <v>0</v>
      </c>
      <c r="AV60" s="63">
        <f>W60*AC60/1000000000</f>
        <v>0</v>
      </c>
      <c r="AW60" s="63">
        <f>X60*AC60/1000000000</f>
        <v>0</v>
      </c>
      <c r="AX60" s="63">
        <f>Y60*AC60/1000000000</f>
        <v>0</v>
      </c>
      <c r="AY60" s="63">
        <f>Z60*AC60/1000000000</f>
        <v>0</v>
      </c>
      <c r="AZ60" s="63">
        <f>AA60*AC60/1000000000</f>
        <v>0</v>
      </c>
      <c r="BA60" s="63">
        <f>AB60*AC60/1000000000</f>
        <v>0</v>
      </c>
      <c r="BB60" s="59" t="str">
        <f>(AU60/AP60)^(1/5)*100</f>
        <v>0</v>
      </c>
      <c r="BC60" s="59" t="str">
        <f>(BA60/AU60)^(1/5)*100</f>
        <v>0</v>
      </c>
      <c r="BD60" s="63">
        <f>Q60*AC60*AD60/1000000000</f>
        <v>0</v>
      </c>
      <c r="BE60" s="63">
        <f>R60*AC60*AE60/1000000000</f>
        <v>0</v>
      </c>
      <c r="BF60" s="63">
        <f>S60*AC60*AF60/1000000000</f>
        <v>0</v>
      </c>
      <c r="BG60" s="63">
        <f>T60*AC60*AG60/1000000000</f>
        <v>0</v>
      </c>
      <c r="BH60" s="63">
        <f>U60*AC60*AH60/1000000000</f>
        <v>0</v>
      </c>
      <c r="BI60" s="63">
        <f>V60*AC60*AI60/1000000000</f>
        <v>0</v>
      </c>
      <c r="BJ60" s="63">
        <f>W60*AC60*AJ60/1000000000</f>
        <v>0</v>
      </c>
      <c r="BK60" s="63">
        <f>X60*AC60*AK60/1000000000</f>
        <v>0</v>
      </c>
      <c r="BL60" s="63">
        <f>Y60*AC60*AL60/1000000000</f>
        <v>0</v>
      </c>
      <c r="BM60" s="63">
        <f>Z60*AC60*AM60/1000000000</f>
        <v>0</v>
      </c>
      <c r="BN60" s="63">
        <f>AA60*AC60*AN60/1000000000</f>
        <v>0</v>
      </c>
      <c r="BO60" s="63">
        <f>AB60*AC60*AO60/1000000000</f>
        <v>0</v>
      </c>
      <c r="BP60" s="59" t="str">
        <f>(BI60/BD60)^(1/5)*100</f>
        <v>0</v>
      </c>
      <c r="BQ60" s="59" t="str">
        <f>(BO60/BI60)^(1/5)*100</f>
        <v>0</v>
      </c>
      <c r="BR60" s="59" t="str">
        <f>(J60/E60)^(1/5)*100</f>
        <v>0</v>
      </c>
      <c r="BS60" s="59" t="str">
        <f>(P60/J60)/(1/5)*100</f>
        <v>0</v>
      </c>
      <c r="BT60" s="59"/>
      <c r="BU60" s="59"/>
      <c r="BV60" s="59"/>
      <c r="BW60" s="59"/>
      <c r="BX60" s="63"/>
    </row>
    <row r="61" spans="1:80" hidden="true" s="80" customFormat="1">
      <c r="A61" s="71">
        <v>2</v>
      </c>
      <c r="B61" s="73" t="s">
        <v>73</v>
      </c>
      <c r="C61" s="73" t="s">
        <v>74</v>
      </c>
      <c r="D61" s="71" t="s">
        <v>44</v>
      </c>
      <c r="E61" s="63"/>
      <c r="F61" s="63"/>
      <c r="G61" s="63"/>
      <c r="H61" s="63"/>
      <c r="I61" s="59"/>
      <c r="J61" s="59"/>
      <c r="K61" s="59"/>
      <c r="L61" s="78"/>
      <c r="M61" s="63"/>
      <c r="N61" s="63"/>
      <c r="O61" s="63"/>
      <c r="P61" s="63"/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4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59">
        <v>0</v>
      </c>
      <c r="AD61" s="64">
        <v>0</v>
      </c>
      <c r="AE61" s="64">
        <v>0</v>
      </c>
      <c r="AF61" s="64">
        <v>0</v>
      </c>
      <c r="AG61" s="64">
        <v>0</v>
      </c>
      <c r="AH61" s="64">
        <v>0</v>
      </c>
      <c r="AI61" s="64">
        <v>0</v>
      </c>
      <c r="AJ61" s="64">
        <v>0</v>
      </c>
      <c r="AK61" s="64">
        <v>0</v>
      </c>
      <c r="AL61" s="64">
        <v>0</v>
      </c>
      <c r="AM61" s="64">
        <v>0</v>
      </c>
      <c r="AN61" s="64">
        <v>0</v>
      </c>
      <c r="AO61" s="64">
        <v>0</v>
      </c>
      <c r="AP61" s="63">
        <f>Q61*AC61/1000000000</f>
        <v>0</v>
      </c>
      <c r="AQ61" s="63">
        <f>R61*AC61/1000000000</f>
        <v>0</v>
      </c>
      <c r="AR61" s="63">
        <f>S61*AC61/1000000000</f>
        <v>0</v>
      </c>
      <c r="AS61" s="63">
        <f>T61*AC61/1000000000</f>
        <v>0</v>
      </c>
      <c r="AT61" s="63">
        <f>U61*AC61/1000000000</f>
        <v>0</v>
      </c>
      <c r="AU61" s="63">
        <f>V61*AC61/1000000000</f>
        <v>0</v>
      </c>
      <c r="AV61" s="63">
        <f>W61*AC61/1000000000</f>
        <v>0</v>
      </c>
      <c r="AW61" s="63">
        <f>X61*AC61/1000000000</f>
        <v>0</v>
      </c>
      <c r="AX61" s="63">
        <f>Y61*AC61/1000000000</f>
        <v>0</v>
      </c>
      <c r="AY61" s="63">
        <f>Z61*AC61/1000000000</f>
        <v>0</v>
      </c>
      <c r="AZ61" s="63">
        <f>AA61*AC61/1000000000</f>
        <v>0</v>
      </c>
      <c r="BA61" s="63">
        <f>AB61*AC61/1000000000</f>
        <v>0</v>
      </c>
      <c r="BB61" s="59" t="str">
        <f>(AU61/AP61)^(1/5)*100</f>
        <v>0</v>
      </c>
      <c r="BC61" s="59" t="str">
        <f>(BA61/AU61)^(1/5)*100</f>
        <v>0</v>
      </c>
      <c r="BD61" s="63">
        <f>Q61*AC61*AD61/1000000000</f>
        <v>0</v>
      </c>
      <c r="BE61" s="63">
        <f>R61*AC61*AE61/1000000000</f>
        <v>0</v>
      </c>
      <c r="BF61" s="63">
        <f>S61*AC61*AF61/1000000000</f>
        <v>0</v>
      </c>
      <c r="BG61" s="63">
        <f>T61*AC61*AG61/1000000000</f>
        <v>0</v>
      </c>
      <c r="BH61" s="63">
        <f>U61*AC61*AH61/1000000000</f>
        <v>0</v>
      </c>
      <c r="BI61" s="63">
        <f>V61*AC61*AI61/1000000000</f>
        <v>0</v>
      </c>
      <c r="BJ61" s="63">
        <f>W61*AC61*AJ61/1000000000</f>
        <v>0</v>
      </c>
      <c r="BK61" s="63">
        <f>X61*AC61*AK61/1000000000</f>
        <v>0</v>
      </c>
      <c r="BL61" s="63">
        <f>Y61*AC61*AL61/1000000000</f>
        <v>0</v>
      </c>
      <c r="BM61" s="63">
        <f>Z61*AC61*AM61/1000000000</f>
        <v>0</v>
      </c>
      <c r="BN61" s="63">
        <f>AA61*AC61*AN61/1000000000</f>
        <v>0</v>
      </c>
      <c r="BO61" s="63">
        <f>AB61*AC61*AO61/1000000000</f>
        <v>0</v>
      </c>
      <c r="BP61" s="59" t="str">
        <f>(BI61/BD61)^(1/5)*100</f>
        <v>0</v>
      </c>
      <c r="BQ61" s="59" t="str">
        <f>(BO61/BI61)^(1/5)*100</f>
        <v>0</v>
      </c>
      <c r="BR61" s="59" t="str">
        <f>(J61/E61)^(1/5)*100</f>
        <v>0</v>
      </c>
      <c r="BS61" s="59" t="str">
        <f>(P61/J61)/(1/5)*100</f>
        <v>0</v>
      </c>
      <c r="BT61" s="59"/>
      <c r="BU61" s="59"/>
      <c r="BV61" s="59"/>
      <c r="BW61" s="59"/>
      <c r="BX61" s="63"/>
    </row>
    <row r="62" spans="1:80" hidden="true" s="80" customFormat="1">
      <c r="A62" s="71">
        <v>3</v>
      </c>
      <c r="B62" s="73" t="s">
        <v>75</v>
      </c>
      <c r="C62" s="73" t="s">
        <v>76</v>
      </c>
      <c r="D62" s="71" t="s">
        <v>44</v>
      </c>
      <c r="E62" s="63"/>
      <c r="F62" s="63"/>
      <c r="G62" s="63"/>
      <c r="H62" s="63"/>
      <c r="I62" s="59"/>
      <c r="J62" s="59"/>
      <c r="K62" s="59"/>
      <c r="L62" s="78"/>
      <c r="M62" s="63"/>
      <c r="N62" s="63"/>
      <c r="O62" s="63"/>
      <c r="P62" s="63"/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4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59">
        <v>0</v>
      </c>
      <c r="AD62" s="64">
        <v>0</v>
      </c>
      <c r="AE62" s="64">
        <v>0</v>
      </c>
      <c r="AF62" s="64">
        <v>0</v>
      </c>
      <c r="AG62" s="64">
        <v>0</v>
      </c>
      <c r="AH62" s="64">
        <v>0</v>
      </c>
      <c r="AI62" s="64">
        <v>0</v>
      </c>
      <c r="AJ62" s="64">
        <v>0</v>
      </c>
      <c r="AK62" s="64">
        <v>0</v>
      </c>
      <c r="AL62" s="64">
        <v>0</v>
      </c>
      <c r="AM62" s="64">
        <v>0</v>
      </c>
      <c r="AN62" s="64">
        <v>0</v>
      </c>
      <c r="AO62" s="64">
        <v>0</v>
      </c>
      <c r="AP62" s="63">
        <f>Q62*AC62/1000000000</f>
        <v>0</v>
      </c>
      <c r="AQ62" s="63">
        <f>R62*AC62/1000000000</f>
        <v>0</v>
      </c>
      <c r="AR62" s="63">
        <f>S62*AC62/1000000000</f>
        <v>0</v>
      </c>
      <c r="AS62" s="63">
        <f>T62*AC62/1000000000</f>
        <v>0</v>
      </c>
      <c r="AT62" s="63">
        <f>U62*AC62/1000000000</f>
        <v>0</v>
      </c>
      <c r="AU62" s="63">
        <f>V62*AC62/1000000000</f>
        <v>0</v>
      </c>
      <c r="AV62" s="63">
        <f>W62*AC62/1000000000</f>
        <v>0</v>
      </c>
      <c r="AW62" s="63">
        <f>X62*AC62/1000000000</f>
        <v>0</v>
      </c>
      <c r="AX62" s="63">
        <f>Y62*AC62/1000000000</f>
        <v>0</v>
      </c>
      <c r="AY62" s="63">
        <f>Z62*AC62/1000000000</f>
        <v>0</v>
      </c>
      <c r="AZ62" s="63">
        <f>AA62*AC62/1000000000</f>
        <v>0</v>
      </c>
      <c r="BA62" s="63">
        <f>AB62*AC62/1000000000</f>
        <v>0</v>
      </c>
      <c r="BB62" s="59" t="str">
        <f>(AU62/AP62)^(1/5)*100</f>
        <v>0</v>
      </c>
      <c r="BC62" s="59" t="str">
        <f>(BA62/AU62)^(1/5)*100</f>
        <v>0</v>
      </c>
      <c r="BD62" s="63">
        <f>Q62*AC62*AD62/1000000000</f>
        <v>0</v>
      </c>
      <c r="BE62" s="63">
        <f>R62*AC62*AE62/1000000000</f>
        <v>0</v>
      </c>
      <c r="BF62" s="63">
        <f>S62*AC62*AF62/1000000000</f>
        <v>0</v>
      </c>
      <c r="BG62" s="63">
        <f>T62*AC62*AG62/1000000000</f>
        <v>0</v>
      </c>
      <c r="BH62" s="63">
        <f>U62*AC62*AH62/1000000000</f>
        <v>0</v>
      </c>
      <c r="BI62" s="63">
        <f>V62*AC62*AI62/1000000000</f>
        <v>0</v>
      </c>
      <c r="BJ62" s="63">
        <f>W62*AC62*AJ62/1000000000</f>
        <v>0</v>
      </c>
      <c r="BK62" s="63">
        <f>X62*AC62*AK62/1000000000</f>
        <v>0</v>
      </c>
      <c r="BL62" s="63">
        <f>Y62*AC62*AL62/1000000000</f>
        <v>0</v>
      </c>
      <c r="BM62" s="63">
        <f>Z62*AC62*AM62/1000000000</f>
        <v>0</v>
      </c>
      <c r="BN62" s="63">
        <f>AA62*AC62*AN62/1000000000</f>
        <v>0</v>
      </c>
      <c r="BO62" s="63">
        <f>AB62*AC62*AO62/1000000000</f>
        <v>0</v>
      </c>
      <c r="BP62" s="59" t="str">
        <f>(BI62/BD62)^(1/5)*100</f>
        <v>0</v>
      </c>
      <c r="BQ62" s="59" t="str">
        <f>(BO62/BI62)^(1/5)*100</f>
        <v>0</v>
      </c>
      <c r="BR62" s="59" t="str">
        <f>(J62/E62)^(1/5)*100</f>
        <v>0</v>
      </c>
      <c r="BS62" s="59" t="str">
        <f>(P62/J62)/(1/5)*100</f>
        <v>0</v>
      </c>
      <c r="BT62" s="59"/>
      <c r="BU62" s="59"/>
      <c r="BV62" s="59"/>
      <c r="BW62" s="59"/>
      <c r="BX62" s="63"/>
    </row>
    <row r="63" spans="1:80" hidden="true" s="80" customFormat="1">
      <c r="A63" s="71">
        <v>4</v>
      </c>
      <c r="B63" s="73" t="s">
        <v>77</v>
      </c>
      <c r="C63" s="73" t="s">
        <v>78</v>
      </c>
      <c r="D63" s="71" t="s">
        <v>44</v>
      </c>
      <c r="E63" s="63"/>
      <c r="F63" s="63"/>
      <c r="G63" s="63"/>
      <c r="H63" s="63"/>
      <c r="I63" s="59"/>
      <c r="J63" s="59"/>
      <c r="K63" s="59"/>
      <c r="L63" s="78"/>
      <c r="M63" s="63"/>
      <c r="N63" s="63"/>
      <c r="O63" s="63"/>
      <c r="P63" s="63"/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4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59">
        <v>0</v>
      </c>
      <c r="AD63" s="64">
        <v>0</v>
      </c>
      <c r="AE63" s="64">
        <v>0</v>
      </c>
      <c r="AF63" s="64">
        <v>0</v>
      </c>
      <c r="AG63" s="64">
        <v>0</v>
      </c>
      <c r="AH63" s="64">
        <v>0</v>
      </c>
      <c r="AI63" s="64">
        <v>0</v>
      </c>
      <c r="AJ63" s="64">
        <v>0</v>
      </c>
      <c r="AK63" s="64">
        <v>0</v>
      </c>
      <c r="AL63" s="64">
        <v>0</v>
      </c>
      <c r="AM63" s="64">
        <v>0</v>
      </c>
      <c r="AN63" s="64">
        <v>0</v>
      </c>
      <c r="AO63" s="64">
        <v>0</v>
      </c>
      <c r="AP63" s="63">
        <f>Q63*AC63/1000000000</f>
        <v>0</v>
      </c>
      <c r="AQ63" s="63">
        <f>R63*AC63/1000000000</f>
        <v>0</v>
      </c>
      <c r="AR63" s="63">
        <f>S63*AC63/1000000000</f>
        <v>0</v>
      </c>
      <c r="AS63" s="63">
        <f>T63*AC63/1000000000</f>
        <v>0</v>
      </c>
      <c r="AT63" s="63">
        <f>U63*AC63/1000000000</f>
        <v>0</v>
      </c>
      <c r="AU63" s="63">
        <f>V63*AC63/1000000000</f>
        <v>0</v>
      </c>
      <c r="AV63" s="63">
        <f>W63*AC63/1000000000</f>
        <v>0</v>
      </c>
      <c r="AW63" s="63">
        <f>X63*AC63/1000000000</f>
        <v>0</v>
      </c>
      <c r="AX63" s="63">
        <f>Y63*AC63/1000000000</f>
        <v>0</v>
      </c>
      <c r="AY63" s="63">
        <f>Z63*AC63/1000000000</f>
        <v>0</v>
      </c>
      <c r="AZ63" s="63">
        <f>AA63*AC63/1000000000</f>
        <v>0</v>
      </c>
      <c r="BA63" s="63">
        <f>AB63*AC63/1000000000</f>
        <v>0</v>
      </c>
      <c r="BB63" s="59" t="str">
        <f>(AU63/AP63)^(1/5)*100</f>
        <v>0</v>
      </c>
      <c r="BC63" s="59" t="str">
        <f>(BA63/AU63)^(1/5)*100</f>
        <v>0</v>
      </c>
      <c r="BD63" s="63">
        <f>Q63*AC63*AD63/1000000000</f>
        <v>0</v>
      </c>
      <c r="BE63" s="63">
        <f>R63*AC63*AE63/1000000000</f>
        <v>0</v>
      </c>
      <c r="BF63" s="63">
        <f>S63*AC63*AF63/1000000000</f>
        <v>0</v>
      </c>
      <c r="BG63" s="63">
        <f>T63*AC63*AG63/1000000000</f>
        <v>0</v>
      </c>
      <c r="BH63" s="63">
        <f>U63*AC63*AH63/1000000000</f>
        <v>0</v>
      </c>
      <c r="BI63" s="63">
        <f>V63*AC63*AI63/1000000000</f>
        <v>0</v>
      </c>
      <c r="BJ63" s="63">
        <f>W63*AC63*AJ63/1000000000</f>
        <v>0</v>
      </c>
      <c r="BK63" s="63">
        <f>X63*AC63*AK63/1000000000</f>
        <v>0</v>
      </c>
      <c r="BL63" s="63">
        <f>Y63*AC63*AL63/1000000000</f>
        <v>0</v>
      </c>
      <c r="BM63" s="63">
        <f>Z63*AC63*AM63/1000000000</f>
        <v>0</v>
      </c>
      <c r="BN63" s="63">
        <f>AA63*AC63*AN63/1000000000</f>
        <v>0</v>
      </c>
      <c r="BO63" s="63">
        <f>AB63*AC63*AO63/1000000000</f>
        <v>0</v>
      </c>
      <c r="BP63" s="59" t="str">
        <f>(BI63/BD63)^(1/5)*100</f>
        <v>0</v>
      </c>
      <c r="BQ63" s="59" t="str">
        <f>(BO63/BI63)^(1/5)*100</f>
        <v>0</v>
      </c>
      <c r="BR63" s="59" t="str">
        <f>(J63/E63)^(1/5)*100</f>
        <v>0</v>
      </c>
      <c r="BS63" s="59" t="str">
        <f>(P63/J63)/(1/5)*100</f>
        <v>0</v>
      </c>
      <c r="BT63" s="59"/>
      <c r="BU63" s="59"/>
      <c r="BV63" s="59"/>
      <c r="BW63" s="59"/>
      <c r="BX63" s="63"/>
    </row>
    <row r="64" spans="1:80" hidden="true" s="80" customFormat="1">
      <c r="A64" s="71">
        <v>5</v>
      </c>
      <c r="B64" s="73" t="s">
        <v>79</v>
      </c>
      <c r="C64" s="73" t="s">
        <v>80</v>
      </c>
      <c r="D64" s="71" t="s">
        <v>44</v>
      </c>
      <c r="E64" s="63"/>
      <c r="F64" s="63"/>
      <c r="G64" s="63"/>
      <c r="H64" s="63"/>
      <c r="I64" s="59"/>
      <c r="J64" s="59"/>
      <c r="K64" s="59"/>
      <c r="L64" s="78"/>
      <c r="M64" s="63"/>
      <c r="N64" s="63"/>
      <c r="O64" s="63"/>
      <c r="P64" s="63"/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4</v>
      </c>
      <c r="X64" s="63">
        <v>0</v>
      </c>
      <c r="Y64" s="63">
        <v>0</v>
      </c>
      <c r="Z64" s="63">
        <v>0</v>
      </c>
      <c r="AA64" s="63">
        <v>0</v>
      </c>
      <c r="AB64" s="63">
        <v>0</v>
      </c>
      <c r="AC64" s="59">
        <v>0</v>
      </c>
      <c r="AD64" s="64">
        <v>0</v>
      </c>
      <c r="AE64" s="64">
        <v>0</v>
      </c>
      <c r="AF64" s="64">
        <v>0</v>
      </c>
      <c r="AG64" s="64">
        <v>0</v>
      </c>
      <c r="AH64" s="64">
        <v>0</v>
      </c>
      <c r="AI64" s="64">
        <v>0</v>
      </c>
      <c r="AJ64" s="64">
        <v>0</v>
      </c>
      <c r="AK64" s="64">
        <v>0</v>
      </c>
      <c r="AL64" s="64">
        <v>0</v>
      </c>
      <c r="AM64" s="64">
        <v>0</v>
      </c>
      <c r="AN64" s="64">
        <v>0</v>
      </c>
      <c r="AO64" s="64">
        <v>0</v>
      </c>
      <c r="AP64" s="63">
        <f>Q64*AC64/1000000000</f>
        <v>0</v>
      </c>
      <c r="AQ64" s="63">
        <f>R64*AC64/1000000000</f>
        <v>0</v>
      </c>
      <c r="AR64" s="63">
        <f>S64*AC64/1000000000</f>
        <v>0</v>
      </c>
      <c r="AS64" s="63">
        <f>T64*AC64/1000000000</f>
        <v>0</v>
      </c>
      <c r="AT64" s="63">
        <f>U64*AC64/1000000000</f>
        <v>0</v>
      </c>
      <c r="AU64" s="63">
        <f>V64*AC64/1000000000</f>
        <v>0</v>
      </c>
      <c r="AV64" s="63">
        <f>W64*AC64/1000000000</f>
        <v>0</v>
      </c>
      <c r="AW64" s="63">
        <f>X64*AC64/1000000000</f>
        <v>0</v>
      </c>
      <c r="AX64" s="63">
        <f>Y64*AC64/1000000000</f>
        <v>0</v>
      </c>
      <c r="AY64" s="63">
        <f>Z64*AC64/1000000000</f>
        <v>0</v>
      </c>
      <c r="AZ64" s="63">
        <f>AA64*AC64/1000000000</f>
        <v>0</v>
      </c>
      <c r="BA64" s="63">
        <f>AB64*AC64/1000000000</f>
        <v>0</v>
      </c>
      <c r="BB64" s="59" t="str">
        <f>(AU64/AP64)^(1/5)*100</f>
        <v>0</v>
      </c>
      <c r="BC64" s="59" t="str">
        <f>(BA64/AU64)^(1/5)*100</f>
        <v>0</v>
      </c>
      <c r="BD64" s="63">
        <f>Q64*AC64*AD64/1000000000</f>
        <v>0</v>
      </c>
      <c r="BE64" s="63">
        <f>R64*AC64*AE64/1000000000</f>
        <v>0</v>
      </c>
      <c r="BF64" s="63">
        <f>S64*AC64*AF64/1000000000</f>
        <v>0</v>
      </c>
      <c r="BG64" s="63">
        <f>T64*AC64*AG64/1000000000</f>
        <v>0</v>
      </c>
      <c r="BH64" s="63">
        <f>U64*AC64*AH64/1000000000</f>
        <v>0</v>
      </c>
      <c r="BI64" s="63">
        <f>V64*AC64*AI64/1000000000</f>
        <v>0</v>
      </c>
      <c r="BJ64" s="63">
        <f>W64*AC64*AJ64/1000000000</f>
        <v>0</v>
      </c>
      <c r="BK64" s="63">
        <f>X64*AC64*AK64/1000000000</f>
        <v>0</v>
      </c>
      <c r="BL64" s="63">
        <f>Y64*AC64*AL64/1000000000</f>
        <v>0</v>
      </c>
      <c r="BM64" s="63">
        <f>Z64*AC64*AM64/1000000000</f>
        <v>0</v>
      </c>
      <c r="BN64" s="63">
        <f>AA64*AC64*AN64/1000000000</f>
        <v>0</v>
      </c>
      <c r="BO64" s="63">
        <f>AB64*AC64*AO64/1000000000</f>
        <v>0</v>
      </c>
      <c r="BP64" s="59" t="str">
        <f>(BI64/BD64)^(1/5)*100</f>
        <v>0</v>
      </c>
      <c r="BQ64" s="59" t="str">
        <f>(BO64/BI64)^(1/5)*100</f>
        <v>0</v>
      </c>
      <c r="BR64" s="59" t="str">
        <f>(J64/E64)^(1/5)*100</f>
        <v>0</v>
      </c>
      <c r="BS64" s="59" t="str">
        <f>(P64/J64)/(1/5)*100</f>
        <v>0</v>
      </c>
      <c r="BT64" s="59"/>
      <c r="BU64" s="59"/>
      <c r="BV64" s="59"/>
      <c r="BW64" s="59"/>
      <c r="BX64" s="63"/>
    </row>
    <row r="65" spans="1:80" hidden="true" s="80" customFormat="1">
      <c r="A65" s="71"/>
      <c r="B65" s="73"/>
      <c r="C65" s="75" t="s">
        <v>81</v>
      </c>
      <c r="D65" s="70" t="s">
        <v>44</v>
      </c>
      <c r="E65" s="63"/>
      <c r="F65" s="63"/>
      <c r="G65" s="63"/>
      <c r="H65" s="63"/>
      <c r="I65" s="59"/>
      <c r="J65" s="59"/>
      <c r="K65" s="59"/>
      <c r="L65" s="78"/>
      <c r="M65" s="63"/>
      <c r="N65" s="63"/>
      <c r="O65" s="63"/>
      <c r="P65" s="63"/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59">
        <v>4</v>
      </c>
      <c r="X65" s="59">
        <v>0</v>
      </c>
      <c r="Y65" s="59">
        <v>0</v>
      </c>
      <c r="Z65" s="59">
        <v>0</v>
      </c>
      <c r="AA65" s="59">
        <v>0</v>
      </c>
      <c r="AB65" s="59">
        <v>0</v>
      </c>
      <c r="AC65" s="59">
        <v>0</v>
      </c>
      <c r="AD65" s="59">
        <v>0</v>
      </c>
      <c r="AE65" s="59">
        <v>0</v>
      </c>
      <c r="AF65" s="59">
        <v>0</v>
      </c>
      <c r="AG65" s="59">
        <v>0</v>
      </c>
      <c r="AH65" s="59">
        <v>0</v>
      </c>
      <c r="AI65" s="59">
        <v>0</v>
      </c>
      <c r="AJ65" s="59">
        <v>0</v>
      </c>
      <c r="AK65" s="59">
        <v>0</v>
      </c>
      <c r="AL65" s="59">
        <v>0</v>
      </c>
      <c r="AM65" s="59">
        <v>0</v>
      </c>
      <c r="AN65" s="59">
        <v>0</v>
      </c>
      <c r="AO65" s="59">
        <v>0</v>
      </c>
      <c r="AP65" s="59">
        <f>SUM(AP66:AP83)</f>
        <v>0</v>
      </c>
      <c r="AQ65" s="59">
        <f>SUM(AQ66:AQ83)</f>
        <v>0</v>
      </c>
      <c r="AR65" s="59">
        <f>SUM(AR66:AR83)</f>
        <v>0</v>
      </c>
      <c r="AS65" s="59">
        <f>SUM(AS66:AS83)</f>
        <v>0</v>
      </c>
      <c r="AT65" s="59">
        <f>SUM(AT66:AT83)</f>
        <v>0</v>
      </c>
      <c r="AU65" s="59">
        <f>SUM(AU66:AU83)</f>
        <v>0</v>
      </c>
      <c r="AV65" s="59">
        <f>SUM(AV66:AV83)</f>
        <v>0</v>
      </c>
      <c r="AW65" s="59">
        <f>SUM(AW66:AW83)</f>
        <v>0</v>
      </c>
      <c r="AX65" s="59">
        <f>SUM(AX66:AX83)</f>
        <v>0</v>
      </c>
      <c r="AY65" s="59">
        <f>SUM(AY66:AY83)</f>
        <v>0</v>
      </c>
      <c r="AZ65" s="59">
        <f>SUM(AZ66:AZ83)</f>
        <v>0</v>
      </c>
      <c r="BA65" s="59">
        <f>SUM(BA66:BA83)</f>
        <v>0</v>
      </c>
      <c r="BB65" s="59" t="str">
        <f>(AU65/AP65)^(1/5)*100</f>
        <v>0</v>
      </c>
      <c r="BC65" s="59" t="str">
        <f>(BA65/AU65)^(1/5)*100</f>
        <v>0</v>
      </c>
      <c r="BD65" s="59">
        <f>SUM(BD66:BD83)</f>
        <v>0</v>
      </c>
      <c r="BE65" s="59">
        <f>SUM(BE66:BE83)</f>
        <v>0</v>
      </c>
      <c r="BF65" s="59">
        <f>SUM(BF66:BF83)</f>
        <v>0</v>
      </c>
      <c r="BG65" s="59">
        <f>SUM(BG66:BG83)</f>
        <v>0</v>
      </c>
      <c r="BH65" s="59">
        <f>SUM(BH66:BH83)</f>
        <v>0</v>
      </c>
      <c r="BI65" s="59">
        <f>SUM(BI66:BI83)</f>
        <v>0</v>
      </c>
      <c r="BJ65" s="59">
        <f>SUM(BJ66:BJ83)</f>
        <v>0</v>
      </c>
      <c r="BK65" s="59">
        <f>SUM(BK66:BK83)</f>
        <v>0</v>
      </c>
      <c r="BL65" s="59">
        <f>SUM(BL66:BL83)</f>
        <v>0</v>
      </c>
      <c r="BM65" s="59">
        <f>SUM(BM66:BM83)</f>
        <v>0</v>
      </c>
      <c r="BN65" s="59">
        <f>SUM(BN66:BN83)</f>
        <v>0</v>
      </c>
      <c r="BO65" s="59">
        <f>SUM(BO66:BO83)</f>
        <v>0</v>
      </c>
      <c r="BP65" s="59" t="str">
        <f>(BI65/BD65)^(1/5)*100</f>
        <v>0</v>
      </c>
      <c r="BQ65" s="59" t="str">
        <f>(BO65/BI65)^(1/5)*100</f>
        <v>0</v>
      </c>
      <c r="BR65" s="59" t="str">
        <f>(J65/E65)^(1/5)*100</f>
        <v>0</v>
      </c>
      <c r="BS65" s="59" t="str">
        <f>(P65/J65)/(1/5)*100</f>
        <v>0</v>
      </c>
      <c r="BT65" s="59">
        <f>SUM(BT66:BT83)</f>
        <v>0</v>
      </c>
      <c r="BU65" s="59">
        <f>SUM(BU66:BU83)</f>
        <v>0</v>
      </c>
      <c r="BV65" s="59">
        <f>SUM(BV66:BV83)</f>
        <v>0</v>
      </c>
      <c r="BW65" s="59"/>
      <c r="BX65" s="63"/>
    </row>
    <row r="66" spans="1:80" hidden="true" s="80" customFormat="1">
      <c r="A66" s="71">
        <v>1</v>
      </c>
      <c r="B66" s="73" t="s">
        <v>82</v>
      </c>
      <c r="C66" s="73" t="s">
        <v>83</v>
      </c>
      <c r="D66" s="71" t="s">
        <v>44</v>
      </c>
      <c r="E66" s="63"/>
      <c r="F66" s="63"/>
      <c r="G66" s="63"/>
      <c r="H66" s="63"/>
      <c r="I66" s="59"/>
      <c r="J66" s="59"/>
      <c r="K66" s="59"/>
      <c r="L66" s="78"/>
      <c r="M66" s="63"/>
      <c r="N66" s="63"/>
      <c r="O66" s="63"/>
      <c r="P66" s="63"/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8</v>
      </c>
      <c r="X66" s="63">
        <v>0</v>
      </c>
      <c r="Y66" s="63">
        <v>0</v>
      </c>
      <c r="Z66" s="63">
        <v>0</v>
      </c>
      <c r="AA66" s="63">
        <v>0</v>
      </c>
      <c r="AB66" s="63">
        <v>0</v>
      </c>
      <c r="AC66" s="59">
        <v>0</v>
      </c>
      <c r="AD66" s="64">
        <v>0</v>
      </c>
      <c r="AE66" s="64">
        <v>0</v>
      </c>
      <c r="AF66" s="64">
        <v>0</v>
      </c>
      <c r="AG66" s="64">
        <v>0</v>
      </c>
      <c r="AH66" s="64">
        <v>0</v>
      </c>
      <c r="AI66" s="64">
        <v>0</v>
      </c>
      <c r="AJ66" s="64">
        <v>0</v>
      </c>
      <c r="AK66" s="64">
        <v>0</v>
      </c>
      <c r="AL66" s="64">
        <v>0</v>
      </c>
      <c r="AM66" s="64">
        <v>0</v>
      </c>
      <c r="AN66" s="64">
        <v>0</v>
      </c>
      <c r="AO66" s="64">
        <v>0</v>
      </c>
      <c r="AP66" s="63">
        <f>Q66*AC66/1000000000</f>
        <v>0</v>
      </c>
      <c r="AQ66" s="63">
        <f>R66*AC66/1000000000</f>
        <v>0</v>
      </c>
      <c r="AR66" s="63">
        <f>S66*AC66/1000000000</f>
        <v>0</v>
      </c>
      <c r="AS66" s="63">
        <f>T66*AC66/1000000000</f>
        <v>0</v>
      </c>
      <c r="AT66" s="63">
        <f>U66*AC66/1000000000</f>
        <v>0</v>
      </c>
      <c r="AU66" s="63">
        <f>V66*AC66/1000000000</f>
        <v>0</v>
      </c>
      <c r="AV66" s="63">
        <f>W66*AC66/1000000000</f>
        <v>0</v>
      </c>
      <c r="AW66" s="63">
        <f>X66*AC66/1000000000</f>
        <v>0</v>
      </c>
      <c r="AX66" s="63">
        <f>Y66*AC66/1000000000</f>
        <v>0</v>
      </c>
      <c r="AY66" s="63">
        <f>Z66*AC66/1000000000</f>
        <v>0</v>
      </c>
      <c r="AZ66" s="63">
        <f>AA66*AC66/1000000000</f>
        <v>0</v>
      </c>
      <c r="BA66" s="63">
        <f>AB66*AC66/1000000000</f>
        <v>0</v>
      </c>
      <c r="BB66" s="59" t="str">
        <f>(AU66/AP66)^(1/5)*100</f>
        <v>0</v>
      </c>
      <c r="BC66" s="59" t="str">
        <f>(BA66/AU66)^(1/5)*100</f>
        <v>0</v>
      </c>
      <c r="BD66" s="63">
        <f>Q66*AC66*AD66/1000000000</f>
        <v>0</v>
      </c>
      <c r="BE66" s="63">
        <f>R66*AC66*AE66/1000000000</f>
        <v>0</v>
      </c>
      <c r="BF66" s="63">
        <f>S66*AC66*AF66/1000000000</f>
        <v>0</v>
      </c>
      <c r="BG66" s="63">
        <f>T66*AC66*AG66/1000000000</f>
        <v>0</v>
      </c>
      <c r="BH66" s="63">
        <f>U66*AC66*AH66/1000000000</f>
        <v>0</v>
      </c>
      <c r="BI66" s="63">
        <f>V66*AC66*AI66/1000000000</f>
        <v>0</v>
      </c>
      <c r="BJ66" s="63">
        <f>W66*AC66*AJ66/1000000000</f>
        <v>0</v>
      </c>
      <c r="BK66" s="63">
        <f>X66*AC66*AK66/1000000000</f>
        <v>0</v>
      </c>
      <c r="BL66" s="63">
        <f>Y66*AC66*AL66/1000000000</f>
        <v>0</v>
      </c>
      <c r="BM66" s="63">
        <f>Z66*AC66*AM66/1000000000</f>
        <v>0</v>
      </c>
      <c r="BN66" s="63">
        <f>AA66*AC66*AN66/1000000000</f>
        <v>0</v>
      </c>
      <c r="BO66" s="63">
        <f>AB66*AC66*AO66/1000000000</f>
        <v>0</v>
      </c>
      <c r="BP66" s="59" t="str">
        <f>(BI66/BD66)^(1/5)*100</f>
        <v>0</v>
      </c>
      <c r="BQ66" s="59" t="str">
        <f>(BO66/BI66)^(1/5)*100</f>
        <v>0</v>
      </c>
      <c r="BR66" s="59" t="str">
        <f>(J66/E66)^(1/5)*100</f>
        <v>0</v>
      </c>
      <c r="BS66" s="59" t="str">
        <f>(P66/J66)/(1/5)*100</f>
        <v>0</v>
      </c>
      <c r="BT66" s="59"/>
      <c r="BU66" s="59"/>
      <c r="BV66" s="59"/>
      <c r="BW66" s="59"/>
      <c r="BX66" s="63"/>
    </row>
    <row r="67" spans="1:80" hidden="true" s="80" customFormat="1">
      <c r="A67" s="71">
        <v>2</v>
      </c>
      <c r="B67" s="73" t="s">
        <v>84</v>
      </c>
      <c r="C67" s="73" t="s">
        <v>85</v>
      </c>
      <c r="D67" s="71" t="s">
        <v>44</v>
      </c>
      <c r="E67" s="63"/>
      <c r="F67" s="63"/>
      <c r="G67" s="63"/>
      <c r="H67" s="63"/>
      <c r="I67" s="59"/>
      <c r="J67" s="59"/>
      <c r="K67" s="59"/>
      <c r="L67" s="78"/>
      <c r="M67" s="63"/>
      <c r="N67" s="63"/>
      <c r="O67" s="63"/>
      <c r="P67" s="63"/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4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59">
        <v>0</v>
      </c>
      <c r="AD67" s="64">
        <v>0</v>
      </c>
      <c r="AE67" s="64">
        <v>0</v>
      </c>
      <c r="AF67" s="64">
        <v>0</v>
      </c>
      <c r="AG67" s="64">
        <v>0</v>
      </c>
      <c r="AH67" s="64">
        <v>0</v>
      </c>
      <c r="AI67" s="64">
        <v>0</v>
      </c>
      <c r="AJ67" s="64">
        <v>0</v>
      </c>
      <c r="AK67" s="64">
        <v>0</v>
      </c>
      <c r="AL67" s="64">
        <v>0</v>
      </c>
      <c r="AM67" s="64">
        <v>0</v>
      </c>
      <c r="AN67" s="64">
        <v>0</v>
      </c>
      <c r="AO67" s="64">
        <v>0</v>
      </c>
      <c r="AP67" s="63">
        <f>Q67*AC67/1000000000</f>
        <v>0</v>
      </c>
      <c r="AQ67" s="63">
        <f>R67*AC67/1000000000</f>
        <v>0</v>
      </c>
      <c r="AR67" s="63">
        <f>S67*AC67/1000000000</f>
        <v>0</v>
      </c>
      <c r="AS67" s="63">
        <f>T67*AC67/1000000000</f>
        <v>0</v>
      </c>
      <c r="AT67" s="63">
        <f>U67*AC67/1000000000</f>
        <v>0</v>
      </c>
      <c r="AU67" s="63">
        <f>V67*AC67/1000000000</f>
        <v>0</v>
      </c>
      <c r="AV67" s="63">
        <f>W67*AC67/1000000000</f>
        <v>0</v>
      </c>
      <c r="AW67" s="63">
        <f>X67*AC67/1000000000</f>
        <v>0</v>
      </c>
      <c r="AX67" s="63">
        <f>Y67*AC67/1000000000</f>
        <v>0</v>
      </c>
      <c r="AY67" s="63">
        <f>Z67*AC67/1000000000</f>
        <v>0</v>
      </c>
      <c r="AZ67" s="63">
        <f>AA67*AC67/1000000000</f>
        <v>0</v>
      </c>
      <c r="BA67" s="63">
        <f>AB67*AC67/1000000000</f>
        <v>0</v>
      </c>
      <c r="BB67" s="59" t="str">
        <f>(AU67/AP67)^(1/5)*100</f>
        <v>0</v>
      </c>
      <c r="BC67" s="59" t="str">
        <f>(BA67/AU67)^(1/5)*100</f>
        <v>0</v>
      </c>
      <c r="BD67" s="63">
        <f>Q67*AC67*AD67/1000000000</f>
        <v>0</v>
      </c>
      <c r="BE67" s="63">
        <f>R67*AC67*AE67/1000000000</f>
        <v>0</v>
      </c>
      <c r="BF67" s="63">
        <f>S67*AC67*AF67/1000000000</f>
        <v>0</v>
      </c>
      <c r="BG67" s="63">
        <f>T67*AC67*AG67/1000000000</f>
        <v>0</v>
      </c>
      <c r="BH67" s="63">
        <f>U67*AC67*AH67/1000000000</f>
        <v>0</v>
      </c>
      <c r="BI67" s="63">
        <f>V67*AC67*AI67/1000000000</f>
        <v>0</v>
      </c>
      <c r="BJ67" s="63">
        <f>W67*AC67*AJ67/1000000000</f>
        <v>0</v>
      </c>
      <c r="BK67" s="63">
        <f>X67*AC67*AK67/1000000000</f>
        <v>0</v>
      </c>
      <c r="BL67" s="63">
        <f>Y67*AC67*AL67/1000000000</f>
        <v>0</v>
      </c>
      <c r="BM67" s="63">
        <f>Z67*AC67*AM67/1000000000</f>
        <v>0</v>
      </c>
      <c r="BN67" s="63">
        <f>AA67*AC67*AN67/1000000000</f>
        <v>0</v>
      </c>
      <c r="BO67" s="63">
        <f>AB67*AC67*AO67/1000000000</f>
        <v>0</v>
      </c>
      <c r="BP67" s="59" t="str">
        <f>(BI67/BD67)^(1/5)*100</f>
        <v>0</v>
      </c>
      <c r="BQ67" s="59" t="str">
        <f>(BO67/BI67)^(1/5)*100</f>
        <v>0</v>
      </c>
      <c r="BR67" s="59" t="str">
        <f>(J67/E67)^(1/5)*100</f>
        <v>0</v>
      </c>
      <c r="BS67" s="59" t="str">
        <f>(P67/J67)/(1/5)*100</f>
        <v>0</v>
      </c>
      <c r="BT67" s="59"/>
      <c r="BU67" s="59"/>
      <c r="BV67" s="59"/>
      <c r="BW67" s="59"/>
      <c r="BX67" s="63"/>
    </row>
    <row r="68" spans="1:80" hidden="true" s="80" customFormat="1">
      <c r="A68" s="71">
        <v>3</v>
      </c>
      <c r="B68" s="73" t="s">
        <v>86</v>
      </c>
      <c r="C68" s="73" t="s">
        <v>87</v>
      </c>
      <c r="D68" s="71" t="s">
        <v>44</v>
      </c>
      <c r="E68" s="63"/>
      <c r="F68" s="63"/>
      <c r="G68" s="63"/>
      <c r="H68" s="63"/>
      <c r="I68" s="59"/>
      <c r="J68" s="59"/>
      <c r="K68" s="59"/>
      <c r="L68" s="78"/>
      <c r="M68" s="63"/>
      <c r="N68" s="63"/>
      <c r="O68" s="63"/>
      <c r="P68" s="63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4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59">
        <v>0</v>
      </c>
      <c r="AD68" s="64">
        <v>0</v>
      </c>
      <c r="AE68" s="64">
        <v>0</v>
      </c>
      <c r="AF68" s="64">
        <v>0</v>
      </c>
      <c r="AG68" s="64">
        <v>0</v>
      </c>
      <c r="AH68" s="64">
        <v>0</v>
      </c>
      <c r="AI68" s="64">
        <v>0</v>
      </c>
      <c r="AJ68" s="64">
        <v>0</v>
      </c>
      <c r="AK68" s="64">
        <v>0</v>
      </c>
      <c r="AL68" s="64">
        <v>0</v>
      </c>
      <c r="AM68" s="64">
        <v>0</v>
      </c>
      <c r="AN68" s="64">
        <v>0</v>
      </c>
      <c r="AO68" s="64">
        <v>0</v>
      </c>
      <c r="AP68" s="63">
        <f>Q68*AC68/1000000000</f>
        <v>0</v>
      </c>
      <c r="AQ68" s="63">
        <f>R68*AC68/1000000000</f>
        <v>0</v>
      </c>
      <c r="AR68" s="63">
        <f>S68*AC68/1000000000</f>
        <v>0</v>
      </c>
      <c r="AS68" s="63">
        <f>T68*AC68/1000000000</f>
        <v>0</v>
      </c>
      <c r="AT68" s="63">
        <f>U68*AC68/1000000000</f>
        <v>0</v>
      </c>
      <c r="AU68" s="63">
        <f>V68*AC68/1000000000</f>
        <v>0</v>
      </c>
      <c r="AV68" s="63">
        <f>W68*AC68/1000000000</f>
        <v>0</v>
      </c>
      <c r="AW68" s="63">
        <f>X68*AC68/1000000000</f>
        <v>0</v>
      </c>
      <c r="AX68" s="63">
        <f>Y68*AC68/1000000000</f>
        <v>0</v>
      </c>
      <c r="AY68" s="63">
        <f>Z68*AC68/1000000000</f>
        <v>0</v>
      </c>
      <c r="AZ68" s="63">
        <f>AA68*AC68/1000000000</f>
        <v>0</v>
      </c>
      <c r="BA68" s="63">
        <f>AB68*AC68/1000000000</f>
        <v>0</v>
      </c>
      <c r="BB68" s="59" t="str">
        <f>(AU68/AP68)^(1/5)*100</f>
        <v>0</v>
      </c>
      <c r="BC68" s="59" t="str">
        <f>(BA68/AU68)^(1/5)*100</f>
        <v>0</v>
      </c>
      <c r="BD68" s="63">
        <f>Q68*AC68*AD68/1000000000</f>
        <v>0</v>
      </c>
      <c r="BE68" s="63">
        <f>R68*AC68*AE68/1000000000</f>
        <v>0</v>
      </c>
      <c r="BF68" s="63">
        <f>S68*AC68*AF68/1000000000</f>
        <v>0</v>
      </c>
      <c r="BG68" s="63">
        <f>T68*AC68*AG68/1000000000</f>
        <v>0</v>
      </c>
      <c r="BH68" s="63">
        <f>U68*AC68*AH68/1000000000</f>
        <v>0</v>
      </c>
      <c r="BI68" s="63">
        <f>V68*AC68*AI68/1000000000</f>
        <v>0</v>
      </c>
      <c r="BJ68" s="63">
        <f>W68*AC68*AJ68/1000000000</f>
        <v>0</v>
      </c>
      <c r="BK68" s="63">
        <f>X68*AC68*AK68/1000000000</f>
        <v>0</v>
      </c>
      <c r="BL68" s="63">
        <f>Y68*AC68*AL68/1000000000</f>
        <v>0</v>
      </c>
      <c r="BM68" s="63">
        <f>Z68*AC68*AM68/1000000000</f>
        <v>0</v>
      </c>
      <c r="BN68" s="63">
        <f>AA68*AC68*AN68/1000000000</f>
        <v>0</v>
      </c>
      <c r="BO68" s="63">
        <f>AB68*AC68*AO68/1000000000</f>
        <v>0</v>
      </c>
      <c r="BP68" s="59" t="str">
        <f>(BI68/BD68)^(1/5)*100</f>
        <v>0</v>
      </c>
      <c r="BQ68" s="59" t="str">
        <f>(BO68/BI68)^(1/5)*100</f>
        <v>0</v>
      </c>
      <c r="BR68" s="59" t="str">
        <f>(J68/E68)^(1/5)*100</f>
        <v>0</v>
      </c>
      <c r="BS68" s="59" t="str">
        <f>(P68/J68)/(1/5)*100</f>
        <v>0</v>
      </c>
      <c r="BT68" s="59"/>
      <c r="BU68" s="59"/>
      <c r="BV68" s="59"/>
      <c r="BW68" s="59"/>
      <c r="BX68" s="63"/>
    </row>
    <row r="69" spans="1:80" hidden="true" s="80" customFormat="1">
      <c r="A69" s="71">
        <v>4</v>
      </c>
      <c r="B69" s="73" t="s">
        <v>88</v>
      </c>
      <c r="C69" s="73" t="s">
        <v>89</v>
      </c>
      <c r="D69" s="71" t="s">
        <v>44</v>
      </c>
      <c r="E69" s="63"/>
      <c r="F69" s="63"/>
      <c r="G69" s="63"/>
      <c r="H69" s="63"/>
      <c r="I69" s="59"/>
      <c r="J69" s="59"/>
      <c r="K69" s="59"/>
      <c r="L69" s="78"/>
      <c r="M69" s="63"/>
      <c r="N69" s="63"/>
      <c r="O69" s="63"/>
      <c r="P69" s="63"/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59">
        <v>0</v>
      </c>
      <c r="AD69" s="64">
        <v>0</v>
      </c>
      <c r="AE69" s="64">
        <v>0</v>
      </c>
      <c r="AF69" s="64">
        <v>0</v>
      </c>
      <c r="AG69" s="64">
        <v>0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4">
        <v>0</v>
      </c>
      <c r="AN69" s="64">
        <v>0</v>
      </c>
      <c r="AO69" s="64">
        <v>0</v>
      </c>
      <c r="AP69" s="63">
        <f>Q69*AC69/1000000000</f>
        <v>0</v>
      </c>
      <c r="AQ69" s="63">
        <f>R69*AC69/1000000000</f>
        <v>0</v>
      </c>
      <c r="AR69" s="63">
        <f>S69*AC69/1000000000</f>
        <v>0</v>
      </c>
      <c r="AS69" s="63">
        <f>T69*AC69/1000000000</f>
        <v>0</v>
      </c>
      <c r="AT69" s="63">
        <f>U69*AC69/1000000000</f>
        <v>0</v>
      </c>
      <c r="AU69" s="63">
        <f>V69*AC69/1000000000</f>
        <v>0</v>
      </c>
      <c r="AV69" s="63">
        <f>W69*AC69/1000000000</f>
        <v>0</v>
      </c>
      <c r="AW69" s="63">
        <f>X69*AC69/1000000000</f>
        <v>0</v>
      </c>
      <c r="AX69" s="63">
        <f>Y69*AC69/1000000000</f>
        <v>0</v>
      </c>
      <c r="AY69" s="63">
        <f>Z69*AC69/1000000000</f>
        <v>0</v>
      </c>
      <c r="AZ69" s="63">
        <f>AA69*AC69/1000000000</f>
        <v>0</v>
      </c>
      <c r="BA69" s="63">
        <f>AB69*AC69/1000000000</f>
        <v>0</v>
      </c>
      <c r="BB69" s="59" t="str">
        <f>(AU69/AP69)^(1/5)*100</f>
        <v>0</v>
      </c>
      <c r="BC69" s="59" t="str">
        <f>(BA69/AU69)^(1/5)*100</f>
        <v>0</v>
      </c>
      <c r="BD69" s="63">
        <f>Q69*AC69*AD69/1000000000</f>
        <v>0</v>
      </c>
      <c r="BE69" s="63">
        <f>R69*AC69*AE69/1000000000</f>
        <v>0</v>
      </c>
      <c r="BF69" s="63">
        <f>S69*AC69*AF69/1000000000</f>
        <v>0</v>
      </c>
      <c r="BG69" s="63">
        <f>T69*AC69*AG69/1000000000</f>
        <v>0</v>
      </c>
      <c r="BH69" s="63">
        <f>U69*AC69*AH69/1000000000</f>
        <v>0</v>
      </c>
      <c r="BI69" s="63">
        <f>V69*AC69*AI69/1000000000</f>
        <v>0</v>
      </c>
      <c r="BJ69" s="63">
        <f>W69*AC69*AJ69/1000000000</f>
        <v>0</v>
      </c>
      <c r="BK69" s="63">
        <f>X69*AC69*AK69/1000000000</f>
        <v>0</v>
      </c>
      <c r="BL69" s="63">
        <f>Y69*AC69*AL69/1000000000</f>
        <v>0</v>
      </c>
      <c r="BM69" s="63">
        <f>Z69*AC69*AM69/1000000000</f>
        <v>0</v>
      </c>
      <c r="BN69" s="63">
        <f>AA69*AC69*AN69/1000000000</f>
        <v>0</v>
      </c>
      <c r="BO69" s="63">
        <f>AB69*AC69*AO69/1000000000</f>
        <v>0</v>
      </c>
      <c r="BP69" s="59" t="str">
        <f>(BI69/BD69)^(1/5)*100</f>
        <v>0</v>
      </c>
      <c r="BQ69" s="59" t="str">
        <f>(BO69/BI69)^(1/5)*100</f>
        <v>0</v>
      </c>
      <c r="BR69" s="59" t="str">
        <f>(J69/E69)^(1/5)*100</f>
        <v>0</v>
      </c>
      <c r="BS69" s="59" t="str">
        <f>(P69/J69)/(1/5)*100</f>
        <v>0</v>
      </c>
      <c r="BT69" s="59"/>
      <c r="BU69" s="59"/>
      <c r="BV69" s="59"/>
      <c r="BW69" s="59"/>
      <c r="BX69" s="63"/>
    </row>
    <row r="70" spans="1:80" hidden="true" s="80" customFormat="1">
      <c r="A70" s="71">
        <v>5</v>
      </c>
      <c r="B70" s="73" t="s">
        <v>90</v>
      </c>
      <c r="C70" s="73" t="s">
        <v>91</v>
      </c>
      <c r="D70" s="71" t="s">
        <v>44</v>
      </c>
      <c r="E70" s="63"/>
      <c r="F70" s="63"/>
      <c r="G70" s="63"/>
      <c r="H70" s="63"/>
      <c r="I70" s="59"/>
      <c r="J70" s="59"/>
      <c r="K70" s="59"/>
      <c r="L70" s="78"/>
      <c r="M70" s="63"/>
      <c r="N70" s="63"/>
      <c r="O70" s="63"/>
      <c r="P70" s="63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59">
        <v>0</v>
      </c>
      <c r="AD70" s="64">
        <v>0</v>
      </c>
      <c r="AE70" s="64">
        <v>0</v>
      </c>
      <c r="AF70" s="64">
        <v>0</v>
      </c>
      <c r="AG70" s="64">
        <v>0</v>
      </c>
      <c r="AH70" s="64">
        <v>0</v>
      </c>
      <c r="AI70" s="64">
        <v>0</v>
      </c>
      <c r="AJ70" s="64">
        <v>0</v>
      </c>
      <c r="AK70" s="64">
        <v>0</v>
      </c>
      <c r="AL70" s="64">
        <v>0</v>
      </c>
      <c r="AM70" s="64">
        <v>0</v>
      </c>
      <c r="AN70" s="64">
        <v>0</v>
      </c>
      <c r="AO70" s="64">
        <v>0</v>
      </c>
      <c r="AP70" s="63">
        <f>Q70*AC70/1000000000</f>
        <v>0</v>
      </c>
      <c r="AQ70" s="63">
        <f>R70*AC70/1000000000</f>
        <v>0</v>
      </c>
      <c r="AR70" s="63">
        <f>S70*AC70/1000000000</f>
        <v>0</v>
      </c>
      <c r="AS70" s="63">
        <f>T70*AC70/1000000000</f>
        <v>0</v>
      </c>
      <c r="AT70" s="63">
        <f>U70*AC70/1000000000</f>
        <v>0</v>
      </c>
      <c r="AU70" s="63">
        <f>V70*AC70/1000000000</f>
        <v>0</v>
      </c>
      <c r="AV70" s="63">
        <f>W70*AC70/1000000000</f>
        <v>0</v>
      </c>
      <c r="AW70" s="63">
        <f>X70*AC70/1000000000</f>
        <v>0</v>
      </c>
      <c r="AX70" s="63">
        <f>Y70*AC70/1000000000</f>
        <v>0</v>
      </c>
      <c r="AY70" s="63">
        <f>Z70*AC70/1000000000</f>
        <v>0</v>
      </c>
      <c r="AZ70" s="63">
        <f>AA70*AC70/1000000000</f>
        <v>0</v>
      </c>
      <c r="BA70" s="63">
        <f>AB70*AC70/1000000000</f>
        <v>0</v>
      </c>
      <c r="BB70" s="59" t="str">
        <f>(AU70/AP70)^(1/5)*100</f>
        <v>0</v>
      </c>
      <c r="BC70" s="59" t="str">
        <f>(BA70/AU70)^(1/5)*100</f>
        <v>0</v>
      </c>
      <c r="BD70" s="63">
        <f>Q70*AC70*AD70/1000000000</f>
        <v>0</v>
      </c>
      <c r="BE70" s="63">
        <f>R70*AC70*AE70/1000000000</f>
        <v>0</v>
      </c>
      <c r="BF70" s="63">
        <f>S70*AC70*AF70/1000000000</f>
        <v>0</v>
      </c>
      <c r="BG70" s="63">
        <f>T70*AC70*AG70/1000000000</f>
        <v>0</v>
      </c>
      <c r="BH70" s="63">
        <f>U70*AC70*AH70/1000000000</f>
        <v>0</v>
      </c>
      <c r="BI70" s="63">
        <f>V70*AC70*AI70/1000000000</f>
        <v>0</v>
      </c>
      <c r="BJ70" s="63">
        <f>W70*AC70*AJ70/1000000000</f>
        <v>0</v>
      </c>
      <c r="BK70" s="63">
        <f>X70*AC70*AK70/1000000000</f>
        <v>0</v>
      </c>
      <c r="BL70" s="63">
        <f>Y70*AC70*AL70/1000000000</f>
        <v>0</v>
      </c>
      <c r="BM70" s="63">
        <f>Z70*AC70*AM70/1000000000</f>
        <v>0</v>
      </c>
      <c r="BN70" s="63">
        <f>AA70*AC70*AN70/1000000000</f>
        <v>0</v>
      </c>
      <c r="BO70" s="63">
        <f>AB70*AC70*AO70/1000000000</f>
        <v>0</v>
      </c>
      <c r="BP70" s="59" t="str">
        <f>(BI70/BD70)^(1/5)*100</f>
        <v>0</v>
      </c>
      <c r="BQ70" s="59" t="str">
        <f>(BO70/BI70)^(1/5)*100</f>
        <v>0</v>
      </c>
      <c r="BR70" s="59" t="str">
        <f>(J70/E70)^(1/5)*100</f>
        <v>0</v>
      </c>
      <c r="BS70" s="59" t="str">
        <f>(P70/J70)/(1/5)*100</f>
        <v>0</v>
      </c>
      <c r="BT70" s="59"/>
      <c r="BU70" s="59"/>
      <c r="BV70" s="59"/>
      <c r="BW70" s="59"/>
      <c r="BX70" s="63"/>
    </row>
    <row r="71" spans="1:80" hidden="true" s="80" customFormat="1">
      <c r="A71" s="71">
        <v>6</v>
      </c>
      <c r="B71" s="73" t="s">
        <v>92</v>
      </c>
      <c r="C71" s="73" t="s">
        <v>93</v>
      </c>
      <c r="D71" s="71" t="s">
        <v>44</v>
      </c>
      <c r="E71" s="63"/>
      <c r="F71" s="63"/>
      <c r="G71" s="63"/>
      <c r="H71" s="63"/>
      <c r="I71" s="59"/>
      <c r="J71" s="59"/>
      <c r="K71" s="59"/>
      <c r="L71" s="78"/>
      <c r="M71" s="63"/>
      <c r="N71" s="63"/>
      <c r="O71" s="63"/>
      <c r="P71" s="63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59">
        <v>0</v>
      </c>
      <c r="AD71" s="64">
        <v>0</v>
      </c>
      <c r="AE71" s="64">
        <v>0</v>
      </c>
      <c r="AF71" s="64">
        <v>0</v>
      </c>
      <c r="AG71" s="64">
        <v>0</v>
      </c>
      <c r="AH71" s="64">
        <v>0</v>
      </c>
      <c r="AI71" s="64">
        <v>0</v>
      </c>
      <c r="AJ71" s="64">
        <v>0</v>
      </c>
      <c r="AK71" s="64">
        <v>0</v>
      </c>
      <c r="AL71" s="64">
        <v>0</v>
      </c>
      <c r="AM71" s="64">
        <v>0</v>
      </c>
      <c r="AN71" s="64">
        <v>0</v>
      </c>
      <c r="AO71" s="64">
        <v>0</v>
      </c>
      <c r="AP71" s="63">
        <f>Q71*AC71/1000000000</f>
        <v>0</v>
      </c>
      <c r="AQ71" s="63">
        <f>R71*AC71/1000000000</f>
        <v>0</v>
      </c>
      <c r="AR71" s="63">
        <f>S71*AC71/1000000000</f>
        <v>0</v>
      </c>
      <c r="AS71" s="63">
        <f>T71*AC71/1000000000</f>
        <v>0</v>
      </c>
      <c r="AT71" s="63">
        <f>U71*AC71/1000000000</f>
        <v>0</v>
      </c>
      <c r="AU71" s="63">
        <f>V71*AC71/1000000000</f>
        <v>0</v>
      </c>
      <c r="AV71" s="63">
        <f>W71*AC71/1000000000</f>
        <v>0</v>
      </c>
      <c r="AW71" s="63">
        <f>X71*AC71/1000000000</f>
        <v>0</v>
      </c>
      <c r="AX71" s="63">
        <f>Y71*AC71/1000000000</f>
        <v>0</v>
      </c>
      <c r="AY71" s="63">
        <f>Z71*AC71/1000000000</f>
        <v>0</v>
      </c>
      <c r="AZ71" s="63">
        <f>AA71*AC71/1000000000</f>
        <v>0</v>
      </c>
      <c r="BA71" s="63">
        <f>AB71*AC71/1000000000</f>
        <v>0</v>
      </c>
      <c r="BB71" s="59" t="str">
        <f>(AU71/AP71)^(1/5)*100</f>
        <v>0</v>
      </c>
      <c r="BC71" s="59" t="str">
        <f>(BA71/AU71)^(1/5)*100</f>
        <v>0</v>
      </c>
      <c r="BD71" s="63">
        <f>Q71*AC71*AD71/1000000000</f>
        <v>0</v>
      </c>
      <c r="BE71" s="63">
        <f>R71*AC71*AE71/1000000000</f>
        <v>0</v>
      </c>
      <c r="BF71" s="63">
        <f>S71*AC71*AF71/1000000000</f>
        <v>0</v>
      </c>
      <c r="BG71" s="63">
        <f>T71*AC71*AG71/1000000000</f>
        <v>0</v>
      </c>
      <c r="BH71" s="63">
        <f>U71*AC71*AH71/1000000000</f>
        <v>0</v>
      </c>
      <c r="BI71" s="63">
        <f>V71*AC71*AI71/1000000000</f>
        <v>0</v>
      </c>
      <c r="BJ71" s="63">
        <f>W71*AC71*AJ71/1000000000</f>
        <v>0</v>
      </c>
      <c r="BK71" s="63">
        <f>X71*AC71*AK71/1000000000</f>
        <v>0</v>
      </c>
      <c r="BL71" s="63">
        <f>Y71*AC71*AL71/1000000000</f>
        <v>0</v>
      </c>
      <c r="BM71" s="63">
        <f>Z71*AC71*AM71/1000000000</f>
        <v>0</v>
      </c>
      <c r="BN71" s="63">
        <f>AA71*AC71*AN71/1000000000</f>
        <v>0</v>
      </c>
      <c r="BO71" s="63">
        <f>AB71*AC71*AO71/1000000000</f>
        <v>0</v>
      </c>
      <c r="BP71" s="59" t="str">
        <f>(BI71/BD71)^(1/5)*100</f>
        <v>0</v>
      </c>
      <c r="BQ71" s="59" t="str">
        <f>(BO71/BI71)^(1/5)*100</f>
        <v>0</v>
      </c>
      <c r="BR71" s="59" t="str">
        <f>(J71/E71)^(1/5)*100</f>
        <v>0</v>
      </c>
      <c r="BS71" s="59" t="str">
        <f>(P71/J71)/(1/5)*100</f>
        <v>0</v>
      </c>
      <c r="BT71" s="59"/>
      <c r="BU71" s="59"/>
      <c r="BV71" s="59"/>
      <c r="BW71" s="59"/>
      <c r="BX71" s="63"/>
    </row>
    <row r="72" spans="1:80" hidden="true" s="80" customFormat="1">
      <c r="A72" s="71">
        <v>7</v>
      </c>
      <c r="B72" s="73" t="s">
        <v>94</v>
      </c>
      <c r="C72" s="73" t="s">
        <v>95</v>
      </c>
      <c r="D72" s="71" t="s">
        <v>44</v>
      </c>
      <c r="E72" s="63"/>
      <c r="F72" s="63"/>
      <c r="G72" s="63"/>
      <c r="H72" s="63"/>
      <c r="I72" s="59"/>
      <c r="J72" s="59"/>
      <c r="K72" s="59"/>
      <c r="L72" s="78"/>
      <c r="M72" s="63"/>
      <c r="N72" s="63"/>
      <c r="O72" s="63"/>
      <c r="P72" s="63"/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59">
        <v>0</v>
      </c>
      <c r="AD72" s="64">
        <v>0</v>
      </c>
      <c r="AE72" s="64">
        <v>0</v>
      </c>
      <c r="AF72" s="64">
        <v>0</v>
      </c>
      <c r="AG72" s="64">
        <v>0</v>
      </c>
      <c r="AH72" s="64">
        <v>0</v>
      </c>
      <c r="AI72" s="64">
        <v>0</v>
      </c>
      <c r="AJ72" s="64">
        <v>0</v>
      </c>
      <c r="AK72" s="64">
        <v>0</v>
      </c>
      <c r="AL72" s="64">
        <v>0</v>
      </c>
      <c r="AM72" s="64">
        <v>0</v>
      </c>
      <c r="AN72" s="64">
        <v>0</v>
      </c>
      <c r="AO72" s="64">
        <v>0</v>
      </c>
      <c r="AP72" s="63">
        <f>Q72*AC72/1000000000</f>
        <v>0</v>
      </c>
      <c r="AQ72" s="63">
        <f>R72*AC72/1000000000</f>
        <v>0</v>
      </c>
      <c r="AR72" s="63">
        <f>S72*AC72/1000000000</f>
        <v>0</v>
      </c>
      <c r="AS72" s="63">
        <f>T72*AC72/1000000000</f>
        <v>0</v>
      </c>
      <c r="AT72" s="63">
        <f>U72*AC72/1000000000</f>
        <v>0</v>
      </c>
      <c r="AU72" s="63">
        <f>V72*AC72/1000000000</f>
        <v>0</v>
      </c>
      <c r="AV72" s="63">
        <f>W72*AC72/1000000000</f>
        <v>0</v>
      </c>
      <c r="AW72" s="63">
        <f>X72*AC72/1000000000</f>
        <v>0</v>
      </c>
      <c r="AX72" s="63">
        <f>Y72*AC72/1000000000</f>
        <v>0</v>
      </c>
      <c r="AY72" s="63">
        <f>Z72*AC72/1000000000</f>
        <v>0</v>
      </c>
      <c r="AZ72" s="63">
        <f>AA72*AC72/1000000000</f>
        <v>0</v>
      </c>
      <c r="BA72" s="63">
        <f>AB72*AC72/1000000000</f>
        <v>0</v>
      </c>
      <c r="BB72" s="59" t="str">
        <f>(AU72/AP72)^(1/5)*100</f>
        <v>0</v>
      </c>
      <c r="BC72" s="59" t="str">
        <f>(BA72/AU72)^(1/5)*100</f>
        <v>0</v>
      </c>
      <c r="BD72" s="63">
        <f>Q72*AC72*AD72/1000000000</f>
        <v>0</v>
      </c>
      <c r="BE72" s="63">
        <f>R72*AC72*AE72/1000000000</f>
        <v>0</v>
      </c>
      <c r="BF72" s="63">
        <f>S72*AC72*AF72/1000000000</f>
        <v>0</v>
      </c>
      <c r="BG72" s="63">
        <f>T72*AC72*AG72/1000000000</f>
        <v>0</v>
      </c>
      <c r="BH72" s="63">
        <f>U72*AC72*AH72/1000000000</f>
        <v>0</v>
      </c>
      <c r="BI72" s="63">
        <f>V72*AC72*AI72/1000000000</f>
        <v>0</v>
      </c>
      <c r="BJ72" s="63">
        <f>W72*AC72*AJ72/1000000000</f>
        <v>0</v>
      </c>
      <c r="BK72" s="63">
        <f>X72*AC72*AK72/1000000000</f>
        <v>0</v>
      </c>
      <c r="BL72" s="63">
        <f>Y72*AC72*AL72/1000000000</f>
        <v>0</v>
      </c>
      <c r="BM72" s="63">
        <f>Z72*AC72*AM72/1000000000</f>
        <v>0</v>
      </c>
      <c r="BN72" s="63">
        <f>AA72*AC72*AN72/1000000000</f>
        <v>0</v>
      </c>
      <c r="BO72" s="63">
        <f>AB72*AC72*AO72/1000000000</f>
        <v>0</v>
      </c>
      <c r="BP72" s="59" t="str">
        <f>(BI72/BD72)^(1/5)*100</f>
        <v>0</v>
      </c>
      <c r="BQ72" s="59" t="str">
        <f>(BO72/BI72)^(1/5)*100</f>
        <v>0</v>
      </c>
      <c r="BR72" s="59" t="str">
        <f>(J72/E72)^(1/5)*100</f>
        <v>0</v>
      </c>
      <c r="BS72" s="59" t="str">
        <f>(P72/J72)/(1/5)*100</f>
        <v>0</v>
      </c>
      <c r="BT72" s="59"/>
      <c r="BU72" s="59"/>
      <c r="BV72" s="59"/>
      <c r="BW72" s="59"/>
      <c r="BX72" s="63"/>
    </row>
    <row r="73" spans="1:80" hidden="true" s="80" customFormat="1">
      <c r="A73" s="71">
        <v>8</v>
      </c>
      <c r="B73" s="73" t="s">
        <v>96</v>
      </c>
      <c r="C73" s="73" t="s">
        <v>97</v>
      </c>
      <c r="D73" s="71" t="s">
        <v>44</v>
      </c>
      <c r="E73" s="63"/>
      <c r="F73" s="63"/>
      <c r="G73" s="63"/>
      <c r="H73" s="63"/>
      <c r="I73" s="59"/>
      <c r="J73" s="59"/>
      <c r="K73" s="59"/>
      <c r="L73" s="78"/>
      <c r="M73" s="63"/>
      <c r="N73" s="63"/>
      <c r="O73" s="63"/>
      <c r="P73" s="63"/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59">
        <v>0</v>
      </c>
      <c r="AD73" s="64">
        <v>0</v>
      </c>
      <c r="AE73" s="64">
        <v>0</v>
      </c>
      <c r="AF73" s="64">
        <v>0</v>
      </c>
      <c r="AG73" s="64">
        <v>0</v>
      </c>
      <c r="AH73" s="64">
        <v>0</v>
      </c>
      <c r="AI73" s="64">
        <v>0</v>
      </c>
      <c r="AJ73" s="64">
        <v>0</v>
      </c>
      <c r="AK73" s="64">
        <v>0</v>
      </c>
      <c r="AL73" s="64">
        <v>0</v>
      </c>
      <c r="AM73" s="64">
        <v>0</v>
      </c>
      <c r="AN73" s="64">
        <v>0</v>
      </c>
      <c r="AO73" s="64">
        <v>0</v>
      </c>
      <c r="AP73" s="63">
        <f>Q73*AC73/1000000000</f>
        <v>0</v>
      </c>
      <c r="AQ73" s="63">
        <f>R73*AC73/1000000000</f>
        <v>0</v>
      </c>
      <c r="AR73" s="63">
        <f>S73*AC73/1000000000</f>
        <v>0</v>
      </c>
      <c r="AS73" s="63">
        <f>T73*AC73/1000000000</f>
        <v>0</v>
      </c>
      <c r="AT73" s="63">
        <f>U73*AC73/1000000000</f>
        <v>0</v>
      </c>
      <c r="AU73" s="63">
        <f>V73*AC73/1000000000</f>
        <v>0</v>
      </c>
      <c r="AV73" s="63">
        <f>W73*AC73/1000000000</f>
        <v>0</v>
      </c>
      <c r="AW73" s="63">
        <f>X73*AC73/1000000000</f>
        <v>0</v>
      </c>
      <c r="AX73" s="63">
        <f>Y73*AC73/1000000000</f>
        <v>0</v>
      </c>
      <c r="AY73" s="63">
        <f>Z73*AC73/1000000000</f>
        <v>0</v>
      </c>
      <c r="AZ73" s="63">
        <f>AA73*AC73/1000000000</f>
        <v>0</v>
      </c>
      <c r="BA73" s="63">
        <f>AB73*AC73/1000000000</f>
        <v>0</v>
      </c>
      <c r="BB73" s="59" t="str">
        <f>(AU73/AP73)^(1/5)*100</f>
        <v>0</v>
      </c>
      <c r="BC73" s="59" t="str">
        <f>(BA73/AU73)^(1/5)*100</f>
        <v>0</v>
      </c>
      <c r="BD73" s="63">
        <f>Q73*AC73*AD73/1000000000</f>
        <v>0</v>
      </c>
      <c r="BE73" s="63">
        <f>R73*AC73*AE73/1000000000</f>
        <v>0</v>
      </c>
      <c r="BF73" s="63">
        <f>S73*AC73*AF73/1000000000</f>
        <v>0</v>
      </c>
      <c r="BG73" s="63">
        <f>T73*AC73*AG73/1000000000</f>
        <v>0</v>
      </c>
      <c r="BH73" s="63">
        <f>U73*AC73*AH73/1000000000</f>
        <v>0</v>
      </c>
      <c r="BI73" s="63">
        <f>V73*AC73*AI73/1000000000</f>
        <v>0</v>
      </c>
      <c r="BJ73" s="63">
        <f>W73*AC73*AJ73/1000000000</f>
        <v>0</v>
      </c>
      <c r="BK73" s="63">
        <f>X73*AC73*AK73/1000000000</f>
        <v>0</v>
      </c>
      <c r="BL73" s="63">
        <f>Y73*AC73*AL73/1000000000</f>
        <v>0</v>
      </c>
      <c r="BM73" s="63">
        <f>Z73*AC73*AM73/1000000000</f>
        <v>0</v>
      </c>
      <c r="BN73" s="63">
        <f>AA73*AC73*AN73/1000000000</f>
        <v>0</v>
      </c>
      <c r="BO73" s="63">
        <f>AB73*AC73*AO73/1000000000</f>
        <v>0</v>
      </c>
      <c r="BP73" s="59" t="str">
        <f>(BI73/BD73)^(1/5)*100</f>
        <v>0</v>
      </c>
      <c r="BQ73" s="59" t="str">
        <f>(BO73/BI73)^(1/5)*100</f>
        <v>0</v>
      </c>
      <c r="BR73" s="59" t="str">
        <f>(J73/E73)^(1/5)*100</f>
        <v>0</v>
      </c>
      <c r="BS73" s="59" t="str">
        <f>(P73/J73)/(1/5)*100</f>
        <v>0</v>
      </c>
      <c r="BT73" s="59"/>
      <c r="BU73" s="59"/>
      <c r="BV73" s="59"/>
      <c r="BW73" s="59"/>
      <c r="BX73" s="63"/>
    </row>
    <row r="74" spans="1:80" hidden="true" s="80" customFormat="1">
      <c r="A74" s="71">
        <v>9</v>
      </c>
      <c r="B74" s="73" t="s">
        <v>98</v>
      </c>
      <c r="C74" s="73" t="s">
        <v>99</v>
      </c>
      <c r="D74" s="71" t="s">
        <v>44</v>
      </c>
      <c r="E74" s="63"/>
      <c r="F74" s="63"/>
      <c r="G74" s="63"/>
      <c r="H74" s="63"/>
      <c r="I74" s="59"/>
      <c r="J74" s="59"/>
      <c r="K74" s="59"/>
      <c r="L74" s="78"/>
      <c r="M74" s="63"/>
      <c r="N74" s="63"/>
      <c r="O74" s="63"/>
      <c r="P74" s="63"/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59">
        <v>0</v>
      </c>
      <c r="AD74" s="64">
        <v>0</v>
      </c>
      <c r="AE74" s="64">
        <v>0</v>
      </c>
      <c r="AF74" s="64">
        <v>0</v>
      </c>
      <c r="AG74" s="64">
        <v>0</v>
      </c>
      <c r="AH74" s="64">
        <v>0</v>
      </c>
      <c r="AI74" s="64">
        <v>0</v>
      </c>
      <c r="AJ74" s="64">
        <v>0</v>
      </c>
      <c r="AK74" s="64">
        <v>0</v>
      </c>
      <c r="AL74" s="64">
        <v>0</v>
      </c>
      <c r="AM74" s="64">
        <v>0</v>
      </c>
      <c r="AN74" s="64">
        <v>0</v>
      </c>
      <c r="AO74" s="64">
        <v>0</v>
      </c>
      <c r="AP74" s="63">
        <f>Q74*AC74/1000000000</f>
        <v>0</v>
      </c>
      <c r="AQ74" s="63">
        <f>R74*AC74/1000000000</f>
        <v>0</v>
      </c>
      <c r="AR74" s="63">
        <f>S74*AC74/1000000000</f>
        <v>0</v>
      </c>
      <c r="AS74" s="63">
        <f>T74*AC74/1000000000</f>
        <v>0</v>
      </c>
      <c r="AT74" s="63">
        <f>U74*AC74/1000000000</f>
        <v>0</v>
      </c>
      <c r="AU74" s="63">
        <f>V74*AC74/1000000000</f>
        <v>0</v>
      </c>
      <c r="AV74" s="63">
        <f>W74*AC74/1000000000</f>
        <v>0</v>
      </c>
      <c r="AW74" s="63">
        <f>X74*AC74/1000000000</f>
        <v>0</v>
      </c>
      <c r="AX74" s="63">
        <f>Y74*AC74/1000000000</f>
        <v>0</v>
      </c>
      <c r="AY74" s="63">
        <f>Z74*AC74/1000000000</f>
        <v>0</v>
      </c>
      <c r="AZ74" s="63">
        <f>AA74*AC74/1000000000</f>
        <v>0</v>
      </c>
      <c r="BA74" s="63">
        <f>AB74*AC74/1000000000</f>
        <v>0</v>
      </c>
      <c r="BB74" s="59" t="str">
        <f>(AU74/AP74)^(1/5)*100</f>
        <v>0</v>
      </c>
      <c r="BC74" s="59" t="str">
        <f>(BA74/AU74)^(1/5)*100</f>
        <v>0</v>
      </c>
      <c r="BD74" s="63">
        <f>Q74*AC74*AD74/1000000000</f>
        <v>0</v>
      </c>
      <c r="BE74" s="63">
        <f>R74*AC74*AE74/1000000000</f>
        <v>0</v>
      </c>
      <c r="BF74" s="63">
        <f>S74*AC74*AF74/1000000000</f>
        <v>0</v>
      </c>
      <c r="BG74" s="63">
        <f>T74*AC74*AG74/1000000000</f>
        <v>0</v>
      </c>
      <c r="BH74" s="63">
        <f>U74*AC74*AH74/1000000000</f>
        <v>0</v>
      </c>
      <c r="BI74" s="63">
        <f>V74*AC74*AI74/1000000000</f>
        <v>0</v>
      </c>
      <c r="BJ74" s="63">
        <f>W74*AC74*AJ74/1000000000</f>
        <v>0</v>
      </c>
      <c r="BK74" s="63">
        <f>X74*AC74*AK74/1000000000</f>
        <v>0</v>
      </c>
      <c r="BL74" s="63">
        <f>Y74*AC74*AL74/1000000000</f>
        <v>0</v>
      </c>
      <c r="BM74" s="63">
        <f>Z74*AC74*AM74/1000000000</f>
        <v>0</v>
      </c>
      <c r="BN74" s="63">
        <f>AA74*AC74*AN74/1000000000</f>
        <v>0</v>
      </c>
      <c r="BO74" s="63">
        <f>AB74*AC74*AO74/1000000000</f>
        <v>0</v>
      </c>
      <c r="BP74" s="59" t="str">
        <f>(BI74/BD74)^(1/5)*100</f>
        <v>0</v>
      </c>
      <c r="BQ74" s="59" t="str">
        <f>(BO74/BI74)^(1/5)*100</f>
        <v>0</v>
      </c>
      <c r="BR74" s="59" t="str">
        <f>(J74/E74)^(1/5)*100</f>
        <v>0</v>
      </c>
      <c r="BS74" s="59" t="str">
        <f>(P74/J74)/(1/5)*100</f>
        <v>0</v>
      </c>
      <c r="BT74" s="59"/>
      <c r="BU74" s="59"/>
      <c r="BV74" s="59"/>
      <c r="BW74" s="59"/>
      <c r="BX74" s="63"/>
    </row>
    <row r="75" spans="1:80" hidden="true" s="80" customFormat="1">
      <c r="A75" s="71">
        <v>10</v>
      </c>
      <c r="B75" s="73" t="s">
        <v>100</v>
      </c>
      <c r="C75" s="73" t="s">
        <v>101</v>
      </c>
      <c r="D75" s="71" t="s">
        <v>44</v>
      </c>
      <c r="E75" s="63"/>
      <c r="F75" s="63"/>
      <c r="G75" s="63"/>
      <c r="H75" s="63"/>
      <c r="I75" s="59"/>
      <c r="J75" s="59"/>
      <c r="K75" s="59"/>
      <c r="L75" s="78"/>
      <c r="M75" s="63"/>
      <c r="N75" s="63"/>
      <c r="O75" s="63"/>
      <c r="P75" s="63"/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  <c r="AB75" s="63">
        <v>0</v>
      </c>
      <c r="AC75" s="59">
        <v>0</v>
      </c>
      <c r="AD75" s="64">
        <v>0</v>
      </c>
      <c r="AE75" s="64">
        <v>0</v>
      </c>
      <c r="AF75" s="64">
        <v>0</v>
      </c>
      <c r="AG75" s="64">
        <v>0</v>
      </c>
      <c r="AH75" s="64">
        <v>0</v>
      </c>
      <c r="AI75" s="64">
        <v>0</v>
      </c>
      <c r="AJ75" s="64">
        <v>0</v>
      </c>
      <c r="AK75" s="64">
        <v>0</v>
      </c>
      <c r="AL75" s="64">
        <v>0</v>
      </c>
      <c r="AM75" s="64">
        <v>0</v>
      </c>
      <c r="AN75" s="64">
        <v>0</v>
      </c>
      <c r="AO75" s="64">
        <v>0</v>
      </c>
      <c r="AP75" s="63">
        <f>Q75*AC75/1000000000</f>
        <v>0</v>
      </c>
      <c r="AQ75" s="63">
        <f>R75*AC75/1000000000</f>
        <v>0</v>
      </c>
      <c r="AR75" s="63">
        <f>S75*AC75/1000000000</f>
        <v>0</v>
      </c>
      <c r="AS75" s="63">
        <f>T75*AC75/1000000000</f>
        <v>0</v>
      </c>
      <c r="AT75" s="63">
        <f>U75*AC75/1000000000</f>
        <v>0</v>
      </c>
      <c r="AU75" s="63">
        <f>V75*AC75/1000000000</f>
        <v>0</v>
      </c>
      <c r="AV75" s="63">
        <f>W75*AC75/1000000000</f>
        <v>0</v>
      </c>
      <c r="AW75" s="63">
        <f>X75*AC75/1000000000</f>
        <v>0</v>
      </c>
      <c r="AX75" s="63">
        <f>Y75*AC75/1000000000</f>
        <v>0</v>
      </c>
      <c r="AY75" s="63">
        <f>Z75*AC75/1000000000</f>
        <v>0</v>
      </c>
      <c r="AZ75" s="63">
        <f>AA75*AC75/1000000000</f>
        <v>0</v>
      </c>
      <c r="BA75" s="63">
        <f>AB75*AC75/1000000000</f>
        <v>0</v>
      </c>
      <c r="BB75" s="59" t="str">
        <f>(AU75/AP75)^(1/5)*100</f>
        <v>0</v>
      </c>
      <c r="BC75" s="59" t="str">
        <f>(BA75/AU75)^(1/5)*100</f>
        <v>0</v>
      </c>
      <c r="BD75" s="63">
        <f>Q75*AC75*AD75/1000000000</f>
        <v>0</v>
      </c>
      <c r="BE75" s="63">
        <f>R75*AC75*AE75/1000000000</f>
        <v>0</v>
      </c>
      <c r="BF75" s="63">
        <f>S75*AC75*AF75/1000000000</f>
        <v>0</v>
      </c>
      <c r="BG75" s="63">
        <f>T75*AC75*AG75/1000000000</f>
        <v>0</v>
      </c>
      <c r="BH75" s="63">
        <f>U75*AC75*AH75/1000000000</f>
        <v>0</v>
      </c>
      <c r="BI75" s="63">
        <f>V75*AC75*AI75/1000000000</f>
        <v>0</v>
      </c>
      <c r="BJ75" s="63">
        <f>W75*AC75*AJ75/1000000000</f>
        <v>0</v>
      </c>
      <c r="BK75" s="63">
        <f>X75*AC75*AK75/1000000000</f>
        <v>0</v>
      </c>
      <c r="BL75" s="63">
        <f>Y75*AC75*AL75/1000000000</f>
        <v>0</v>
      </c>
      <c r="BM75" s="63">
        <f>Z75*AC75*AM75/1000000000</f>
        <v>0</v>
      </c>
      <c r="BN75" s="63">
        <f>AA75*AC75*AN75/1000000000</f>
        <v>0</v>
      </c>
      <c r="BO75" s="63">
        <f>AB75*AC75*AO75/1000000000</f>
        <v>0</v>
      </c>
      <c r="BP75" s="59" t="str">
        <f>(BI75/BD75)^(1/5)*100</f>
        <v>0</v>
      </c>
      <c r="BQ75" s="59" t="str">
        <f>(BO75/BI75)^(1/5)*100</f>
        <v>0</v>
      </c>
      <c r="BR75" s="59" t="str">
        <f>(J75/E75)^(1/5)*100</f>
        <v>0</v>
      </c>
      <c r="BS75" s="59" t="str">
        <f>(P75/J75)/(1/5)*100</f>
        <v>0</v>
      </c>
      <c r="BT75" s="59"/>
      <c r="BU75" s="59"/>
      <c r="BV75" s="59"/>
      <c r="BW75" s="59"/>
      <c r="BX75" s="63"/>
    </row>
    <row r="76" spans="1:80" hidden="true" s="80" customFormat="1">
      <c r="A76" s="71">
        <v>11</v>
      </c>
      <c r="B76" s="73" t="s">
        <v>102</v>
      </c>
      <c r="C76" s="73" t="s">
        <v>103</v>
      </c>
      <c r="D76" s="71" t="s">
        <v>44</v>
      </c>
      <c r="E76" s="63"/>
      <c r="F76" s="63"/>
      <c r="G76" s="63"/>
      <c r="H76" s="63"/>
      <c r="I76" s="59"/>
      <c r="J76" s="59"/>
      <c r="K76" s="59"/>
      <c r="L76" s="78"/>
      <c r="M76" s="63"/>
      <c r="N76" s="63"/>
      <c r="O76" s="63"/>
      <c r="P76" s="63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59">
        <v>0</v>
      </c>
      <c r="AD76" s="64">
        <v>0</v>
      </c>
      <c r="AE76" s="64">
        <v>0</v>
      </c>
      <c r="AF76" s="64">
        <v>0</v>
      </c>
      <c r="AG76" s="64">
        <v>0</v>
      </c>
      <c r="AH76" s="64">
        <v>0</v>
      </c>
      <c r="AI76" s="64">
        <v>0</v>
      </c>
      <c r="AJ76" s="64">
        <v>0</v>
      </c>
      <c r="AK76" s="64">
        <v>0</v>
      </c>
      <c r="AL76" s="64">
        <v>0</v>
      </c>
      <c r="AM76" s="64">
        <v>0</v>
      </c>
      <c r="AN76" s="64">
        <v>0</v>
      </c>
      <c r="AO76" s="64">
        <v>0</v>
      </c>
      <c r="AP76" s="63">
        <f>Q76*AC76/1000000000</f>
        <v>0</v>
      </c>
      <c r="AQ76" s="63">
        <f>R76*AC76/1000000000</f>
        <v>0</v>
      </c>
      <c r="AR76" s="63">
        <f>S76*AC76/1000000000</f>
        <v>0</v>
      </c>
      <c r="AS76" s="63">
        <f>T76*AC76/1000000000</f>
        <v>0</v>
      </c>
      <c r="AT76" s="63">
        <f>U76*AC76/1000000000</f>
        <v>0</v>
      </c>
      <c r="AU76" s="63">
        <f>V76*AC76/1000000000</f>
        <v>0</v>
      </c>
      <c r="AV76" s="63">
        <f>W76*AC76/1000000000</f>
        <v>0</v>
      </c>
      <c r="AW76" s="63">
        <f>X76*AC76/1000000000</f>
        <v>0</v>
      </c>
      <c r="AX76" s="63">
        <f>Y76*AC76/1000000000</f>
        <v>0</v>
      </c>
      <c r="AY76" s="63">
        <f>Z76*AC76/1000000000</f>
        <v>0</v>
      </c>
      <c r="AZ76" s="63">
        <f>AA76*AC76/1000000000</f>
        <v>0</v>
      </c>
      <c r="BA76" s="63">
        <f>AB76*AC76/1000000000</f>
        <v>0</v>
      </c>
      <c r="BB76" s="59" t="str">
        <f>(AU76/AP76)^(1/5)*100</f>
        <v>0</v>
      </c>
      <c r="BC76" s="59" t="str">
        <f>(BA76/AU76)^(1/5)*100</f>
        <v>0</v>
      </c>
      <c r="BD76" s="63">
        <f>Q76*AC76*AD76/1000000000</f>
        <v>0</v>
      </c>
      <c r="BE76" s="63">
        <f>R76*AC76*AE76/1000000000</f>
        <v>0</v>
      </c>
      <c r="BF76" s="63">
        <f>S76*AC76*AF76/1000000000</f>
        <v>0</v>
      </c>
      <c r="BG76" s="63">
        <f>T76*AC76*AG76/1000000000</f>
        <v>0</v>
      </c>
      <c r="BH76" s="63">
        <f>U76*AC76*AH76/1000000000</f>
        <v>0</v>
      </c>
      <c r="BI76" s="63">
        <f>V76*AC76*AI76/1000000000</f>
        <v>0</v>
      </c>
      <c r="BJ76" s="63">
        <f>W76*AC76*AJ76/1000000000</f>
        <v>0</v>
      </c>
      <c r="BK76" s="63">
        <f>X76*AC76*AK76/1000000000</f>
        <v>0</v>
      </c>
      <c r="BL76" s="63">
        <f>Y76*AC76*AL76/1000000000</f>
        <v>0</v>
      </c>
      <c r="BM76" s="63">
        <f>Z76*AC76*AM76/1000000000</f>
        <v>0</v>
      </c>
      <c r="BN76" s="63">
        <f>AA76*AC76*AN76/1000000000</f>
        <v>0</v>
      </c>
      <c r="BO76" s="63">
        <f>AB76*AC76*AO76/1000000000</f>
        <v>0</v>
      </c>
      <c r="BP76" s="59" t="str">
        <f>(BI76/BD76)^(1/5)*100</f>
        <v>0</v>
      </c>
      <c r="BQ76" s="59" t="str">
        <f>(BO76/BI76)^(1/5)*100</f>
        <v>0</v>
      </c>
      <c r="BR76" s="59"/>
      <c r="BS76" s="59"/>
      <c r="BT76" s="59"/>
      <c r="BU76" s="59"/>
      <c r="BV76" s="59"/>
      <c r="BW76" s="59"/>
      <c r="BX76" s="63"/>
    </row>
    <row r="77" spans="1:80" hidden="true" s="80" customFormat="1">
      <c r="A77" s="71">
        <v>12</v>
      </c>
      <c r="B77" s="73" t="s">
        <v>104</v>
      </c>
      <c r="C77" s="73" t="s">
        <v>105</v>
      </c>
      <c r="D77" s="71" t="s">
        <v>44</v>
      </c>
      <c r="E77" s="63"/>
      <c r="F77" s="63"/>
      <c r="G77" s="63"/>
      <c r="H77" s="63"/>
      <c r="I77" s="59"/>
      <c r="J77" s="59"/>
      <c r="K77" s="59"/>
      <c r="L77" s="78"/>
      <c r="M77" s="63"/>
      <c r="N77" s="63"/>
      <c r="O77" s="63"/>
      <c r="P77" s="63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59">
        <v>0</v>
      </c>
      <c r="AD77" s="64">
        <v>0</v>
      </c>
      <c r="AE77" s="64">
        <v>0</v>
      </c>
      <c r="AF77" s="64">
        <v>0</v>
      </c>
      <c r="AG77" s="64">
        <v>0</v>
      </c>
      <c r="AH77" s="64">
        <v>0</v>
      </c>
      <c r="AI77" s="64">
        <v>0</v>
      </c>
      <c r="AJ77" s="64">
        <v>0</v>
      </c>
      <c r="AK77" s="64">
        <v>0</v>
      </c>
      <c r="AL77" s="64">
        <v>0</v>
      </c>
      <c r="AM77" s="64">
        <v>0</v>
      </c>
      <c r="AN77" s="64">
        <v>0</v>
      </c>
      <c r="AO77" s="64">
        <v>0</v>
      </c>
      <c r="AP77" s="63">
        <f>Q77*AC77/1000000000</f>
        <v>0</v>
      </c>
      <c r="AQ77" s="63">
        <f>R77*AC77/1000000000</f>
        <v>0</v>
      </c>
      <c r="AR77" s="63">
        <f>S77*AC77/1000000000</f>
        <v>0</v>
      </c>
      <c r="AS77" s="63">
        <f>T77*AC77/1000000000</f>
        <v>0</v>
      </c>
      <c r="AT77" s="63">
        <f>U77*AC77/1000000000</f>
        <v>0</v>
      </c>
      <c r="AU77" s="63">
        <f>V77*AC77/1000000000</f>
        <v>0</v>
      </c>
      <c r="AV77" s="63">
        <f>W77*AC77/1000000000</f>
        <v>0</v>
      </c>
      <c r="AW77" s="63">
        <f>X77*AC77/1000000000</f>
        <v>0</v>
      </c>
      <c r="AX77" s="63">
        <f>Y77*AC77/1000000000</f>
        <v>0</v>
      </c>
      <c r="AY77" s="63">
        <f>Z77*AC77/1000000000</f>
        <v>0</v>
      </c>
      <c r="AZ77" s="63">
        <f>AA77*AC77/1000000000</f>
        <v>0</v>
      </c>
      <c r="BA77" s="63">
        <f>AB77*AC77/1000000000</f>
        <v>0</v>
      </c>
      <c r="BB77" s="59" t="str">
        <f>(AU77/AP77)^(1/5)*100</f>
        <v>0</v>
      </c>
      <c r="BC77" s="59" t="str">
        <f>(BA77/AU77)^(1/5)*100</f>
        <v>0</v>
      </c>
      <c r="BD77" s="63">
        <f>Q77*AC77*AD77/1000000000</f>
        <v>0</v>
      </c>
      <c r="BE77" s="63">
        <f>R77*AC77*AE77/1000000000</f>
        <v>0</v>
      </c>
      <c r="BF77" s="63">
        <f>S77*AC77*AF77/1000000000</f>
        <v>0</v>
      </c>
      <c r="BG77" s="63">
        <f>T77*AC77*AG77/1000000000</f>
        <v>0</v>
      </c>
      <c r="BH77" s="63">
        <f>U77*AC77*AH77/1000000000</f>
        <v>0</v>
      </c>
      <c r="BI77" s="63">
        <f>V77*AC77*AI77/1000000000</f>
        <v>0</v>
      </c>
      <c r="BJ77" s="63">
        <f>W77*AC77*AJ77/1000000000</f>
        <v>0</v>
      </c>
      <c r="BK77" s="63">
        <f>X77*AC77*AK77/1000000000</f>
        <v>0</v>
      </c>
      <c r="BL77" s="63">
        <f>Y77*AC77*AL77/1000000000</f>
        <v>0</v>
      </c>
      <c r="BM77" s="63">
        <f>Z77*AC77*AM77/1000000000</f>
        <v>0</v>
      </c>
      <c r="BN77" s="63">
        <f>AA77*AC77*AN77/1000000000</f>
        <v>0</v>
      </c>
      <c r="BO77" s="63">
        <f>AB77*AC77*AO77/1000000000</f>
        <v>0</v>
      </c>
      <c r="BP77" s="59" t="str">
        <f>(BI77/BD77)^(1/5)*100</f>
        <v>0</v>
      </c>
      <c r="BQ77" s="59" t="str">
        <f>(BO77/BI77)^(1/5)*100</f>
        <v>0</v>
      </c>
      <c r="BR77" s="59"/>
      <c r="BS77" s="59"/>
      <c r="BT77" s="59"/>
      <c r="BU77" s="59"/>
      <c r="BV77" s="59"/>
      <c r="BW77" s="59"/>
      <c r="BX77" s="63"/>
    </row>
    <row r="78" spans="1:80" hidden="true" s="80" customFormat="1">
      <c r="A78" s="71">
        <v>13</v>
      </c>
      <c r="B78" s="73" t="s">
        <v>106</v>
      </c>
      <c r="C78" s="73" t="s">
        <v>107</v>
      </c>
      <c r="D78" s="71" t="s">
        <v>44</v>
      </c>
      <c r="E78" s="63"/>
      <c r="F78" s="63"/>
      <c r="G78" s="63"/>
      <c r="H78" s="63"/>
      <c r="I78" s="59"/>
      <c r="J78" s="59"/>
      <c r="K78" s="59"/>
      <c r="L78" s="78"/>
      <c r="M78" s="63"/>
      <c r="N78" s="63"/>
      <c r="O78" s="63"/>
      <c r="P78" s="63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59">
        <v>0</v>
      </c>
      <c r="AD78" s="64">
        <v>0</v>
      </c>
      <c r="AE78" s="64">
        <v>0</v>
      </c>
      <c r="AF78" s="64">
        <v>0</v>
      </c>
      <c r="AG78" s="64">
        <v>0</v>
      </c>
      <c r="AH78" s="64">
        <v>0</v>
      </c>
      <c r="AI78" s="64">
        <v>0</v>
      </c>
      <c r="AJ78" s="64">
        <v>0</v>
      </c>
      <c r="AK78" s="64">
        <v>0</v>
      </c>
      <c r="AL78" s="64">
        <v>0</v>
      </c>
      <c r="AM78" s="64">
        <v>0</v>
      </c>
      <c r="AN78" s="64">
        <v>0</v>
      </c>
      <c r="AO78" s="64">
        <v>0</v>
      </c>
      <c r="AP78" s="63">
        <f>Q78*AC78/1000000000</f>
        <v>0</v>
      </c>
      <c r="AQ78" s="63">
        <f>R78*AC78/1000000000</f>
        <v>0</v>
      </c>
      <c r="AR78" s="63">
        <f>S78*AC78/1000000000</f>
        <v>0</v>
      </c>
      <c r="AS78" s="63">
        <f>T78*AC78/1000000000</f>
        <v>0</v>
      </c>
      <c r="AT78" s="63">
        <f>U78*AC78/1000000000</f>
        <v>0</v>
      </c>
      <c r="AU78" s="63">
        <f>V78*AC78/1000000000</f>
        <v>0</v>
      </c>
      <c r="AV78" s="63">
        <f>W78*AC78/1000000000</f>
        <v>0</v>
      </c>
      <c r="AW78" s="63">
        <f>X78*AC78/1000000000</f>
        <v>0</v>
      </c>
      <c r="AX78" s="63">
        <f>Y78*AC78/1000000000</f>
        <v>0</v>
      </c>
      <c r="AY78" s="63">
        <f>Z78*AC78/1000000000</f>
        <v>0</v>
      </c>
      <c r="AZ78" s="63">
        <f>AA78*AC78/1000000000</f>
        <v>0</v>
      </c>
      <c r="BA78" s="63">
        <f>AB78*AC78/1000000000</f>
        <v>0</v>
      </c>
      <c r="BB78" s="59" t="str">
        <f>(AU78/AP78)^(1/5)*100</f>
        <v>0</v>
      </c>
      <c r="BC78" s="59" t="str">
        <f>(BA78/AU78)^(1/5)*100</f>
        <v>0</v>
      </c>
      <c r="BD78" s="63">
        <f>Q78*AC78*AD78/1000000000</f>
        <v>0</v>
      </c>
      <c r="BE78" s="63">
        <f>R78*AC78*AE78/1000000000</f>
        <v>0</v>
      </c>
      <c r="BF78" s="63">
        <f>S78*AC78*AF78/1000000000</f>
        <v>0</v>
      </c>
      <c r="BG78" s="63">
        <f>T78*AC78*AG78/1000000000</f>
        <v>0</v>
      </c>
      <c r="BH78" s="63">
        <f>U78*AC78*AH78/1000000000</f>
        <v>0</v>
      </c>
      <c r="BI78" s="63">
        <f>V78*AC78*AI78/1000000000</f>
        <v>0</v>
      </c>
      <c r="BJ78" s="63">
        <f>W78*AC78*AJ78/1000000000</f>
        <v>0</v>
      </c>
      <c r="BK78" s="63">
        <f>X78*AC78*AK78/1000000000</f>
        <v>0</v>
      </c>
      <c r="BL78" s="63">
        <f>Y78*AC78*AL78/1000000000</f>
        <v>0</v>
      </c>
      <c r="BM78" s="63">
        <f>Z78*AC78*AM78/1000000000</f>
        <v>0</v>
      </c>
      <c r="BN78" s="63">
        <f>AA78*AC78*AN78/1000000000</f>
        <v>0</v>
      </c>
      <c r="BO78" s="63">
        <f>AB78*AC78*AO78/1000000000</f>
        <v>0</v>
      </c>
      <c r="BP78" s="59" t="str">
        <f>(BI78/BD78)^(1/5)*100</f>
        <v>0</v>
      </c>
      <c r="BQ78" s="59" t="str">
        <f>(BO78/BI78)^(1/5)*100</f>
        <v>0</v>
      </c>
      <c r="BR78" s="59"/>
      <c r="BS78" s="59"/>
      <c r="BT78" s="59"/>
      <c r="BU78" s="59"/>
      <c r="BV78" s="59"/>
      <c r="BW78" s="59"/>
      <c r="BX78" s="63"/>
    </row>
    <row r="79" spans="1:80" hidden="true" s="80" customFormat="1">
      <c r="A79" s="71">
        <v>14</v>
      </c>
      <c r="B79" s="73" t="s">
        <v>108</v>
      </c>
      <c r="C79" s="73" t="s">
        <v>109</v>
      </c>
      <c r="D79" s="71" t="s">
        <v>44</v>
      </c>
      <c r="E79" s="63"/>
      <c r="F79" s="63"/>
      <c r="G79" s="63"/>
      <c r="H79" s="63"/>
      <c r="I79" s="59"/>
      <c r="J79" s="59"/>
      <c r="K79" s="59"/>
      <c r="L79" s="78"/>
      <c r="M79" s="63"/>
      <c r="N79" s="63"/>
      <c r="O79" s="63"/>
      <c r="P79" s="63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59">
        <v>0</v>
      </c>
      <c r="AD79" s="64">
        <v>0</v>
      </c>
      <c r="AE79" s="64">
        <v>0</v>
      </c>
      <c r="AF79" s="64">
        <v>0</v>
      </c>
      <c r="AG79" s="64">
        <v>0</v>
      </c>
      <c r="AH79" s="64">
        <v>0</v>
      </c>
      <c r="AI79" s="64">
        <v>0</v>
      </c>
      <c r="AJ79" s="64">
        <v>0</v>
      </c>
      <c r="AK79" s="64">
        <v>0</v>
      </c>
      <c r="AL79" s="64">
        <v>0</v>
      </c>
      <c r="AM79" s="64">
        <v>0</v>
      </c>
      <c r="AN79" s="64">
        <v>0</v>
      </c>
      <c r="AO79" s="64">
        <v>0</v>
      </c>
      <c r="AP79" s="63">
        <f>Q79*AC79/1000000000</f>
        <v>0</v>
      </c>
      <c r="AQ79" s="63">
        <f>R79*AC79/1000000000</f>
        <v>0</v>
      </c>
      <c r="AR79" s="63">
        <f>S79*AC79/1000000000</f>
        <v>0</v>
      </c>
      <c r="AS79" s="63">
        <f>T79*AC79/1000000000</f>
        <v>0</v>
      </c>
      <c r="AT79" s="63">
        <f>U79*AC79/1000000000</f>
        <v>0</v>
      </c>
      <c r="AU79" s="63">
        <f>V79*AC79/1000000000</f>
        <v>0</v>
      </c>
      <c r="AV79" s="63">
        <f>W79*AC79/1000000000</f>
        <v>0</v>
      </c>
      <c r="AW79" s="63">
        <f>X79*AC79/1000000000</f>
        <v>0</v>
      </c>
      <c r="AX79" s="63">
        <f>Y79*AC79/1000000000</f>
        <v>0</v>
      </c>
      <c r="AY79" s="63">
        <f>Z79*AC79/1000000000</f>
        <v>0</v>
      </c>
      <c r="AZ79" s="63">
        <f>AA79*AC79/1000000000</f>
        <v>0</v>
      </c>
      <c r="BA79" s="63">
        <f>AB79*AC79/1000000000</f>
        <v>0</v>
      </c>
      <c r="BB79" s="59" t="str">
        <f>(AU79/AP79)^(1/5)*100</f>
        <v>0</v>
      </c>
      <c r="BC79" s="59" t="str">
        <f>(BA79/AU79)^(1/5)*100</f>
        <v>0</v>
      </c>
      <c r="BD79" s="63">
        <f>Q79*AC79*AD79/1000000000</f>
        <v>0</v>
      </c>
      <c r="BE79" s="63">
        <f>R79*AC79*AE79/1000000000</f>
        <v>0</v>
      </c>
      <c r="BF79" s="63">
        <f>S79*AC79*AF79/1000000000</f>
        <v>0</v>
      </c>
      <c r="BG79" s="63">
        <f>T79*AC79*AG79/1000000000</f>
        <v>0</v>
      </c>
      <c r="BH79" s="63">
        <f>U79*AC79*AH79/1000000000</f>
        <v>0</v>
      </c>
      <c r="BI79" s="63">
        <f>V79*AC79*AI79/1000000000</f>
        <v>0</v>
      </c>
      <c r="BJ79" s="63">
        <f>W79*AC79*AJ79/1000000000</f>
        <v>0</v>
      </c>
      <c r="BK79" s="63">
        <f>X79*AC79*AK79/1000000000</f>
        <v>0</v>
      </c>
      <c r="BL79" s="63">
        <f>Y79*AC79*AL79/1000000000</f>
        <v>0</v>
      </c>
      <c r="BM79" s="63">
        <f>Z79*AC79*AM79/1000000000</f>
        <v>0</v>
      </c>
      <c r="BN79" s="63">
        <f>AA79*AC79*AN79/1000000000</f>
        <v>0</v>
      </c>
      <c r="BO79" s="63">
        <f>AB79*AC79*AO79/1000000000</f>
        <v>0</v>
      </c>
      <c r="BP79" s="59" t="str">
        <f>(BI79/BD79)^(1/5)*100</f>
        <v>0</v>
      </c>
      <c r="BQ79" s="59" t="str">
        <f>(BO79/BI79)^(1/5)*100</f>
        <v>0</v>
      </c>
      <c r="BR79" s="59"/>
      <c r="BS79" s="59"/>
      <c r="BT79" s="59"/>
      <c r="BU79" s="59"/>
      <c r="BV79" s="59"/>
      <c r="BW79" s="59"/>
      <c r="BX79" s="63"/>
    </row>
    <row r="80" spans="1:80" hidden="true" s="80" customFormat="1">
      <c r="A80" s="71">
        <v>15</v>
      </c>
      <c r="B80" s="73" t="s">
        <v>110</v>
      </c>
      <c r="C80" s="73" t="s">
        <v>111</v>
      </c>
      <c r="D80" s="71" t="s">
        <v>44</v>
      </c>
      <c r="E80" s="63"/>
      <c r="F80" s="63"/>
      <c r="G80" s="63"/>
      <c r="H80" s="63"/>
      <c r="I80" s="59"/>
      <c r="J80" s="59"/>
      <c r="K80" s="59"/>
      <c r="L80" s="78"/>
      <c r="M80" s="63"/>
      <c r="N80" s="63"/>
      <c r="O80" s="63"/>
      <c r="P80" s="63"/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59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64">
        <v>0</v>
      </c>
      <c r="AJ80" s="64">
        <v>0</v>
      </c>
      <c r="AK80" s="64">
        <v>0</v>
      </c>
      <c r="AL80" s="64">
        <v>0</v>
      </c>
      <c r="AM80" s="64">
        <v>0</v>
      </c>
      <c r="AN80" s="64">
        <v>0</v>
      </c>
      <c r="AO80" s="64">
        <v>0</v>
      </c>
      <c r="AP80" s="63">
        <f>Q80*AC80/1000000000</f>
        <v>0</v>
      </c>
      <c r="AQ80" s="63">
        <f>R80*AC80/1000000000</f>
        <v>0</v>
      </c>
      <c r="AR80" s="63">
        <f>S80*AC80/1000000000</f>
        <v>0</v>
      </c>
      <c r="AS80" s="63">
        <f>T80*AC80/1000000000</f>
        <v>0</v>
      </c>
      <c r="AT80" s="63">
        <f>U80*AC80/1000000000</f>
        <v>0</v>
      </c>
      <c r="AU80" s="63">
        <f>V80*AC80/1000000000</f>
        <v>0</v>
      </c>
      <c r="AV80" s="63">
        <f>W80*AC80/1000000000</f>
        <v>0</v>
      </c>
      <c r="AW80" s="63">
        <f>X80*AC80/1000000000</f>
        <v>0</v>
      </c>
      <c r="AX80" s="63">
        <f>Y80*AC80/1000000000</f>
        <v>0</v>
      </c>
      <c r="AY80" s="63">
        <f>Z80*AC80/1000000000</f>
        <v>0</v>
      </c>
      <c r="AZ80" s="63">
        <f>AA80*AC80/1000000000</f>
        <v>0</v>
      </c>
      <c r="BA80" s="63">
        <f>AB80*AC80/1000000000</f>
        <v>0</v>
      </c>
      <c r="BB80" s="59" t="str">
        <f>(AU80/AP80)^(1/5)*100</f>
        <v>0</v>
      </c>
      <c r="BC80" s="59" t="str">
        <f>(BA80/AU80)^(1/5)*100</f>
        <v>0</v>
      </c>
      <c r="BD80" s="63">
        <f>Q80*AC80*AD80/1000000000</f>
        <v>0</v>
      </c>
      <c r="BE80" s="63">
        <f>R80*AC80*AE80/1000000000</f>
        <v>0</v>
      </c>
      <c r="BF80" s="63">
        <f>S80*AC80*AF80/1000000000</f>
        <v>0</v>
      </c>
      <c r="BG80" s="63">
        <f>T80*AC80*AG80/1000000000</f>
        <v>0</v>
      </c>
      <c r="BH80" s="63">
        <f>U80*AC80*AH80/1000000000</f>
        <v>0</v>
      </c>
      <c r="BI80" s="63">
        <f>V80*AC80*AI80/1000000000</f>
        <v>0</v>
      </c>
      <c r="BJ80" s="63">
        <f>W80*AC80*AJ80/1000000000</f>
        <v>0</v>
      </c>
      <c r="BK80" s="63">
        <f>X80*AC80*AK80/1000000000</f>
        <v>0</v>
      </c>
      <c r="BL80" s="63">
        <f>Y80*AC80*AL80/1000000000</f>
        <v>0</v>
      </c>
      <c r="BM80" s="63">
        <f>Z80*AC80*AM80/1000000000</f>
        <v>0</v>
      </c>
      <c r="BN80" s="63">
        <f>AA80*AC80*AN80/1000000000</f>
        <v>0</v>
      </c>
      <c r="BO80" s="63">
        <f>AB80*AC80*AO80/1000000000</f>
        <v>0</v>
      </c>
      <c r="BP80" s="59" t="str">
        <f>(BI80/BD80)^(1/5)*100</f>
        <v>0</v>
      </c>
      <c r="BQ80" s="59" t="str">
        <f>(BO80/BI80)^(1/5)*100</f>
        <v>0</v>
      </c>
      <c r="BR80" s="59"/>
      <c r="BS80" s="59"/>
      <c r="BT80" s="59"/>
      <c r="BU80" s="59"/>
      <c r="BV80" s="59"/>
      <c r="BW80" s="59"/>
      <c r="BX80" s="63"/>
    </row>
    <row r="81" spans="1:80" hidden="true" s="80" customFormat="1">
      <c r="A81" s="71">
        <v>16</v>
      </c>
      <c r="B81" s="73" t="s">
        <v>112</v>
      </c>
      <c r="C81" s="73" t="s">
        <v>113</v>
      </c>
      <c r="D81" s="71" t="s">
        <v>44</v>
      </c>
      <c r="E81" s="63"/>
      <c r="F81" s="63"/>
      <c r="G81" s="63"/>
      <c r="H81" s="63"/>
      <c r="I81" s="59"/>
      <c r="J81" s="59"/>
      <c r="K81" s="59"/>
      <c r="L81" s="78"/>
      <c r="M81" s="63"/>
      <c r="N81" s="63"/>
      <c r="O81" s="63"/>
      <c r="P81" s="63"/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59">
        <v>0</v>
      </c>
      <c r="AD81" s="64">
        <v>0</v>
      </c>
      <c r="AE81" s="64">
        <v>0</v>
      </c>
      <c r="AF81" s="64">
        <v>0</v>
      </c>
      <c r="AG81" s="64">
        <v>0</v>
      </c>
      <c r="AH81" s="64">
        <v>0</v>
      </c>
      <c r="AI81" s="64">
        <v>0</v>
      </c>
      <c r="AJ81" s="64">
        <v>0</v>
      </c>
      <c r="AK81" s="64">
        <v>0</v>
      </c>
      <c r="AL81" s="64">
        <v>0</v>
      </c>
      <c r="AM81" s="64">
        <v>0</v>
      </c>
      <c r="AN81" s="64">
        <v>0</v>
      </c>
      <c r="AO81" s="64">
        <v>0</v>
      </c>
      <c r="AP81" s="63">
        <f>Q81*AC81/1000000000</f>
        <v>0</v>
      </c>
      <c r="AQ81" s="63">
        <f>R81*AC81/1000000000</f>
        <v>0</v>
      </c>
      <c r="AR81" s="63">
        <f>S81*AC81/1000000000</f>
        <v>0</v>
      </c>
      <c r="AS81" s="63">
        <f>T81*AC81/1000000000</f>
        <v>0</v>
      </c>
      <c r="AT81" s="63">
        <f>U81*AC81/1000000000</f>
        <v>0</v>
      </c>
      <c r="AU81" s="63">
        <f>V81*AC81/1000000000</f>
        <v>0</v>
      </c>
      <c r="AV81" s="63">
        <f>W81*AC81/1000000000</f>
        <v>0</v>
      </c>
      <c r="AW81" s="63">
        <f>X81*AC81/1000000000</f>
        <v>0</v>
      </c>
      <c r="AX81" s="63">
        <f>Y81*AC81/1000000000</f>
        <v>0</v>
      </c>
      <c r="AY81" s="63">
        <f>Z81*AC81/1000000000</f>
        <v>0</v>
      </c>
      <c r="AZ81" s="63">
        <f>AA81*AC81/1000000000</f>
        <v>0</v>
      </c>
      <c r="BA81" s="63">
        <f>AB81*AC81/1000000000</f>
        <v>0</v>
      </c>
      <c r="BB81" s="59" t="str">
        <f>(AU81/AP81)^(1/5)*100</f>
        <v>0</v>
      </c>
      <c r="BC81" s="59" t="str">
        <f>(BA81/AU81)^(1/5)*100</f>
        <v>0</v>
      </c>
      <c r="BD81" s="63">
        <f>Q81*AC81*AD81/1000000000</f>
        <v>0</v>
      </c>
      <c r="BE81" s="63">
        <f>R81*AC81*AE81/1000000000</f>
        <v>0</v>
      </c>
      <c r="BF81" s="63">
        <f>S81*AC81*AF81/1000000000</f>
        <v>0</v>
      </c>
      <c r="BG81" s="63">
        <f>T81*AC81*AG81/1000000000</f>
        <v>0</v>
      </c>
      <c r="BH81" s="63">
        <f>U81*AC81*AH81/1000000000</f>
        <v>0</v>
      </c>
      <c r="BI81" s="63">
        <f>V81*AC81*AI81/1000000000</f>
        <v>0</v>
      </c>
      <c r="BJ81" s="63">
        <f>W81*AC81*AJ81/1000000000</f>
        <v>0</v>
      </c>
      <c r="BK81" s="63">
        <f>X81*AC81*AK81/1000000000</f>
        <v>0</v>
      </c>
      <c r="BL81" s="63">
        <f>Y81*AC81*AL81/1000000000</f>
        <v>0</v>
      </c>
      <c r="BM81" s="63">
        <f>Z81*AC81*AM81/1000000000</f>
        <v>0</v>
      </c>
      <c r="BN81" s="63">
        <f>AA81*AC81*AN81/1000000000</f>
        <v>0</v>
      </c>
      <c r="BO81" s="63">
        <f>AB81*AC81*AO81/1000000000</f>
        <v>0</v>
      </c>
      <c r="BP81" s="59" t="str">
        <f>(BI81/BD81)^(1/5)*100</f>
        <v>0</v>
      </c>
      <c r="BQ81" s="59" t="str">
        <f>(BO81/BI81)^(1/5)*100</f>
        <v>0</v>
      </c>
      <c r="BR81" s="59"/>
      <c r="BS81" s="59"/>
      <c r="BT81" s="59"/>
      <c r="BU81" s="59"/>
      <c r="BV81" s="59"/>
      <c r="BW81" s="59"/>
      <c r="BX81" s="63"/>
    </row>
    <row r="82" spans="1:80" hidden="true" s="80" customFormat="1">
      <c r="A82" s="71">
        <v>17</v>
      </c>
      <c r="B82" s="73" t="s">
        <v>114</v>
      </c>
      <c r="C82" s="73" t="s">
        <v>115</v>
      </c>
      <c r="D82" s="71" t="s">
        <v>44</v>
      </c>
      <c r="E82" s="63"/>
      <c r="F82" s="63"/>
      <c r="G82" s="63"/>
      <c r="H82" s="63"/>
      <c r="I82" s="59"/>
      <c r="J82" s="59"/>
      <c r="K82" s="59"/>
      <c r="L82" s="78"/>
      <c r="M82" s="63"/>
      <c r="N82" s="63"/>
      <c r="O82" s="63"/>
      <c r="P82" s="63"/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>
        <v>20</v>
      </c>
      <c r="X82" s="63">
        <v>0</v>
      </c>
      <c r="Y82" s="63">
        <v>0</v>
      </c>
      <c r="Z82" s="63">
        <v>0</v>
      </c>
      <c r="AA82" s="63">
        <v>0</v>
      </c>
      <c r="AB82" s="63">
        <v>0</v>
      </c>
      <c r="AC82" s="59">
        <v>0</v>
      </c>
      <c r="AD82" s="64">
        <v>0</v>
      </c>
      <c r="AE82" s="64">
        <v>0</v>
      </c>
      <c r="AF82" s="64">
        <v>0</v>
      </c>
      <c r="AG82" s="64">
        <v>0</v>
      </c>
      <c r="AH82" s="64">
        <v>0</v>
      </c>
      <c r="AI82" s="64">
        <v>0</v>
      </c>
      <c r="AJ82" s="64">
        <v>0</v>
      </c>
      <c r="AK82" s="64">
        <v>0</v>
      </c>
      <c r="AL82" s="64">
        <v>0</v>
      </c>
      <c r="AM82" s="64">
        <v>0</v>
      </c>
      <c r="AN82" s="64">
        <v>0</v>
      </c>
      <c r="AO82" s="64">
        <v>0</v>
      </c>
      <c r="AP82" s="63">
        <f>Q82*AC82/1000000000</f>
        <v>0</v>
      </c>
      <c r="AQ82" s="63">
        <f>R82*AC82/1000000000</f>
        <v>0</v>
      </c>
      <c r="AR82" s="63">
        <f>S82*AC82/1000000000</f>
        <v>0</v>
      </c>
      <c r="AS82" s="63">
        <f>T82*AC82/1000000000</f>
        <v>0</v>
      </c>
      <c r="AT82" s="63">
        <f>U82*AC82/1000000000</f>
        <v>0</v>
      </c>
      <c r="AU82" s="63">
        <f>V82*AC82/1000000000</f>
        <v>0</v>
      </c>
      <c r="AV82" s="63">
        <f>W82*AC82/1000000000</f>
        <v>0</v>
      </c>
      <c r="AW82" s="63">
        <f>X82*AC82/1000000000</f>
        <v>0</v>
      </c>
      <c r="AX82" s="63">
        <f>Y82*AC82/1000000000</f>
        <v>0</v>
      </c>
      <c r="AY82" s="63">
        <f>Z82*AC82/1000000000</f>
        <v>0</v>
      </c>
      <c r="AZ82" s="63">
        <f>AA82*AC82/1000000000</f>
        <v>0</v>
      </c>
      <c r="BA82" s="63">
        <f>AB82*AC82/1000000000</f>
        <v>0</v>
      </c>
      <c r="BB82" s="59" t="str">
        <f>(AU82/AP82)^(1/5)*100</f>
        <v>0</v>
      </c>
      <c r="BC82" s="59" t="str">
        <f>(BA82/AU82)^(1/5)*100</f>
        <v>0</v>
      </c>
      <c r="BD82" s="63">
        <f>Q82*AC82*AD82/1000000000</f>
        <v>0</v>
      </c>
      <c r="BE82" s="63">
        <f>R82*AC82*AE82/1000000000</f>
        <v>0</v>
      </c>
      <c r="BF82" s="63">
        <f>S82*AC82*AF82/1000000000</f>
        <v>0</v>
      </c>
      <c r="BG82" s="63">
        <f>T82*AC82*AG82/1000000000</f>
        <v>0</v>
      </c>
      <c r="BH82" s="63">
        <f>U82*AC82*AH82/1000000000</f>
        <v>0</v>
      </c>
      <c r="BI82" s="63">
        <f>V82*AC82*AI82/1000000000</f>
        <v>0</v>
      </c>
      <c r="BJ82" s="63">
        <f>W82*AC82*AJ82/1000000000</f>
        <v>0</v>
      </c>
      <c r="BK82" s="63">
        <f>X82*AC82*AK82/1000000000</f>
        <v>0</v>
      </c>
      <c r="BL82" s="63">
        <f>Y82*AC82*AL82/1000000000</f>
        <v>0</v>
      </c>
      <c r="BM82" s="63">
        <f>Z82*AC82*AM82/1000000000</f>
        <v>0</v>
      </c>
      <c r="BN82" s="63">
        <f>AA82*AC82*AN82/1000000000</f>
        <v>0</v>
      </c>
      <c r="BO82" s="63">
        <f>AB82*AC82*AO82/1000000000</f>
        <v>0</v>
      </c>
      <c r="BP82" s="59" t="str">
        <f>(BI82/BD82)^(1/5)*100</f>
        <v>0</v>
      </c>
      <c r="BQ82" s="59" t="str">
        <f>(BO82/BI82)^(1/5)*100</f>
        <v>0</v>
      </c>
      <c r="BR82" s="59"/>
      <c r="BS82" s="59"/>
      <c r="BT82" s="59"/>
      <c r="BU82" s="59"/>
      <c r="BV82" s="59"/>
      <c r="BW82" s="59"/>
      <c r="BX82" s="63"/>
    </row>
    <row r="83" spans="1:80" hidden="true" s="80" customFormat="1">
      <c r="A83" s="71">
        <v>18</v>
      </c>
      <c r="B83" s="73" t="s">
        <v>116</v>
      </c>
      <c r="C83" s="73" t="s">
        <v>117</v>
      </c>
      <c r="D83" s="71" t="s">
        <v>44</v>
      </c>
      <c r="E83" s="63"/>
      <c r="F83" s="63"/>
      <c r="G83" s="63"/>
      <c r="H83" s="63"/>
      <c r="I83" s="59"/>
      <c r="J83" s="59"/>
      <c r="K83" s="59"/>
      <c r="L83" s="78"/>
      <c r="M83" s="63"/>
      <c r="N83" s="63"/>
      <c r="O83" s="63"/>
      <c r="P83" s="63"/>
      <c r="Q83" s="63">
        <v>0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20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59">
        <v>0</v>
      </c>
      <c r="AD83" s="64">
        <v>0</v>
      </c>
      <c r="AE83" s="64">
        <v>0</v>
      </c>
      <c r="AF83" s="64">
        <v>0</v>
      </c>
      <c r="AG83" s="64">
        <v>0</v>
      </c>
      <c r="AH83" s="64">
        <v>0</v>
      </c>
      <c r="AI83" s="64">
        <v>0</v>
      </c>
      <c r="AJ83" s="64">
        <v>0</v>
      </c>
      <c r="AK83" s="64">
        <v>0</v>
      </c>
      <c r="AL83" s="64">
        <v>0</v>
      </c>
      <c r="AM83" s="64">
        <v>0</v>
      </c>
      <c r="AN83" s="64">
        <v>0</v>
      </c>
      <c r="AO83" s="64">
        <v>0</v>
      </c>
      <c r="AP83" s="63">
        <f>Q83*AC83/1000000000</f>
        <v>0</v>
      </c>
      <c r="AQ83" s="63">
        <f>R83*AC83/1000000000</f>
        <v>0</v>
      </c>
      <c r="AR83" s="63">
        <f>S83*AC83/1000000000</f>
        <v>0</v>
      </c>
      <c r="AS83" s="63">
        <f>T83*AC83/1000000000</f>
        <v>0</v>
      </c>
      <c r="AT83" s="63">
        <f>U83*AC83/1000000000</f>
        <v>0</v>
      </c>
      <c r="AU83" s="63">
        <f>V83*AC83/1000000000</f>
        <v>0</v>
      </c>
      <c r="AV83" s="63">
        <f>W83*AC83/1000000000</f>
        <v>0</v>
      </c>
      <c r="AW83" s="63">
        <f>X83*AC83/1000000000</f>
        <v>0</v>
      </c>
      <c r="AX83" s="63">
        <f>Y83*AC83/1000000000</f>
        <v>0</v>
      </c>
      <c r="AY83" s="63">
        <f>Z83*AC83/1000000000</f>
        <v>0</v>
      </c>
      <c r="AZ83" s="63">
        <f>AA83*AC83/1000000000</f>
        <v>0</v>
      </c>
      <c r="BA83" s="63">
        <f>AB83*AC83/1000000000</f>
        <v>0</v>
      </c>
      <c r="BB83" s="59" t="str">
        <f>(AU83/AP83)^(1/5)*100</f>
        <v>0</v>
      </c>
      <c r="BC83" s="59" t="str">
        <f>(BA83/AU83)^(1/5)*100</f>
        <v>0</v>
      </c>
      <c r="BD83" s="63">
        <f>Q83*AC83*AD83/1000000000</f>
        <v>0</v>
      </c>
      <c r="BE83" s="63">
        <f>R83*AC83*AE83/1000000000</f>
        <v>0</v>
      </c>
      <c r="BF83" s="63">
        <f>S83*AC83*AF83/1000000000</f>
        <v>0</v>
      </c>
      <c r="BG83" s="63">
        <f>T83*AC83*AG83/1000000000</f>
        <v>0</v>
      </c>
      <c r="BH83" s="63">
        <f>U83*AC83*AH83/1000000000</f>
        <v>0</v>
      </c>
      <c r="BI83" s="63">
        <f>V83*AC83*AI83/1000000000</f>
        <v>0</v>
      </c>
      <c r="BJ83" s="63">
        <f>W83*AC83*AJ83/1000000000</f>
        <v>0</v>
      </c>
      <c r="BK83" s="63">
        <f>X83*AC83*AK83/1000000000</f>
        <v>0</v>
      </c>
      <c r="BL83" s="63">
        <f>Y83*AC83*AL83/1000000000</f>
        <v>0</v>
      </c>
      <c r="BM83" s="63">
        <f>Z83*AC83*AM83/1000000000</f>
        <v>0</v>
      </c>
      <c r="BN83" s="63">
        <f>AA83*AC83*AN83/1000000000</f>
        <v>0</v>
      </c>
      <c r="BO83" s="63">
        <f>AB83*AC83*AO83/1000000000</f>
        <v>0</v>
      </c>
      <c r="BP83" s="59" t="str">
        <f>(BI83/BD83)^(1/5)*100</f>
        <v>0</v>
      </c>
      <c r="BQ83" s="59" t="str">
        <f>(BO83/BI83)^(1/5)*100</f>
        <v>0</v>
      </c>
      <c r="BR83" s="59"/>
      <c r="BS83" s="59"/>
      <c r="BT83" s="59"/>
      <c r="BU83" s="59"/>
      <c r="BV83" s="59"/>
      <c r="BW83" s="59"/>
      <c r="BX83" s="63"/>
    </row>
    <row r="84" spans="1:80" hidden="true" s="79" customFormat="1">
      <c r="A84" s="70" t="s">
        <v>118</v>
      </c>
      <c r="B84" s="70"/>
      <c r="C84" s="67" t="s">
        <v>119</v>
      </c>
      <c r="D84" s="71" t="s">
        <v>44</v>
      </c>
      <c r="E84" s="59">
        <f>SUM(E85:E100)</f>
        <v>0</v>
      </c>
      <c r="F84" s="59">
        <f>SUM(F85:F100)</f>
        <v>0</v>
      </c>
      <c r="G84" s="59">
        <f>SUM(G85:G100)</f>
        <v>0</v>
      </c>
      <c r="H84" s="59">
        <f>SUM(H85:H100)</f>
        <v>0</v>
      </c>
      <c r="I84" s="59"/>
      <c r="J84" s="59"/>
      <c r="K84" s="59"/>
      <c r="L84" s="78"/>
      <c r="M84" s="59">
        <f>SUM(M85:M100)</f>
        <v>0</v>
      </c>
      <c r="N84" s="59">
        <f>SUM(N85:N100)</f>
        <v>0</v>
      </c>
      <c r="O84" s="59">
        <f>SUM(O85:O100)</f>
        <v>0</v>
      </c>
      <c r="P84" s="59">
        <f>SUM(P85:P100)</f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20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64">
        <v>0</v>
      </c>
      <c r="AE84" s="64">
        <v>0</v>
      </c>
      <c r="AF84" s="64">
        <v>0</v>
      </c>
      <c r="AG84" s="64">
        <v>0</v>
      </c>
      <c r="AH84" s="64">
        <v>0</v>
      </c>
      <c r="AI84" s="64">
        <v>0</v>
      </c>
      <c r="AJ84" s="64">
        <v>0</v>
      </c>
      <c r="AK84" s="64">
        <v>0</v>
      </c>
      <c r="AL84" s="64">
        <v>0</v>
      </c>
      <c r="AM84" s="64">
        <v>0</v>
      </c>
      <c r="AN84" s="64">
        <v>0</v>
      </c>
      <c r="AO84" s="64">
        <v>0</v>
      </c>
      <c r="AP84" s="59">
        <f>SUM(AP85:AP100)</f>
        <v>0</v>
      </c>
      <c r="AQ84" s="59">
        <f>SUM(AQ85:AQ100)</f>
        <v>0</v>
      </c>
      <c r="AR84" s="59">
        <f>SUM(AR85:AR100)</f>
        <v>0</v>
      </c>
      <c r="AS84" s="59">
        <f>SUM(AS85:AS100)</f>
        <v>0</v>
      </c>
      <c r="AT84" s="59">
        <f>SUM(AT85:AT100)</f>
        <v>0</v>
      </c>
      <c r="AU84" s="59">
        <f>SUM(AU85:AU100)</f>
        <v>0</v>
      </c>
      <c r="AV84" s="59">
        <f>SUM(AV85:AV100)</f>
        <v>0</v>
      </c>
      <c r="AW84" s="59">
        <f>SUM(AW85:AW100)</f>
        <v>0</v>
      </c>
      <c r="AX84" s="59">
        <f>SUM(AX85:AX100)</f>
        <v>0</v>
      </c>
      <c r="AY84" s="59">
        <f>SUM(AY85:AY100)</f>
        <v>0</v>
      </c>
      <c r="AZ84" s="59">
        <f>SUM(AZ85:AZ100)</f>
        <v>0</v>
      </c>
      <c r="BA84" s="59">
        <f>SUM(BA85:BA100)</f>
        <v>0</v>
      </c>
      <c r="BB84" s="59" t="str">
        <f>(AU84/AP84)^(1/5)*100</f>
        <v>0</v>
      </c>
      <c r="BC84" s="59" t="str">
        <f>(BA84/AU84)^(1/5)*100</f>
        <v>0</v>
      </c>
      <c r="BD84" s="59">
        <f>SUM(BD85:BD100)</f>
        <v>0</v>
      </c>
      <c r="BE84" s="59">
        <f>SUM(BE85:BE100)</f>
        <v>0</v>
      </c>
      <c r="BF84" s="59">
        <f>SUM(BF85:BF100)</f>
        <v>0</v>
      </c>
      <c r="BG84" s="59">
        <f>SUM(BG85:BG100)</f>
        <v>0</v>
      </c>
      <c r="BH84" s="59">
        <f>SUM(BH85:BH100)</f>
        <v>0</v>
      </c>
      <c r="BI84" s="59">
        <f>SUM(BI85:BI100)</f>
        <v>0</v>
      </c>
      <c r="BJ84" s="59">
        <f>SUM(BJ85:BJ100)</f>
        <v>0</v>
      </c>
      <c r="BK84" s="59">
        <f>SUM(BK85:BK100)</f>
        <v>0</v>
      </c>
      <c r="BL84" s="59">
        <f>SUM(BL85:BL100)</f>
        <v>0</v>
      </c>
      <c r="BM84" s="59">
        <f>SUM(BM85:BM100)</f>
        <v>0</v>
      </c>
      <c r="BN84" s="59">
        <f>SUM(BN85:BN100)</f>
        <v>0</v>
      </c>
      <c r="BO84" s="59">
        <f>SUM(BO85:BO100)</f>
        <v>0</v>
      </c>
      <c r="BP84" s="59" t="str">
        <f>(BI84/BD84)^(1/5)*100</f>
        <v>0</v>
      </c>
      <c r="BQ84" s="59" t="str">
        <f>(BO84/BI84)^(1/5)*100</f>
        <v>0</v>
      </c>
      <c r="BR84" s="59" t="str">
        <f>(J84/E84)^(1/5)*100</f>
        <v>0</v>
      </c>
      <c r="BS84" s="59" t="str">
        <f>(P84/J84)/(1/5)*100</f>
        <v>0</v>
      </c>
      <c r="BT84" s="59"/>
      <c r="BU84" s="59"/>
      <c r="BV84" s="59"/>
      <c r="BW84" s="59"/>
      <c r="BX84" s="59"/>
    </row>
    <row r="85" spans="1:80" hidden="true" s="80" customFormat="1">
      <c r="A85" s="71">
        <v>1</v>
      </c>
      <c r="B85" s="73" t="s">
        <v>120</v>
      </c>
      <c r="C85" s="73" t="s">
        <v>121</v>
      </c>
      <c r="D85" s="81" t="s">
        <v>44</v>
      </c>
      <c r="E85" s="63"/>
      <c r="F85" s="63"/>
      <c r="G85" s="63"/>
      <c r="H85" s="63"/>
      <c r="I85" s="59"/>
      <c r="J85" s="59"/>
      <c r="K85" s="59"/>
      <c r="L85" s="78"/>
      <c r="M85" s="63"/>
      <c r="N85" s="63"/>
      <c r="O85" s="63"/>
      <c r="P85" s="63"/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20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59">
        <v>0</v>
      </c>
      <c r="AD85" s="64">
        <v>0</v>
      </c>
      <c r="AE85" s="64">
        <v>0</v>
      </c>
      <c r="AF85" s="64">
        <v>0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0</v>
      </c>
      <c r="AM85" s="64">
        <v>0</v>
      </c>
      <c r="AN85" s="64">
        <v>0</v>
      </c>
      <c r="AO85" s="64">
        <v>0</v>
      </c>
      <c r="AP85" s="63">
        <f>Q85*AC85/1000000000</f>
        <v>0</v>
      </c>
      <c r="AQ85" s="63">
        <f>R85*AC85/1000000000</f>
        <v>0</v>
      </c>
      <c r="AR85" s="63">
        <f>S85*AC85/1000000000</f>
        <v>0</v>
      </c>
      <c r="AS85" s="63">
        <f>T85*AC85/1000000000</f>
        <v>0</v>
      </c>
      <c r="AT85" s="63">
        <f>U85*AC85/1000000000</f>
        <v>0</v>
      </c>
      <c r="AU85" s="63">
        <f>V85*AC85/1000000000</f>
        <v>0</v>
      </c>
      <c r="AV85" s="63">
        <f>W85*AC85/1000000000</f>
        <v>0</v>
      </c>
      <c r="AW85" s="63">
        <f>X85*AC85/1000000000</f>
        <v>0</v>
      </c>
      <c r="AX85" s="63">
        <f>Y85*AC85/1000000000</f>
        <v>0</v>
      </c>
      <c r="AY85" s="63">
        <f>Z85*AC85/1000000000</f>
        <v>0</v>
      </c>
      <c r="AZ85" s="63">
        <f>AA85*AC85/1000000000</f>
        <v>0</v>
      </c>
      <c r="BA85" s="63">
        <f>AB85*AC85/1000000000</f>
        <v>0</v>
      </c>
      <c r="BB85" s="59" t="str">
        <f>(AU85/AP85)^(1/5)*100</f>
        <v>0</v>
      </c>
      <c r="BC85" s="59" t="str">
        <f>(BA85/AU85)^(1/5)*100</f>
        <v>0</v>
      </c>
      <c r="BD85" s="63">
        <f>Q85*AC85*AD85/1000000000</f>
        <v>0</v>
      </c>
      <c r="BE85" s="63">
        <f>R85*AC85*AE85/1000000000</f>
        <v>0</v>
      </c>
      <c r="BF85" s="63">
        <f>S85*AC85*AF85/1000000000</f>
        <v>0</v>
      </c>
      <c r="BG85" s="63">
        <f>T85*AC85*AG85/1000000000</f>
        <v>0</v>
      </c>
      <c r="BH85" s="63">
        <f>U85*AC85*AH85/1000000000</f>
        <v>0</v>
      </c>
      <c r="BI85" s="63">
        <f>V85*AC85*AI85/1000000000</f>
        <v>0</v>
      </c>
      <c r="BJ85" s="63">
        <f>W85*AC85*AJ85/1000000000</f>
        <v>0</v>
      </c>
      <c r="BK85" s="63">
        <f>X85*AC85*AK85/1000000000</f>
        <v>0</v>
      </c>
      <c r="BL85" s="63">
        <f>Y85*AC85*AL85/1000000000</f>
        <v>0</v>
      </c>
      <c r="BM85" s="63">
        <f>Z85*AC85*AM85/1000000000</f>
        <v>0</v>
      </c>
      <c r="BN85" s="63">
        <f>AA85*AC85*AN85/1000000000</f>
        <v>0</v>
      </c>
      <c r="BO85" s="63">
        <f>AB85*AC85*AO85/1000000000</f>
        <v>0</v>
      </c>
      <c r="BP85" s="59" t="str">
        <f>(BI85/BD85)^(1/5)*100</f>
        <v>0</v>
      </c>
      <c r="BQ85" s="59" t="str">
        <f>(BO85/BI85)^(1/5)*100</f>
        <v>0</v>
      </c>
      <c r="BR85" s="59" t="str">
        <f>(J85/E85)^(1/5)*100</f>
        <v>0</v>
      </c>
      <c r="BS85" s="59" t="str">
        <f>(P85/J85)/(1/5)*100</f>
        <v>0</v>
      </c>
      <c r="BT85" s="59"/>
      <c r="BU85" s="59"/>
      <c r="BV85" s="59"/>
      <c r="BW85" s="59"/>
      <c r="BX85" s="63"/>
    </row>
    <row r="86" spans="1:80" hidden="true" s="80" customFormat="1">
      <c r="A86" s="71">
        <v>2</v>
      </c>
      <c r="B86" s="73" t="s">
        <v>122</v>
      </c>
      <c r="C86" s="73" t="s">
        <v>123</v>
      </c>
      <c r="D86" s="81" t="s">
        <v>44</v>
      </c>
      <c r="E86" s="63"/>
      <c r="F86" s="63"/>
      <c r="G86" s="63"/>
      <c r="H86" s="63"/>
      <c r="I86" s="59"/>
      <c r="J86" s="59"/>
      <c r="K86" s="59"/>
      <c r="L86" s="78"/>
      <c r="M86" s="63"/>
      <c r="N86" s="63"/>
      <c r="O86" s="63"/>
      <c r="P86" s="63"/>
      <c r="Q86" s="63">
        <v>0</v>
      </c>
      <c r="R86" s="63">
        <v>0</v>
      </c>
      <c r="S86" s="63">
        <v>0</v>
      </c>
      <c r="T86" s="63">
        <v>0</v>
      </c>
      <c r="U86" s="63">
        <v>0</v>
      </c>
      <c r="V86" s="63">
        <v>0</v>
      </c>
      <c r="W86" s="63">
        <v>20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59">
        <v>0</v>
      </c>
      <c r="AD86" s="64">
        <v>0</v>
      </c>
      <c r="AE86" s="64">
        <v>0</v>
      </c>
      <c r="AF86" s="64">
        <v>0</v>
      </c>
      <c r="AG86" s="64">
        <v>0</v>
      </c>
      <c r="AH86" s="64">
        <v>0</v>
      </c>
      <c r="AI86" s="64">
        <v>0</v>
      </c>
      <c r="AJ86" s="64">
        <v>0</v>
      </c>
      <c r="AK86" s="64">
        <v>0</v>
      </c>
      <c r="AL86" s="64">
        <v>0</v>
      </c>
      <c r="AM86" s="64">
        <v>0</v>
      </c>
      <c r="AN86" s="64">
        <v>0</v>
      </c>
      <c r="AO86" s="64">
        <v>0</v>
      </c>
      <c r="AP86" s="63">
        <f>Q86*AC86/1000000000</f>
        <v>0</v>
      </c>
      <c r="AQ86" s="63">
        <f>R86*AC86/1000000000</f>
        <v>0</v>
      </c>
      <c r="AR86" s="63">
        <f>S86*AC86/1000000000</f>
        <v>0</v>
      </c>
      <c r="AS86" s="63">
        <f>T86*AC86/1000000000</f>
        <v>0</v>
      </c>
      <c r="AT86" s="63">
        <f>U86*AC86/1000000000</f>
        <v>0</v>
      </c>
      <c r="AU86" s="63">
        <f>V86*AC86/1000000000</f>
        <v>0</v>
      </c>
      <c r="AV86" s="63">
        <f>W86*AC86/1000000000</f>
        <v>0</v>
      </c>
      <c r="AW86" s="63">
        <f>X86*AC86/1000000000</f>
        <v>0</v>
      </c>
      <c r="AX86" s="63">
        <f>Y86*AC86/1000000000</f>
        <v>0</v>
      </c>
      <c r="AY86" s="63">
        <f>Z86*AC86/1000000000</f>
        <v>0</v>
      </c>
      <c r="AZ86" s="63">
        <f>AA86*AC86/1000000000</f>
        <v>0</v>
      </c>
      <c r="BA86" s="63">
        <f>AB86*AC86/1000000000</f>
        <v>0</v>
      </c>
      <c r="BB86" s="59" t="str">
        <f>(AU86/AP86)^(1/5)*100</f>
        <v>0</v>
      </c>
      <c r="BC86" s="59" t="str">
        <f>(BA86/AU86)^(1/5)*100</f>
        <v>0</v>
      </c>
      <c r="BD86" s="63">
        <f>Q86*AC86*AD86/1000000000</f>
        <v>0</v>
      </c>
      <c r="BE86" s="63">
        <f>R86*AC86*AE86/1000000000</f>
        <v>0</v>
      </c>
      <c r="BF86" s="63">
        <f>S86*AC86*AF86/1000000000</f>
        <v>0</v>
      </c>
      <c r="BG86" s="63">
        <f>T86*AC86*AG86/1000000000</f>
        <v>0</v>
      </c>
      <c r="BH86" s="63">
        <f>U86*AC86*AH86/1000000000</f>
        <v>0</v>
      </c>
      <c r="BI86" s="63">
        <f>V86*AC86*AI86/1000000000</f>
        <v>0</v>
      </c>
      <c r="BJ86" s="63">
        <f>W86*AC86*AJ86/1000000000</f>
        <v>0</v>
      </c>
      <c r="BK86" s="63">
        <f>X86*AC86*AK86/1000000000</f>
        <v>0</v>
      </c>
      <c r="BL86" s="63">
        <f>Y86*AC86*AL86/1000000000</f>
        <v>0</v>
      </c>
      <c r="BM86" s="63">
        <f>Z86*AC86*AM86/1000000000</f>
        <v>0</v>
      </c>
      <c r="BN86" s="63">
        <f>AA86*AC86*AN86/1000000000</f>
        <v>0</v>
      </c>
      <c r="BO86" s="63">
        <f>AB86*AC86*AO86/1000000000</f>
        <v>0</v>
      </c>
      <c r="BP86" s="59" t="str">
        <f>(BI86/BD86)^(1/5)*100</f>
        <v>0</v>
      </c>
      <c r="BQ86" s="59" t="str">
        <f>(BO86/BI86)^(1/5)*100</f>
        <v>0</v>
      </c>
      <c r="BR86" s="59" t="str">
        <f>(J86/E86)^(1/5)*100</f>
        <v>0</v>
      </c>
      <c r="BS86" s="59" t="str">
        <f>(P86/J86)/(1/5)*100</f>
        <v>0</v>
      </c>
      <c r="BT86" s="59"/>
      <c r="BU86" s="59"/>
      <c r="BV86" s="59"/>
      <c r="BW86" s="59"/>
      <c r="BX86" s="63"/>
    </row>
    <row r="87" spans="1:80" hidden="true" s="80" customFormat="1">
      <c r="A87" s="71">
        <v>3</v>
      </c>
      <c r="B87" s="73" t="s">
        <v>124</v>
      </c>
      <c r="C87" s="73" t="s">
        <v>125</v>
      </c>
      <c r="D87" s="81" t="s">
        <v>44</v>
      </c>
      <c r="E87" s="63"/>
      <c r="F87" s="63"/>
      <c r="G87" s="63"/>
      <c r="H87" s="63"/>
      <c r="I87" s="59"/>
      <c r="J87" s="59"/>
      <c r="K87" s="59"/>
      <c r="L87" s="78"/>
      <c r="M87" s="63"/>
      <c r="N87" s="63"/>
      <c r="O87" s="63"/>
      <c r="P87" s="63"/>
      <c r="Q87" s="63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>
        <v>20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59">
        <v>0</v>
      </c>
      <c r="AD87" s="64">
        <v>0</v>
      </c>
      <c r="AE87" s="64">
        <v>0</v>
      </c>
      <c r="AF87" s="64">
        <v>0</v>
      </c>
      <c r="AG87" s="64">
        <v>0</v>
      </c>
      <c r="AH87" s="64">
        <v>0</v>
      </c>
      <c r="AI87" s="64">
        <v>0</v>
      </c>
      <c r="AJ87" s="64">
        <v>0</v>
      </c>
      <c r="AK87" s="64">
        <v>0</v>
      </c>
      <c r="AL87" s="64">
        <v>0</v>
      </c>
      <c r="AM87" s="64">
        <v>0</v>
      </c>
      <c r="AN87" s="64">
        <v>0</v>
      </c>
      <c r="AO87" s="64">
        <v>0</v>
      </c>
      <c r="AP87" s="63">
        <f>Q87*AC87/1000000000</f>
        <v>0</v>
      </c>
      <c r="AQ87" s="63">
        <f>R87*AC87/1000000000</f>
        <v>0</v>
      </c>
      <c r="AR87" s="63">
        <f>S87*AC87/1000000000</f>
        <v>0</v>
      </c>
      <c r="AS87" s="63">
        <f>T87*AC87/1000000000</f>
        <v>0</v>
      </c>
      <c r="AT87" s="63">
        <f>U87*AC87/1000000000</f>
        <v>0</v>
      </c>
      <c r="AU87" s="63">
        <f>V87*AC87/1000000000</f>
        <v>0</v>
      </c>
      <c r="AV87" s="63">
        <f>W87*AC87/1000000000</f>
        <v>0</v>
      </c>
      <c r="AW87" s="63">
        <f>X87*AC87/1000000000</f>
        <v>0</v>
      </c>
      <c r="AX87" s="63">
        <f>Y87*AC87/1000000000</f>
        <v>0</v>
      </c>
      <c r="AY87" s="63">
        <f>Z87*AC87/1000000000</f>
        <v>0</v>
      </c>
      <c r="AZ87" s="63">
        <f>AA87*AC87/1000000000</f>
        <v>0</v>
      </c>
      <c r="BA87" s="63">
        <f>AB87*AC87/1000000000</f>
        <v>0</v>
      </c>
      <c r="BB87" s="59" t="str">
        <f>(AU87/AP87)^(1/5)*100</f>
        <v>0</v>
      </c>
      <c r="BC87" s="59" t="str">
        <f>(BA87/AU87)^(1/5)*100</f>
        <v>0</v>
      </c>
      <c r="BD87" s="63">
        <f>Q87*AC87*AD87/1000000000</f>
        <v>0</v>
      </c>
      <c r="BE87" s="63">
        <f>R87*AC87*AE87/1000000000</f>
        <v>0</v>
      </c>
      <c r="BF87" s="63">
        <f>S87*AC87*AF87/1000000000</f>
        <v>0</v>
      </c>
      <c r="BG87" s="63">
        <f>T87*AC87*AG87/1000000000</f>
        <v>0</v>
      </c>
      <c r="BH87" s="63">
        <f>U87*AC87*AH87/1000000000</f>
        <v>0</v>
      </c>
      <c r="BI87" s="63">
        <f>V87*AC87*AI87/1000000000</f>
        <v>0</v>
      </c>
      <c r="BJ87" s="63">
        <f>W87*AC87*AJ87/1000000000</f>
        <v>0</v>
      </c>
      <c r="BK87" s="63">
        <f>X87*AC87*AK87/1000000000</f>
        <v>0</v>
      </c>
      <c r="BL87" s="63">
        <f>Y87*AC87*AL87/1000000000</f>
        <v>0</v>
      </c>
      <c r="BM87" s="63">
        <f>Z87*AC87*AM87/1000000000</f>
        <v>0</v>
      </c>
      <c r="BN87" s="63">
        <f>AA87*AC87*AN87/1000000000</f>
        <v>0</v>
      </c>
      <c r="BO87" s="63">
        <f>AB87*AC87*AO87/1000000000</f>
        <v>0</v>
      </c>
      <c r="BP87" s="59" t="str">
        <f>(BI87/BD87)^(1/5)*100</f>
        <v>0</v>
      </c>
      <c r="BQ87" s="59" t="str">
        <f>(BO87/BI87)^(1/5)*100</f>
        <v>0</v>
      </c>
      <c r="BR87" s="59" t="str">
        <f>(J87/E87)^(1/5)*100</f>
        <v>0</v>
      </c>
      <c r="BS87" s="59" t="str">
        <f>(P87/J87)/(1/5)*100</f>
        <v>0</v>
      </c>
      <c r="BT87" s="59"/>
      <c r="BU87" s="59"/>
      <c r="BV87" s="59"/>
      <c r="BW87" s="59"/>
      <c r="BX87" s="63"/>
    </row>
    <row r="88" spans="1:80" hidden="true" s="80" customFormat="1">
      <c r="A88" s="71">
        <v>4</v>
      </c>
      <c r="B88" s="73" t="s">
        <v>126</v>
      </c>
      <c r="C88" s="73" t="s">
        <v>127</v>
      </c>
      <c r="D88" s="81" t="s">
        <v>44</v>
      </c>
      <c r="E88" s="63"/>
      <c r="F88" s="63"/>
      <c r="G88" s="63"/>
      <c r="H88" s="63"/>
      <c r="I88" s="59"/>
      <c r="J88" s="59"/>
      <c r="K88" s="59"/>
      <c r="L88" s="78"/>
      <c r="M88" s="63"/>
      <c r="N88" s="63"/>
      <c r="O88" s="63"/>
      <c r="P88" s="63"/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20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59">
        <v>0</v>
      </c>
      <c r="AD88" s="64">
        <v>0</v>
      </c>
      <c r="AE88" s="64">
        <v>0</v>
      </c>
      <c r="AF88" s="64">
        <v>0</v>
      </c>
      <c r="AG88" s="64">
        <v>0</v>
      </c>
      <c r="AH88" s="64">
        <v>0</v>
      </c>
      <c r="AI88" s="64">
        <v>0</v>
      </c>
      <c r="AJ88" s="64">
        <v>0</v>
      </c>
      <c r="AK88" s="64">
        <v>0</v>
      </c>
      <c r="AL88" s="64">
        <v>0</v>
      </c>
      <c r="AM88" s="64">
        <v>0</v>
      </c>
      <c r="AN88" s="64">
        <v>0</v>
      </c>
      <c r="AO88" s="64">
        <v>0</v>
      </c>
      <c r="AP88" s="63">
        <f>Q88*AC88/1000000000</f>
        <v>0</v>
      </c>
      <c r="AQ88" s="63">
        <f>R88*AC88/1000000000</f>
        <v>0</v>
      </c>
      <c r="AR88" s="63">
        <f>S88*AC88/1000000000</f>
        <v>0</v>
      </c>
      <c r="AS88" s="63">
        <f>T88*AC88/1000000000</f>
        <v>0</v>
      </c>
      <c r="AT88" s="63">
        <f>U88*AC88/1000000000</f>
        <v>0</v>
      </c>
      <c r="AU88" s="63">
        <f>V88*AC88/1000000000</f>
        <v>0</v>
      </c>
      <c r="AV88" s="63">
        <f>W88*AC88/1000000000</f>
        <v>0</v>
      </c>
      <c r="AW88" s="63">
        <f>X88*AC88/1000000000</f>
        <v>0</v>
      </c>
      <c r="AX88" s="63">
        <f>Y88*AC88/1000000000</f>
        <v>0</v>
      </c>
      <c r="AY88" s="63">
        <f>Z88*AC88/1000000000</f>
        <v>0</v>
      </c>
      <c r="AZ88" s="63">
        <f>AA88*AC88/1000000000</f>
        <v>0</v>
      </c>
      <c r="BA88" s="63">
        <f>AB88*AC88/1000000000</f>
        <v>0</v>
      </c>
      <c r="BB88" s="59" t="str">
        <f>(AU88/AP88)^(1/5)*100</f>
        <v>0</v>
      </c>
      <c r="BC88" s="59" t="str">
        <f>(BA88/AU88)^(1/5)*100</f>
        <v>0</v>
      </c>
      <c r="BD88" s="63">
        <f>Q88*AC88*AD88/1000000000</f>
        <v>0</v>
      </c>
      <c r="BE88" s="63">
        <f>R88*AC88*AE88/1000000000</f>
        <v>0</v>
      </c>
      <c r="BF88" s="63">
        <f>S88*AC88*AF88/1000000000</f>
        <v>0</v>
      </c>
      <c r="BG88" s="63">
        <f>T88*AC88*AG88/1000000000</f>
        <v>0</v>
      </c>
      <c r="BH88" s="63">
        <f>U88*AC88*AH88/1000000000</f>
        <v>0</v>
      </c>
      <c r="BI88" s="63">
        <f>V88*AC88*AI88/1000000000</f>
        <v>0</v>
      </c>
      <c r="BJ88" s="63">
        <f>W88*AC88*AJ88/1000000000</f>
        <v>0</v>
      </c>
      <c r="BK88" s="63">
        <f>X88*AC88*AK88/1000000000</f>
        <v>0</v>
      </c>
      <c r="BL88" s="63">
        <f>Y88*AC88*AL88/1000000000</f>
        <v>0</v>
      </c>
      <c r="BM88" s="63">
        <f>Z88*AC88*AM88/1000000000</f>
        <v>0</v>
      </c>
      <c r="BN88" s="63">
        <f>AA88*AC88*AN88/1000000000</f>
        <v>0</v>
      </c>
      <c r="BO88" s="63">
        <f>AB88*AC88*AO88/1000000000</f>
        <v>0</v>
      </c>
      <c r="BP88" s="59" t="str">
        <f>(BI88/BD88)^(1/5)*100</f>
        <v>0</v>
      </c>
      <c r="BQ88" s="59" t="str">
        <f>(BO88/BI88)^(1/5)*100</f>
        <v>0</v>
      </c>
      <c r="BR88" s="59" t="str">
        <f>(J88/E88)^(1/5)*100</f>
        <v>0</v>
      </c>
      <c r="BS88" s="59" t="str">
        <f>(P88/J88)/(1/5)*100</f>
        <v>0</v>
      </c>
      <c r="BT88" s="59"/>
      <c r="BU88" s="59"/>
      <c r="BV88" s="59"/>
      <c r="BW88" s="59"/>
      <c r="BX88" s="63"/>
    </row>
    <row r="89" spans="1:80" hidden="true" s="80" customFormat="1">
      <c r="A89" s="71">
        <v>5</v>
      </c>
      <c r="B89" s="73" t="s">
        <v>128</v>
      </c>
      <c r="C89" s="73" t="s">
        <v>129</v>
      </c>
      <c r="D89" s="81" t="s">
        <v>44</v>
      </c>
      <c r="E89" s="63"/>
      <c r="F89" s="63"/>
      <c r="G89" s="63"/>
      <c r="H89" s="63"/>
      <c r="I89" s="59"/>
      <c r="J89" s="59"/>
      <c r="K89" s="59"/>
      <c r="L89" s="78"/>
      <c r="M89" s="63"/>
      <c r="N89" s="63"/>
      <c r="O89" s="63"/>
      <c r="P89" s="63"/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59">
        <v>0</v>
      </c>
      <c r="AD89" s="64">
        <v>0</v>
      </c>
      <c r="AE89" s="64">
        <v>0</v>
      </c>
      <c r="AF89" s="64">
        <v>0</v>
      </c>
      <c r="AG89" s="64">
        <v>0</v>
      </c>
      <c r="AH89" s="64">
        <v>0</v>
      </c>
      <c r="AI89" s="64">
        <v>0</v>
      </c>
      <c r="AJ89" s="64">
        <v>0</v>
      </c>
      <c r="AK89" s="64">
        <v>0</v>
      </c>
      <c r="AL89" s="64">
        <v>0</v>
      </c>
      <c r="AM89" s="64">
        <v>0</v>
      </c>
      <c r="AN89" s="64">
        <v>0</v>
      </c>
      <c r="AO89" s="64">
        <v>0</v>
      </c>
      <c r="AP89" s="63">
        <f>Q89*AC89/1000000000</f>
        <v>0</v>
      </c>
      <c r="AQ89" s="63">
        <f>R89*AC89/1000000000</f>
        <v>0</v>
      </c>
      <c r="AR89" s="63">
        <f>S89*AC89/1000000000</f>
        <v>0</v>
      </c>
      <c r="AS89" s="63">
        <f>T89*AC89/1000000000</f>
        <v>0</v>
      </c>
      <c r="AT89" s="63">
        <f>U89*AC89/1000000000</f>
        <v>0</v>
      </c>
      <c r="AU89" s="63">
        <f>V89*AC89/1000000000</f>
        <v>0</v>
      </c>
      <c r="AV89" s="63">
        <f>W89*AC89/1000000000</f>
        <v>0</v>
      </c>
      <c r="AW89" s="63">
        <f>X89*AC89/1000000000</f>
        <v>0</v>
      </c>
      <c r="AX89" s="63">
        <f>Y89*AC89/1000000000</f>
        <v>0</v>
      </c>
      <c r="AY89" s="63">
        <f>Z89*AC89/1000000000</f>
        <v>0</v>
      </c>
      <c r="AZ89" s="63">
        <f>AA89*AC89/1000000000</f>
        <v>0</v>
      </c>
      <c r="BA89" s="63">
        <f>AB89*AC89/1000000000</f>
        <v>0</v>
      </c>
      <c r="BB89" s="59" t="str">
        <f>(AU89/AP89)^(1/5)*100</f>
        <v>0</v>
      </c>
      <c r="BC89" s="59" t="str">
        <f>(BA89/AU89)^(1/5)*100</f>
        <v>0</v>
      </c>
      <c r="BD89" s="63">
        <f>Q89*AC89*AD89/1000000000</f>
        <v>0</v>
      </c>
      <c r="BE89" s="63">
        <f>R89*AC89*AE89/1000000000</f>
        <v>0</v>
      </c>
      <c r="BF89" s="63">
        <f>S89*AC89*AF89/1000000000</f>
        <v>0</v>
      </c>
      <c r="BG89" s="63">
        <f>T89*AC89*AG89/1000000000</f>
        <v>0</v>
      </c>
      <c r="BH89" s="63">
        <f>U89*AC89*AH89/1000000000</f>
        <v>0</v>
      </c>
      <c r="BI89" s="63">
        <f>V89*AC89*AI89/1000000000</f>
        <v>0</v>
      </c>
      <c r="BJ89" s="63">
        <f>W89*AC89*AJ89/1000000000</f>
        <v>0</v>
      </c>
      <c r="BK89" s="63">
        <f>X89*AC89*AK89/1000000000</f>
        <v>0</v>
      </c>
      <c r="BL89" s="63">
        <f>Y89*AC89*AL89/1000000000</f>
        <v>0</v>
      </c>
      <c r="BM89" s="63">
        <f>Z89*AC89*AM89/1000000000</f>
        <v>0</v>
      </c>
      <c r="BN89" s="63">
        <f>AA89*AC89*AN89/1000000000</f>
        <v>0</v>
      </c>
      <c r="BO89" s="63">
        <f>AB89*AC89*AO89/1000000000</f>
        <v>0</v>
      </c>
      <c r="BP89" s="59" t="str">
        <f>(BI89/BD89)^(1/5)*100</f>
        <v>0</v>
      </c>
      <c r="BQ89" s="59" t="str">
        <f>(BO89/BI89)^(1/5)*100</f>
        <v>0</v>
      </c>
      <c r="BR89" s="59" t="str">
        <f>(J89/E89)^(1/5)*100</f>
        <v>0</v>
      </c>
      <c r="BS89" s="59" t="str">
        <f>(P89/J89)/(1/5)*100</f>
        <v>0</v>
      </c>
      <c r="BT89" s="59"/>
      <c r="BU89" s="59"/>
      <c r="BV89" s="59"/>
      <c r="BW89" s="59"/>
      <c r="BX89" s="63"/>
    </row>
    <row r="90" spans="1:80" hidden="true" s="80" customFormat="1">
      <c r="A90" s="71">
        <v>6</v>
      </c>
      <c r="B90" s="73" t="s">
        <v>130</v>
      </c>
      <c r="C90" s="73" t="s">
        <v>131</v>
      </c>
      <c r="D90" s="81" t="s">
        <v>44</v>
      </c>
      <c r="E90" s="63"/>
      <c r="F90" s="63"/>
      <c r="G90" s="63"/>
      <c r="H90" s="63"/>
      <c r="I90" s="59"/>
      <c r="J90" s="59"/>
      <c r="K90" s="59"/>
      <c r="L90" s="78"/>
      <c r="M90" s="63"/>
      <c r="N90" s="63"/>
      <c r="O90" s="63"/>
      <c r="P90" s="63"/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59">
        <v>0</v>
      </c>
      <c r="AD90" s="64">
        <v>0</v>
      </c>
      <c r="AE90" s="64">
        <v>0</v>
      </c>
      <c r="AF90" s="64">
        <v>0</v>
      </c>
      <c r="AG90" s="64">
        <v>0</v>
      </c>
      <c r="AH90" s="64">
        <v>0</v>
      </c>
      <c r="AI90" s="64">
        <v>0</v>
      </c>
      <c r="AJ90" s="64">
        <v>0</v>
      </c>
      <c r="AK90" s="64">
        <v>0</v>
      </c>
      <c r="AL90" s="64">
        <v>0</v>
      </c>
      <c r="AM90" s="64">
        <v>0</v>
      </c>
      <c r="AN90" s="64">
        <v>0</v>
      </c>
      <c r="AO90" s="64">
        <v>0</v>
      </c>
      <c r="AP90" s="63">
        <f>Q90*AC90/1000000000</f>
        <v>0</v>
      </c>
      <c r="AQ90" s="63">
        <f>R90*AC90/1000000000</f>
        <v>0</v>
      </c>
      <c r="AR90" s="63">
        <f>S90*AC90/1000000000</f>
        <v>0</v>
      </c>
      <c r="AS90" s="63">
        <f>T90*AC90/1000000000</f>
        <v>0</v>
      </c>
      <c r="AT90" s="63">
        <f>U90*AC90/1000000000</f>
        <v>0</v>
      </c>
      <c r="AU90" s="63">
        <f>V90*AC90/1000000000</f>
        <v>0</v>
      </c>
      <c r="AV90" s="63">
        <f>W90*AC90/1000000000</f>
        <v>0</v>
      </c>
      <c r="AW90" s="63">
        <f>X90*AC90/1000000000</f>
        <v>0</v>
      </c>
      <c r="AX90" s="63">
        <f>Y90*AC90/1000000000</f>
        <v>0</v>
      </c>
      <c r="AY90" s="63">
        <f>Z90*AC90/1000000000</f>
        <v>0</v>
      </c>
      <c r="AZ90" s="63">
        <f>AA90*AC90/1000000000</f>
        <v>0</v>
      </c>
      <c r="BA90" s="63">
        <f>AB90*AC90/1000000000</f>
        <v>0</v>
      </c>
      <c r="BB90" s="59" t="str">
        <f>(AU90/AP90)^(1/5)*100</f>
        <v>0</v>
      </c>
      <c r="BC90" s="59" t="str">
        <f>(BA90/AU90)^(1/5)*100</f>
        <v>0</v>
      </c>
      <c r="BD90" s="63">
        <f>Q90*AC90*AD90/1000000000</f>
        <v>0</v>
      </c>
      <c r="BE90" s="63">
        <f>R90*AC90*AE90/1000000000</f>
        <v>0</v>
      </c>
      <c r="BF90" s="63">
        <f>S90*AC90*AF90/1000000000</f>
        <v>0</v>
      </c>
      <c r="BG90" s="63">
        <f>T90*AC90*AG90/1000000000</f>
        <v>0</v>
      </c>
      <c r="BH90" s="63">
        <f>U90*AC90*AH90/1000000000</f>
        <v>0</v>
      </c>
      <c r="BI90" s="63">
        <f>V90*AC90*AI90/1000000000</f>
        <v>0</v>
      </c>
      <c r="BJ90" s="63">
        <f>W90*AC90*AJ90/1000000000</f>
        <v>0</v>
      </c>
      <c r="BK90" s="63">
        <f>X90*AC90*AK90/1000000000</f>
        <v>0</v>
      </c>
      <c r="BL90" s="63">
        <f>Y90*AC90*AL90/1000000000</f>
        <v>0</v>
      </c>
      <c r="BM90" s="63">
        <f>Z90*AC90*AM90/1000000000</f>
        <v>0</v>
      </c>
      <c r="BN90" s="63">
        <f>AA90*AC90*AN90/1000000000</f>
        <v>0</v>
      </c>
      <c r="BO90" s="63">
        <f>AB90*AC90*AO90/1000000000</f>
        <v>0</v>
      </c>
      <c r="BP90" s="59" t="str">
        <f>(BI90/BD90)^(1/5)*100</f>
        <v>0</v>
      </c>
      <c r="BQ90" s="59" t="str">
        <f>(BO90/BI90)^(1/5)*100</f>
        <v>0</v>
      </c>
      <c r="BR90" s="59" t="str">
        <f>(J90/E90)^(1/5)*100</f>
        <v>0</v>
      </c>
      <c r="BS90" s="59" t="str">
        <f>(P90/J90)/(1/5)*100</f>
        <v>0</v>
      </c>
      <c r="BT90" s="59"/>
      <c r="BU90" s="59"/>
      <c r="BV90" s="59"/>
      <c r="BW90" s="59"/>
      <c r="BX90" s="63"/>
    </row>
    <row r="91" spans="1:80" hidden="true" s="80" customFormat="1">
      <c r="A91" s="71">
        <v>7</v>
      </c>
      <c r="B91" s="73" t="s">
        <v>132</v>
      </c>
      <c r="C91" s="73" t="s">
        <v>133</v>
      </c>
      <c r="D91" s="81" t="s">
        <v>44</v>
      </c>
      <c r="E91" s="63"/>
      <c r="F91" s="63"/>
      <c r="G91" s="63"/>
      <c r="H91" s="63"/>
      <c r="I91" s="59"/>
      <c r="J91" s="59"/>
      <c r="K91" s="59"/>
      <c r="L91" s="78"/>
      <c r="M91" s="63"/>
      <c r="N91" s="63"/>
      <c r="O91" s="63"/>
      <c r="P91" s="63"/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59">
        <v>0</v>
      </c>
      <c r="AD91" s="64">
        <v>0</v>
      </c>
      <c r="AE91" s="64">
        <v>0</v>
      </c>
      <c r="AF91" s="64">
        <v>0</v>
      </c>
      <c r="AG91" s="64">
        <v>0</v>
      </c>
      <c r="AH91" s="64">
        <v>0</v>
      </c>
      <c r="AI91" s="64">
        <v>0</v>
      </c>
      <c r="AJ91" s="64">
        <v>0</v>
      </c>
      <c r="AK91" s="64">
        <v>0</v>
      </c>
      <c r="AL91" s="64">
        <v>0</v>
      </c>
      <c r="AM91" s="64">
        <v>0</v>
      </c>
      <c r="AN91" s="64">
        <v>0</v>
      </c>
      <c r="AO91" s="64">
        <v>0</v>
      </c>
      <c r="AP91" s="63">
        <f>Q91*AC91/1000000000</f>
        <v>0</v>
      </c>
      <c r="AQ91" s="63">
        <f>R91*AC91/1000000000</f>
        <v>0</v>
      </c>
      <c r="AR91" s="63">
        <f>S91*AC91/1000000000</f>
        <v>0</v>
      </c>
      <c r="AS91" s="63">
        <f>T91*AC91/1000000000</f>
        <v>0</v>
      </c>
      <c r="AT91" s="63">
        <f>U91*AC91/1000000000</f>
        <v>0</v>
      </c>
      <c r="AU91" s="63">
        <f>V91*AC91/1000000000</f>
        <v>0</v>
      </c>
      <c r="AV91" s="63">
        <f>W91*AC91/1000000000</f>
        <v>0</v>
      </c>
      <c r="AW91" s="63">
        <f>X91*AC91/1000000000</f>
        <v>0</v>
      </c>
      <c r="AX91" s="63">
        <f>Y91*AC91/1000000000</f>
        <v>0</v>
      </c>
      <c r="AY91" s="63">
        <f>Z91*AC91/1000000000</f>
        <v>0</v>
      </c>
      <c r="AZ91" s="63">
        <f>AA91*AC91/1000000000</f>
        <v>0</v>
      </c>
      <c r="BA91" s="63">
        <f>AB91*AC91/1000000000</f>
        <v>0</v>
      </c>
      <c r="BB91" s="59" t="str">
        <f>(AU91/AP91)^(1/5)*100</f>
        <v>0</v>
      </c>
      <c r="BC91" s="59" t="str">
        <f>(BA91/AU91)^(1/5)*100</f>
        <v>0</v>
      </c>
      <c r="BD91" s="63">
        <f>Q91*AC91*AD91/1000000000</f>
        <v>0</v>
      </c>
      <c r="BE91" s="63">
        <f>R91*AC91*AE91/1000000000</f>
        <v>0</v>
      </c>
      <c r="BF91" s="63">
        <f>S91*AC91*AF91/1000000000</f>
        <v>0</v>
      </c>
      <c r="BG91" s="63">
        <f>T91*AC91*AG91/1000000000</f>
        <v>0</v>
      </c>
      <c r="BH91" s="63">
        <f>U91*AC91*AH91/1000000000</f>
        <v>0</v>
      </c>
      <c r="BI91" s="63">
        <f>V91*AC91*AI91/1000000000</f>
        <v>0</v>
      </c>
      <c r="BJ91" s="63">
        <f>W91*AC91*AJ91/1000000000</f>
        <v>0</v>
      </c>
      <c r="BK91" s="63">
        <f>X91*AC91*AK91/1000000000</f>
        <v>0</v>
      </c>
      <c r="BL91" s="63">
        <f>Y91*AC91*AL91/1000000000</f>
        <v>0</v>
      </c>
      <c r="BM91" s="63">
        <f>Z91*AC91*AM91/1000000000</f>
        <v>0</v>
      </c>
      <c r="BN91" s="63">
        <f>AA91*AC91*AN91/1000000000</f>
        <v>0</v>
      </c>
      <c r="BO91" s="63">
        <f>AB91*AC91*AO91/1000000000</f>
        <v>0</v>
      </c>
      <c r="BP91" s="59" t="str">
        <f>(BI91/BD91)^(1/5)*100</f>
        <v>0</v>
      </c>
      <c r="BQ91" s="59" t="str">
        <f>(BO91/BI91)^(1/5)*100</f>
        <v>0</v>
      </c>
      <c r="BR91" s="59" t="str">
        <f>(J91/E91)^(1/5)*100</f>
        <v>0</v>
      </c>
      <c r="BS91" s="59" t="str">
        <f>(P91/J91)/(1/5)*100</f>
        <v>0</v>
      </c>
      <c r="BT91" s="59"/>
      <c r="BU91" s="59"/>
      <c r="BV91" s="59"/>
      <c r="BW91" s="59"/>
      <c r="BX91" s="63"/>
    </row>
    <row r="92" spans="1:80" hidden="true" s="80" customFormat="1">
      <c r="A92" s="71">
        <v>8</v>
      </c>
      <c r="B92" s="73" t="s">
        <v>134</v>
      </c>
      <c r="C92" s="73" t="s">
        <v>135</v>
      </c>
      <c r="D92" s="81" t="s">
        <v>44</v>
      </c>
      <c r="E92" s="63"/>
      <c r="F92" s="63"/>
      <c r="G92" s="63"/>
      <c r="H92" s="63"/>
      <c r="I92" s="59"/>
      <c r="J92" s="59"/>
      <c r="K92" s="59"/>
      <c r="L92" s="78"/>
      <c r="M92" s="63"/>
      <c r="N92" s="63"/>
      <c r="O92" s="63"/>
      <c r="P92" s="63"/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59">
        <v>0</v>
      </c>
      <c r="AD92" s="64">
        <v>0</v>
      </c>
      <c r="AE92" s="64">
        <v>0</v>
      </c>
      <c r="AF92" s="64">
        <v>0</v>
      </c>
      <c r="AG92" s="64">
        <v>0</v>
      </c>
      <c r="AH92" s="64">
        <v>0</v>
      </c>
      <c r="AI92" s="64">
        <v>0</v>
      </c>
      <c r="AJ92" s="64">
        <v>0</v>
      </c>
      <c r="AK92" s="64">
        <v>0</v>
      </c>
      <c r="AL92" s="64">
        <v>0</v>
      </c>
      <c r="AM92" s="64">
        <v>0</v>
      </c>
      <c r="AN92" s="64">
        <v>0</v>
      </c>
      <c r="AO92" s="64">
        <v>0</v>
      </c>
      <c r="AP92" s="63">
        <f>Q92*AC92/1000000000</f>
        <v>0</v>
      </c>
      <c r="AQ92" s="63">
        <f>R92*AC92/1000000000</f>
        <v>0</v>
      </c>
      <c r="AR92" s="63">
        <f>S92*AC92/1000000000</f>
        <v>0</v>
      </c>
      <c r="AS92" s="63">
        <f>T92*AC92/1000000000</f>
        <v>0</v>
      </c>
      <c r="AT92" s="63">
        <f>U92*AC92/1000000000</f>
        <v>0</v>
      </c>
      <c r="AU92" s="63">
        <f>V92*AC92/1000000000</f>
        <v>0</v>
      </c>
      <c r="AV92" s="63">
        <f>W92*AC92/1000000000</f>
        <v>0</v>
      </c>
      <c r="AW92" s="63">
        <f>X92*AC92/1000000000</f>
        <v>0</v>
      </c>
      <c r="AX92" s="63">
        <f>Y92*AC92/1000000000</f>
        <v>0</v>
      </c>
      <c r="AY92" s="63">
        <f>Z92*AC92/1000000000</f>
        <v>0</v>
      </c>
      <c r="AZ92" s="63">
        <f>AA92*AC92/1000000000</f>
        <v>0</v>
      </c>
      <c r="BA92" s="63">
        <f>AB92*AC92/1000000000</f>
        <v>0</v>
      </c>
      <c r="BB92" s="59" t="str">
        <f>(AU92/AP92)^(1/5)*100</f>
        <v>0</v>
      </c>
      <c r="BC92" s="59" t="str">
        <f>(BA92/AU92)^(1/5)*100</f>
        <v>0</v>
      </c>
      <c r="BD92" s="63">
        <f>Q92*AC92*AD92/1000000000</f>
        <v>0</v>
      </c>
      <c r="BE92" s="63">
        <f>R92*AC92*AE92/1000000000</f>
        <v>0</v>
      </c>
      <c r="BF92" s="63">
        <f>S92*AC92*AF92/1000000000</f>
        <v>0</v>
      </c>
      <c r="BG92" s="63">
        <f>T92*AC92*AG92/1000000000</f>
        <v>0</v>
      </c>
      <c r="BH92" s="63">
        <f>U92*AC92*AH92/1000000000</f>
        <v>0</v>
      </c>
      <c r="BI92" s="63">
        <f>V92*AC92*AI92/1000000000</f>
        <v>0</v>
      </c>
      <c r="BJ92" s="63">
        <f>W92*AC92*AJ92/1000000000</f>
        <v>0</v>
      </c>
      <c r="BK92" s="63">
        <f>X92*AC92*AK92/1000000000</f>
        <v>0</v>
      </c>
      <c r="BL92" s="63">
        <f>Y92*AC92*AL92/1000000000</f>
        <v>0</v>
      </c>
      <c r="BM92" s="63">
        <f>Z92*AC92*AM92/1000000000</f>
        <v>0</v>
      </c>
      <c r="BN92" s="63">
        <f>AA92*AC92*AN92/1000000000</f>
        <v>0</v>
      </c>
      <c r="BO92" s="63">
        <f>AB92*AC92*AO92/1000000000</f>
        <v>0</v>
      </c>
      <c r="BP92" s="59" t="str">
        <f>(BI92/BD92)^(1/5)*100</f>
        <v>0</v>
      </c>
      <c r="BQ92" s="59" t="str">
        <f>(BO92/BI92)^(1/5)*100</f>
        <v>0</v>
      </c>
      <c r="BR92" s="59" t="str">
        <f>(J92/E92)^(1/5)*100</f>
        <v>0</v>
      </c>
      <c r="BS92" s="59" t="str">
        <f>(P92/J92)/(1/5)*100</f>
        <v>0</v>
      </c>
      <c r="BT92" s="59"/>
      <c r="BU92" s="59"/>
      <c r="BV92" s="59"/>
      <c r="BW92" s="59"/>
      <c r="BX92" s="63"/>
    </row>
    <row r="93" spans="1:80" hidden="true" s="80" customFormat="1">
      <c r="A93" s="71">
        <v>9</v>
      </c>
      <c r="B93" s="73" t="s">
        <v>136</v>
      </c>
      <c r="C93" s="73" t="s">
        <v>137</v>
      </c>
      <c r="D93" s="81" t="s">
        <v>44</v>
      </c>
      <c r="E93" s="63"/>
      <c r="F93" s="63"/>
      <c r="G93" s="63"/>
      <c r="H93" s="63"/>
      <c r="I93" s="59"/>
      <c r="J93" s="59"/>
      <c r="K93" s="59"/>
      <c r="L93" s="78"/>
      <c r="M93" s="63"/>
      <c r="N93" s="63"/>
      <c r="O93" s="63"/>
      <c r="P93" s="63"/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59">
        <v>0</v>
      </c>
      <c r="AD93" s="64">
        <v>0</v>
      </c>
      <c r="AE93" s="64">
        <v>0</v>
      </c>
      <c r="AF93" s="64">
        <v>0</v>
      </c>
      <c r="AG93" s="64">
        <v>0</v>
      </c>
      <c r="AH93" s="64">
        <v>0</v>
      </c>
      <c r="AI93" s="64">
        <v>0</v>
      </c>
      <c r="AJ93" s="64">
        <v>0</v>
      </c>
      <c r="AK93" s="64">
        <v>0</v>
      </c>
      <c r="AL93" s="64">
        <v>0</v>
      </c>
      <c r="AM93" s="64">
        <v>0</v>
      </c>
      <c r="AN93" s="64">
        <v>0</v>
      </c>
      <c r="AO93" s="64">
        <v>0</v>
      </c>
      <c r="AP93" s="63">
        <f>Q93*AC93/1000000000</f>
        <v>0</v>
      </c>
      <c r="AQ93" s="63">
        <f>R93*AC93/1000000000</f>
        <v>0</v>
      </c>
      <c r="AR93" s="63">
        <f>S93*AC93/1000000000</f>
        <v>0</v>
      </c>
      <c r="AS93" s="63">
        <f>T93*AC93/1000000000</f>
        <v>0</v>
      </c>
      <c r="AT93" s="63">
        <f>U93*AC93/1000000000</f>
        <v>0</v>
      </c>
      <c r="AU93" s="63">
        <f>V93*AC93/1000000000</f>
        <v>0</v>
      </c>
      <c r="AV93" s="63">
        <f>W93*AC93/1000000000</f>
        <v>0</v>
      </c>
      <c r="AW93" s="63">
        <f>X93*AC93/1000000000</f>
        <v>0</v>
      </c>
      <c r="AX93" s="63">
        <f>Y93*AC93/1000000000</f>
        <v>0</v>
      </c>
      <c r="AY93" s="63">
        <f>Z93*AC93/1000000000</f>
        <v>0</v>
      </c>
      <c r="AZ93" s="63">
        <f>AA93*AC93/1000000000</f>
        <v>0</v>
      </c>
      <c r="BA93" s="63">
        <f>AB93*AC93/1000000000</f>
        <v>0</v>
      </c>
      <c r="BB93" s="59" t="str">
        <f>(AU93/AP93)^(1/5)*100</f>
        <v>0</v>
      </c>
      <c r="BC93" s="59" t="str">
        <f>(BA93/AU93)^(1/5)*100</f>
        <v>0</v>
      </c>
      <c r="BD93" s="63">
        <f>Q93*AC93*AD93/1000000000</f>
        <v>0</v>
      </c>
      <c r="BE93" s="63">
        <f>R93*AC93*AE93/1000000000</f>
        <v>0</v>
      </c>
      <c r="BF93" s="63">
        <f>S93*AC93*AF93/1000000000</f>
        <v>0</v>
      </c>
      <c r="BG93" s="63">
        <f>T93*AC93*AG93/1000000000</f>
        <v>0</v>
      </c>
      <c r="BH93" s="63">
        <f>U93*AC93*AH93/1000000000</f>
        <v>0</v>
      </c>
      <c r="BI93" s="63">
        <f>V93*AC93*AI93/1000000000</f>
        <v>0</v>
      </c>
      <c r="BJ93" s="63">
        <f>W93*AC93*AJ93/1000000000</f>
        <v>0</v>
      </c>
      <c r="BK93" s="63">
        <f>X93*AC93*AK93/1000000000</f>
        <v>0</v>
      </c>
      <c r="BL93" s="63">
        <f>Y93*AC93*AL93/1000000000</f>
        <v>0</v>
      </c>
      <c r="BM93" s="63">
        <f>Z93*AC93*AM93/1000000000</f>
        <v>0</v>
      </c>
      <c r="BN93" s="63">
        <f>AA93*AC93*AN93/1000000000</f>
        <v>0</v>
      </c>
      <c r="BO93" s="63">
        <f>AB93*AC93*AO93/1000000000</f>
        <v>0</v>
      </c>
      <c r="BP93" s="59" t="str">
        <f>(BI93/BD93)^(1/5)*100</f>
        <v>0</v>
      </c>
      <c r="BQ93" s="59" t="str">
        <f>(BO93/BI93)^(1/5)*100</f>
        <v>0</v>
      </c>
      <c r="BR93" s="59" t="str">
        <f>(J93/E93)^(1/5)*100</f>
        <v>0</v>
      </c>
      <c r="BS93" s="59" t="str">
        <f>(P93/J93)/(1/5)*100</f>
        <v>0</v>
      </c>
      <c r="BT93" s="59"/>
      <c r="BU93" s="59"/>
      <c r="BV93" s="59"/>
      <c r="BW93" s="59"/>
      <c r="BX93" s="63"/>
    </row>
    <row r="94" spans="1:80" hidden="true" s="80" customFormat="1">
      <c r="A94" s="71">
        <v>10</v>
      </c>
      <c r="B94" s="73" t="s">
        <v>138</v>
      </c>
      <c r="C94" s="73" t="s">
        <v>139</v>
      </c>
      <c r="D94" s="81" t="s">
        <v>44</v>
      </c>
      <c r="E94" s="63"/>
      <c r="F94" s="63"/>
      <c r="G94" s="63"/>
      <c r="H94" s="63"/>
      <c r="I94" s="59"/>
      <c r="J94" s="59"/>
      <c r="K94" s="59"/>
      <c r="L94" s="78"/>
      <c r="M94" s="63"/>
      <c r="N94" s="63"/>
      <c r="O94" s="63"/>
      <c r="P94" s="63"/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59">
        <v>0</v>
      </c>
      <c r="AD94" s="64">
        <v>0</v>
      </c>
      <c r="AE94" s="64">
        <v>0</v>
      </c>
      <c r="AF94" s="64">
        <v>0</v>
      </c>
      <c r="AG94" s="64">
        <v>0</v>
      </c>
      <c r="AH94" s="64">
        <v>0</v>
      </c>
      <c r="AI94" s="64">
        <v>0</v>
      </c>
      <c r="AJ94" s="64">
        <v>0</v>
      </c>
      <c r="AK94" s="64">
        <v>0</v>
      </c>
      <c r="AL94" s="64">
        <v>0</v>
      </c>
      <c r="AM94" s="64">
        <v>0</v>
      </c>
      <c r="AN94" s="64">
        <v>0</v>
      </c>
      <c r="AO94" s="64">
        <v>0</v>
      </c>
      <c r="AP94" s="63">
        <f>Q94*AC94/1000000000</f>
        <v>0</v>
      </c>
      <c r="AQ94" s="63">
        <f>R94*AC94/1000000000</f>
        <v>0</v>
      </c>
      <c r="AR94" s="63">
        <f>S94*AC94/1000000000</f>
        <v>0</v>
      </c>
      <c r="AS94" s="63">
        <f>T94*AC94/1000000000</f>
        <v>0</v>
      </c>
      <c r="AT94" s="63">
        <f>U94*AC94/1000000000</f>
        <v>0</v>
      </c>
      <c r="AU94" s="63">
        <f>V94*AC94/1000000000</f>
        <v>0</v>
      </c>
      <c r="AV94" s="63">
        <f>W94*AC94/1000000000</f>
        <v>0</v>
      </c>
      <c r="AW94" s="63">
        <f>X94*AC94/1000000000</f>
        <v>0</v>
      </c>
      <c r="AX94" s="63">
        <f>Y94*AC94/1000000000</f>
        <v>0</v>
      </c>
      <c r="AY94" s="63">
        <f>Z94*AC94/1000000000</f>
        <v>0</v>
      </c>
      <c r="AZ94" s="63">
        <f>AA94*AC94/1000000000</f>
        <v>0</v>
      </c>
      <c r="BA94" s="63">
        <f>AB94*AC94/1000000000</f>
        <v>0</v>
      </c>
      <c r="BB94" s="59" t="str">
        <f>(AU94/AP94)^(1/5)*100</f>
        <v>0</v>
      </c>
      <c r="BC94" s="59" t="str">
        <f>(BA94/AU94)^(1/5)*100</f>
        <v>0</v>
      </c>
      <c r="BD94" s="63">
        <f>Q94*AC94*AD94/1000000000</f>
        <v>0</v>
      </c>
      <c r="BE94" s="63">
        <f>R94*AC94*AE94/1000000000</f>
        <v>0</v>
      </c>
      <c r="BF94" s="63">
        <f>S94*AC94*AF94/1000000000</f>
        <v>0</v>
      </c>
      <c r="BG94" s="63">
        <f>T94*AC94*AG94/1000000000</f>
        <v>0</v>
      </c>
      <c r="BH94" s="63">
        <f>U94*AC94*AH94/1000000000</f>
        <v>0</v>
      </c>
      <c r="BI94" s="63">
        <f>V94*AC94*AI94/1000000000</f>
        <v>0</v>
      </c>
      <c r="BJ94" s="63">
        <f>W94*AC94*AJ94/1000000000</f>
        <v>0</v>
      </c>
      <c r="BK94" s="63">
        <f>X94*AC94*AK94/1000000000</f>
        <v>0</v>
      </c>
      <c r="BL94" s="63">
        <f>Y94*AC94*AL94/1000000000</f>
        <v>0</v>
      </c>
      <c r="BM94" s="63">
        <f>Z94*AC94*AM94/1000000000</f>
        <v>0</v>
      </c>
      <c r="BN94" s="63">
        <f>AA94*AC94*AN94/1000000000</f>
        <v>0</v>
      </c>
      <c r="BO94" s="63">
        <f>AB94*AC94*AO94/1000000000</f>
        <v>0</v>
      </c>
      <c r="BP94" s="59" t="str">
        <f>(BI94/BD94)^(1/5)*100</f>
        <v>0</v>
      </c>
      <c r="BQ94" s="59" t="str">
        <f>(BO94/BI94)^(1/5)*100</f>
        <v>0</v>
      </c>
      <c r="BR94" s="59" t="str">
        <f>(J94/E94)^(1/5)*100</f>
        <v>0</v>
      </c>
      <c r="BS94" s="59" t="str">
        <f>(P94/J94)/(1/5)*100</f>
        <v>0</v>
      </c>
      <c r="BT94" s="59"/>
      <c r="BU94" s="59"/>
      <c r="BV94" s="59"/>
      <c r="BW94" s="59"/>
      <c r="BX94" s="63"/>
    </row>
    <row r="95" spans="1:80" hidden="true" s="80" customFormat="1">
      <c r="A95" s="71">
        <v>11</v>
      </c>
      <c r="B95" s="73" t="s">
        <v>140</v>
      </c>
      <c r="C95" s="73" t="s">
        <v>141</v>
      </c>
      <c r="D95" s="81" t="s">
        <v>44</v>
      </c>
      <c r="E95" s="63"/>
      <c r="F95" s="63"/>
      <c r="G95" s="63"/>
      <c r="H95" s="63"/>
      <c r="I95" s="59"/>
      <c r="J95" s="59"/>
      <c r="K95" s="59"/>
      <c r="L95" s="78"/>
      <c r="M95" s="63"/>
      <c r="N95" s="63"/>
      <c r="O95" s="63"/>
      <c r="P95" s="63"/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59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J95" s="64">
        <v>0</v>
      </c>
      <c r="AK95" s="64">
        <v>0</v>
      </c>
      <c r="AL95" s="64">
        <v>0</v>
      </c>
      <c r="AM95" s="64">
        <v>0</v>
      </c>
      <c r="AN95" s="64">
        <v>0</v>
      </c>
      <c r="AO95" s="64">
        <v>0</v>
      </c>
      <c r="AP95" s="63">
        <f>Q95*AC95/1000000000</f>
        <v>0</v>
      </c>
      <c r="AQ95" s="63">
        <f>R95*AC95/1000000000</f>
        <v>0</v>
      </c>
      <c r="AR95" s="63">
        <f>S95*AC95/1000000000</f>
        <v>0</v>
      </c>
      <c r="AS95" s="63">
        <f>T95*AC95/1000000000</f>
        <v>0</v>
      </c>
      <c r="AT95" s="63">
        <f>U95*AC95/1000000000</f>
        <v>0</v>
      </c>
      <c r="AU95" s="63">
        <f>V95*AC95/1000000000</f>
        <v>0</v>
      </c>
      <c r="AV95" s="63">
        <f>W95*AC95/1000000000</f>
        <v>0</v>
      </c>
      <c r="AW95" s="63">
        <f>X95*AC95/1000000000</f>
        <v>0</v>
      </c>
      <c r="AX95" s="63">
        <f>Y95*AC95/1000000000</f>
        <v>0</v>
      </c>
      <c r="AY95" s="63">
        <f>Z95*AC95/1000000000</f>
        <v>0</v>
      </c>
      <c r="AZ95" s="63">
        <f>AA95*AC95/1000000000</f>
        <v>0</v>
      </c>
      <c r="BA95" s="63">
        <f>AB95*AC95/1000000000</f>
        <v>0</v>
      </c>
      <c r="BB95" s="59" t="str">
        <f>(AU95/AP95)^(1/5)*100</f>
        <v>0</v>
      </c>
      <c r="BC95" s="59" t="str">
        <f>(BA95/AU95)^(1/5)*100</f>
        <v>0</v>
      </c>
      <c r="BD95" s="63">
        <f>Q95*AC95*AD95/1000000000</f>
        <v>0</v>
      </c>
      <c r="BE95" s="63">
        <f>R95*AC95*AE95/1000000000</f>
        <v>0</v>
      </c>
      <c r="BF95" s="63">
        <f>S95*AC95*AF95/1000000000</f>
        <v>0</v>
      </c>
      <c r="BG95" s="63">
        <f>T95*AC95*AG95/1000000000</f>
        <v>0</v>
      </c>
      <c r="BH95" s="63">
        <f>U95*AC95*AH95/1000000000</f>
        <v>0</v>
      </c>
      <c r="BI95" s="63">
        <f>V95*AC95*AI95/1000000000</f>
        <v>0</v>
      </c>
      <c r="BJ95" s="63">
        <f>W95*AC95*AJ95/1000000000</f>
        <v>0</v>
      </c>
      <c r="BK95" s="63">
        <f>X95*AC95*AK95/1000000000</f>
        <v>0</v>
      </c>
      <c r="BL95" s="63">
        <f>Y95*AC95*AL95/1000000000</f>
        <v>0</v>
      </c>
      <c r="BM95" s="63">
        <f>Z95*AC95*AM95/1000000000</f>
        <v>0</v>
      </c>
      <c r="BN95" s="63">
        <f>AA95*AC95*AN95/1000000000</f>
        <v>0</v>
      </c>
      <c r="BO95" s="63">
        <f>AB95*AC95*AO95/1000000000</f>
        <v>0</v>
      </c>
      <c r="BP95" s="59" t="str">
        <f>(BI95/BD95)^(1/5)*100</f>
        <v>0</v>
      </c>
      <c r="BQ95" s="59" t="str">
        <f>(BO95/BI95)^(1/5)*100</f>
        <v>0</v>
      </c>
      <c r="BR95" s="59" t="str">
        <f>(J95/E95)^(1/5)*100</f>
        <v>0</v>
      </c>
      <c r="BS95" s="59" t="str">
        <f>(P95/J95)/(1/5)*100</f>
        <v>0</v>
      </c>
      <c r="BT95" s="59"/>
      <c r="BU95" s="59"/>
      <c r="BV95" s="59"/>
      <c r="BW95" s="59"/>
      <c r="BX95" s="63"/>
    </row>
    <row r="96" spans="1:80" hidden="true" s="80" customFormat="1">
      <c r="A96" s="71">
        <v>12</v>
      </c>
      <c r="B96" s="73" t="s">
        <v>142</v>
      </c>
      <c r="C96" s="73" t="s">
        <v>143</v>
      </c>
      <c r="D96" s="81" t="s">
        <v>44</v>
      </c>
      <c r="E96" s="63"/>
      <c r="F96" s="63"/>
      <c r="G96" s="63"/>
      <c r="H96" s="63"/>
      <c r="I96" s="59"/>
      <c r="J96" s="59"/>
      <c r="K96" s="59"/>
      <c r="L96" s="78"/>
      <c r="M96" s="63"/>
      <c r="N96" s="63"/>
      <c r="O96" s="63"/>
      <c r="P96" s="63"/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3">
        <v>0</v>
      </c>
      <c r="AB96" s="63">
        <v>0</v>
      </c>
      <c r="AC96" s="59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64">
        <v>0</v>
      </c>
      <c r="AJ96" s="64">
        <v>0</v>
      </c>
      <c r="AK96" s="64">
        <v>0</v>
      </c>
      <c r="AL96" s="64">
        <v>0</v>
      </c>
      <c r="AM96" s="64">
        <v>0</v>
      </c>
      <c r="AN96" s="64">
        <v>0</v>
      </c>
      <c r="AO96" s="64">
        <v>0</v>
      </c>
      <c r="AP96" s="63">
        <f>Q96*AC96/1000000000</f>
        <v>0</v>
      </c>
      <c r="AQ96" s="63">
        <f>R96*AC96/1000000000</f>
        <v>0</v>
      </c>
      <c r="AR96" s="63">
        <f>S96*AC96/1000000000</f>
        <v>0</v>
      </c>
      <c r="AS96" s="63">
        <f>T96*AC96/1000000000</f>
        <v>0</v>
      </c>
      <c r="AT96" s="63">
        <f>U96*AC96/1000000000</f>
        <v>0</v>
      </c>
      <c r="AU96" s="63">
        <f>V96*AC96/1000000000</f>
        <v>0</v>
      </c>
      <c r="AV96" s="63">
        <f>W96*AC96/1000000000</f>
        <v>0</v>
      </c>
      <c r="AW96" s="63">
        <f>X96*AC96/1000000000</f>
        <v>0</v>
      </c>
      <c r="AX96" s="63">
        <f>Y96*AC96/1000000000</f>
        <v>0</v>
      </c>
      <c r="AY96" s="63">
        <f>Z96*AC96/1000000000</f>
        <v>0</v>
      </c>
      <c r="AZ96" s="63">
        <f>AA96*AC96/1000000000</f>
        <v>0</v>
      </c>
      <c r="BA96" s="63">
        <f>AB96*AC96/1000000000</f>
        <v>0</v>
      </c>
      <c r="BB96" s="59" t="str">
        <f>(AU96/AP96)^(1/5)*100</f>
        <v>0</v>
      </c>
      <c r="BC96" s="59" t="str">
        <f>(BA96/AU96)^(1/5)*100</f>
        <v>0</v>
      </c>
      <c r="BD96" s="63">
        <f>Q96*AC96*AD96/1000000000</f>
        <v>0</v>
      </c>
      <c r="BE96" s="63">
        <f>R96*AC96*AE96/1000000000</f>
        <v>0</v>
      </c>
      <c r="BF96" s="63">
        <f>S96*AC96*AF96/1000000000</f>
        <v>0</v>
      </c>
      <c r="BG96" s="63">
        <f>T96*AC96*AG96/1000000000</f>
        <v>0</v>
      </c>
      <c r="BH96" s="63">
        <f>U96*AC96*AH96/1000000000</f>
        <v>0</v>
      </c>
      <c r="BI96" s="63">
        <f>V96*AC96*AI96/1000000000</f>
        <v>0</v>
      </c>
      <c r="BJ96" s="63">
        <f>W96*AC96*AJ96/1000000000</f>
        <v>0</v>
      </c>
      <c r="BK96" s="63">
        <f>X96*AC96*AK96/1000000000</f>
        <v>0</v>
      </c>
      <c r="BL96" s="63">
        <f>Y96*AC96*AL96/1000000000</f>
        <v>0</v>
      </c>
      <c r="BM96" s="63">
        <f>Z96*AC96*AM96/1000000000</f>
        <v>0</v>
      </c>
      <c r="BN96" s="63">
        <f>AA96*AC96*AN96/1000000000</f>
        <v>0</v>
      </c>
      <c r="BO96" s="63">
        <f>AB96*AC96*AO96/1000000000</f>
        <v>0</v>
      </c>
      <c r="BP96" s="59" t="str">
        <f>(BI96/BD96)^(1/5)*100</f>
        <v>0</v>
      </c>
      <c r="BQ96" s="59" t="str">
        <f>(BO96/BI96)^(1/5)*100</f>
        <v>0</v>
      </c>
      <c r="BR96" s="59" t="str">
        <f>(J96/E96)^(1/5)*100</f>
        <v>0</v>
      </c>
      <c r="BS96" s="59" t="str">
        <f>(P96/J96)/(1/5)*100</f>
        <v>0</v>
      </c>
      <c r="BT96" s="59"/>
      <c r="BU96" s="59"/>
      <c r="BV96" s="59"/>
      <c r="BW96" s="59"/>
      <c r="BX96" s="63"/>
    </row>
    <row r="97" spans="1:80" hidden="true" s="80" customFormat="1">
      <c r="A97" s="71">
        <v>13</v>
      </c>
      <c r="B97" s="73" t="s">
        <v>144</v>
      </c>
      <c r="C97" s="73" t="s">
        <v>145</v>
      </c>
      <c r="D97" s="81" t="s">
        <v>44</v>
      </c>
      <c r="E97" s="63"/>
      <c r="F97" s="63"/>
      <c r="G97" s="63"/>
      <c r="H97" s="63"/>
      <c r="I97" s="59"/>
      <c r="J97" s="59"/>
      <c r="K97" s="59"/>
      <c r="L97" s="78"/>
      <c r="M97" s="63"/>
      <c r="N97" s="63"/>
      <c r="O97" s="63"/>
      <c r="P97" s="63"/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59">
        <v>0</v>
      </c>
      <c r="AD97" s="64">
        <v>0</v>
      </c>
      <c r="AE97" s="64">
        <v>0</v>
      </c>
      <c r="AF97" s="64">
        <v>0</v>
      </c>
      <c r="AG97" s="64">
        <v>0</v>
      </c>
      <c r="AH97" s="64">
        <v>0</v>
      </c>
      <c r="AI97" s="64">
        <v>0</v>
      </c>
      <c r="AJ97" s="64">
        <v>0</v>
      </c>
      <c r="AK97" s="64">
        <v>0</v>
      </c>
      <c r="AL97" s="64">
        <v>0</v>
      </c>
      <c r="AM97" s="64">
        <v>0</v>
      </c>
      <c r="AN97" s="64">
        <v>0</v>
      </c>
      <c r="AO97" s="64">
        <v>0</v>
      </c>
      <c r="AP97" s="63">
        <f>Q97*AC97/1000000000</f>
        <v>0</v>
      </c>
      <c r="AQ97" s="63">
        <f>R97*AC97/1000000000</f>
        <v>0</v>
      </c>
      <c r="AR97" s="63">
        <f>S97*AC97/1000000000</f>
        <v>0</v>
      </c>
      <c r="AS97" s="63">
        <f>T97*AC97/1000000000</f>
        <v>0</v>
      </c>
      <c r="AT97" s="63">
        <f>U97*AC97/1000000000</f>
        <v>0</v>
      </c>
      <c r="AU97" s="63">
        <f>V97*AC97/1000000000</f>
        <v>0</v>
      </c>
      <c r="AV97" s="63">
        <f>W97*AC97/1000000000</f>
        <v>0</v>
      </c>
      <c r="AW97" s="63">
        <f>X97*AC97/1000000000</f>
        <v>0</v>
      </c>
      <c r="AX97" s="63">
        <f>Y97*AC97/1000000000</f>
        <v>0</v>
      </c>
      <c r="AY97" s="63">
        <f>Z97*AC97/1000000000</f>
        <v>0</v>
      </c>
      <c r="AZ97" s="63">
        <f>AA97*AC97/1000000000</f>
        <v>0</v>
      </c>
      <c r="BA97" s="63">
        <f>AB97*AC97/1000000000</f>
        <v>0</v>
      </c>
      <c r="BB97" s="59" t="str">
        <f>(AU97/AP97)^(1/5)*100</f>
        <v>0</v>
      </c>
      <c r="BC97" s="59" t="str">
        <f>(BA97/AU97)^(1/5)*100</f>
        <v>0</v>
      </c>
      <c r="BD97" s="63">
        <f>Q97*AC97*AD97/1000000000</f>
        <v>0</v>
      </c>
      <c r="BE97" s="63">
        <f>R97*AC97*AE97/1000000000</f>
        <v>0</v>
      </c>
      <c r="BF97" s="63">
        <f>S97*AC97*AF97/1000000000</f>
        <v>0</v>
      </c>
      <c r="BG97" s="63">
        <f>T97*AC97*AG97/1000000000</f>
        <v>0</v>
      </c>
      <c r="BH97" s="63">
        <f>U97*AC97*AH97/1000000000</f>
        <v>0</v>
      </c>
      <c r="BI97" s="63">
        <f>V97*AC97*AI97/1000000000</f>
        <v>0</v>
      </c>
      <c r="BJ97" s="63">
        <f>W97*AC97*AJ97/1000000000</f>
        <v>0</v>
      </c>
      <c r="BK97" s="63">
        <f>X97*AC97*AK97/1000000000</f>
        <v>0</v>
      </c>
      <c r="BL97" s="63">
        <f>Y97*AC97*AL97/1000000000</f>
        <v>0</v>
      </c>
      <c r="BM97" s="63">
        <f>Z97*AC97*AM97/1000000000</f>
        <v>0</v>
      </c>
      <c r="BN97" s="63">
        <f>AA97*AC97*AN97/1000000000</f>
        <v>0</v>
      </c>
      <c r="BO97" s="63">
        <f>AB97*AC97*AO97/1000000000</f>
        <v>0</v>
      </c>
      <c r="BP97" s="59" t="str">
        <f>(BI97/BD97)^(1/5)*100</f>
        <v>0</v>
      </c>
      <c r="BQ97" s="59" t="str">
        <f>(BO97/BI97)^(1/5)*100</f>
        <v>0</v>
      </c>
      <c r="BR97" s="59" t="str">
        <f>(J97/E97)^(1/5)*100</f>
        <v>0</v>
      </c>
      <c r="BS97" s="59" t="str">
        <f>(P97/J97)/(1/5)*100</f>
        <v>0</v>
      </c>
      <c r="BT97" s="59"/>
      <c r="BU97" s="59"/>
      <c r="BV97" s="59"/>
      <c r="BW97" s="59"/>
      <c r="BX97" s="63"/>
    </row>
    <row r="98" spans="1:80" hidden="true" s="80" customFormat="1">
      <c r="A98" s="71">
        <v>14</v>
      </c>
      <c r="B98" s="73" t="s">
        <v>146</v>
      </c>
      <c r="C98" s="73" t="s">
        <v>147</v>
      </c>
      <c r="D98" s="81" t="s">
        <v>44</v>
      </c>
      <c r="E98" s="63"/>
      <c r="F98" s="63"/>
      <c r="G98" s="63"/>
      <c r="H98" s="63"/>
      <c r="I98" s="59"/>
      <c r="J98" s="59"/>
      <c r="K98" s="59"/>
      <c r="L98" s="78"/>
      <c r="M98" s="63"/>
      <c r="N98" s="63"/>
      <c r="O98" s="63"/>
      <c r="P98" s="63"/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3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59">
        <v>0</v>
      </c>
      <c r="AD98" s="64">
        <v>0</v>
      </c>
      <c r="AE98" s="64">
        <v>0</v>
      </c>
      <c r="AF98" s="64">
        <v>0</v>
      </c>
      <c r="AG98" s="64">
        <v>0</v>
      </c>
      <c r="AH98" s="64">
        <v>0</v>
      </c>
      <c r="AI98" s="64">
        <v>0</v>
      </c>
      <c r="AJ98" s="64">
        <v>0</v>
      </c>
      <c r="AK98" s="64">
        <v>0</v>
      </c>
      <c r="AL98" s="64">
        <v>0</v>
      </c>
      <c r="AM98" s="64">
        <v>0</v>
      </c>
      <c r="AN98" s="64">
        <v>0</v>
      </c>
      <c r="AO98" s="64">
        <v>0</v>
      </c>
      <c r="AP98" s="63">
        <f>Q98*AC98/1000000000</f>
        <v>0</v>
      </c>
      <c r="AQ98" s="63">
        <f>R98*AC98/1000000000</f>
        <v>0</v>
      </c>
      <c r="AR98" s="63">
        <f>S98*AC98/1000000000</f>
        <v>0</v>
      </c>
      <c r="AS98" s="63">
        <f>T98*AC98/1000000000</f>
        <v>0</v>
      </c>
      <c r="AT98" s="63">
        <f>U98*AC98/1000000000</f>
        <v>0</v>
      </c>
      <c r="AU98" s="63">
        <f>V98*AC98/1000000000</f>
        <v>0</v>
      </c>
      <c r="AV98" s="63">
        <f>W98*AC98/1000000000</f>
        <v>0</v>
      </c>
      <c r="AW98" s="63">
        <f>X98*AC98/1000000000</f>
        <v>0</v>
      </c>
      <c r="AX98" s="63">
        <f>Y98*AC98/1000000000</f>
        <v>0</v>
      </c>
      <c r="AY98" s="63">
        <f>Z98*AC98/1000000000</f>
        <v>0</v>
      </c>
      <c r="AZ98" s="63">
        <f>AA98*AC98/1000000000</f>
        <v>0</v>
      </c>
      <c r="BA98" s="63">
        <f>AB98*AC98/1000000000</f>
        <v>0</v>
      </c>
      <c r="BB98" s="59" t="str">
        <f>(AU98/AP98)^(1/5)*100</f>
        <v>0</v>
      </c>
      <c r="BC98" s="59" t="str">
        <f>(BA98/AU98)^(1/5)*100</f>
        <v>0</v>
      </c>
      <c r="BD98" s="63">
        <f>Q98*AC98*AD98/1000000000</f>
        <v>0</v>
      </c>
      <c r="BE98" s="63">
        <f>R98*AC98*AE98/1000000000</f>
        <v>0</v>
      </c>
      <c r="BF98" s="63">
        <f>S98*AC98*AF98/1000000000</f>
        <v>0</v>
      </c>
      <c r="BG98" s="63">
        <f>T98*AC98*AG98/1000000000</f>
        <v>0</v>
      </c>
      <c r="BH98" s="63">
        <f>U98*AC98*AH98/1000000000</f>
        <v>0</v>
      </c>
      <c r="BI98" s="63">
        <f>V98*AC98*AI98/1000000000</f>
        <v>0</v>
      </c>
      <c r="BJ98" s="63">
        <f>W98*AC98*AJ98/1000000000</f>
        <v>0</v>
      </c>
      <c r="BK98" s="63">
        <f>X98*AC98*AK98/1000000000</f>
        <v>0</v>
      </c>
      <c r="BL98" s="63">
        <f>Y98*AC98*AL98/1000000000</f>
        <v>0</v>
      </c>
      <c r="BM98" s="63">
        <f>Z98*AC98*AM98/1000000000</f>
        <v>0</v>
      </c>
      <c r="BN98" s="63">
        <f>AA98*AC98*AN98/1000000000</f>
        <v>0</v>
      </c>
      <c r="BO98" s="63">
        <f>AB98*AC98*AO98/1000000000</f>
        <v>0</v>
      </c>
      <c r="BP98" s="59" t="str">
        <f>(BI98/BD98)^(1/5)*100</f>
        <v>0</v>
      </c>
      <c r="BQ98" s="59" t="str">
        <f>(BO98/BI98)^(1/5)*100</f>
        <v>0</v>
      </c>
      <c r="BR98" s="59" t="str">
        <f>(J98/E98)^(1/5)*100</f>
        <v>0</v>
      </c>
      <c r="BS98" s="59" t="str">
        <f>(P98/J98)/(1/5)*100</f>
        <v>0</v>
      </c>
      <c r="BT98" s="59"/>
      <c r="BU98" s="59"/>
      <c r="BV98" s="59"/>
      <c r="BW98" s="59"/>
      <c r="BX98" s="63"/>
    </row>
    <row r="99" spans="1:80" hidden="true" s="80" customFormat="1">
      <c r="A99" s="71">
        <v>15</v>
      </c>
      <c r="B99" s="73" t="s">
        <v>148</v>
      </c>
      <c r="C99" s="73" t="s">
        <v>149</v>
      </c>
      <c r="D99" s="81" t="s">
        <v>150</v>
      </c>
      <c r="E99" s="63"/>
      <c r="F99" s="63"/>
      <c r="G99" s="63"/>
      <c r="H99" s="63"/>
      <c r="I99" s="59"/>
      <c r="J99" s="59"/>
      <c r="K99" s="59"/>
      <c r="L99" s="78"/>
      <c r="M99" s="63"/>
      <c r="N99" s="63"/>
      <c r="O99" s="63"/>
      <c r="P99" s="63"/>
      <c r="Q99" s="63">
        <v>0</v>
      </c>
      <c r="R99" s="63">
        <v>0</v>
      </c>
      <c r="S99" s="63">
        <v>0</v>
      </c>
      <c r="T99" s="63">
        <v>0</v>
      </c>
      <c r="U99" s="63">
        <v>0</v>
      </c>
      <c r="V99" s="63">
        <v>0</v>
      </c>
      <c r="W99" s="63">
        <v>3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59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</v>
      </c>
      <c r="AI99" s="64">
        <v>0</v>
      </c>
      <c r="AJ99" s="64">
        <v>0</v>
      </c>
      <c r="AK99" s="64">
        <v>0</v>
      </c>
      <c r="AL99" s="64">
        <v>0</v>
      </c>
      <c r="AM99" s="64">
        <v>0</v>
      </c>
      <c r="AN99" s="64">
        <v>0</v>
      </c>
      <c r="AO99" s="64">
        <v>0</v>
      </c>
      <c r="AP99" s="63">
        <f>Q99*AC99/1000000000</f>
        <v>0</v>
      </c>
      <c r="AQ99" s="63">
        <f>R99*AC99/1000000000</f>
        <v>0</v>
      </c>
      <c r="AR99" s="63">
        <f>S99*AC99/1000000000</f>
        <v>0</v>
      </c>
      <c r="AS99" s="63">
        <f>T99*AC99/1000000000</f>
        <v>0</v>
      </c>
      <c r="AT99" s="63">
        <f>U99*AC99/1000000000</f>
        <v>0</v>
      </c>
      <c r="AU99" s="63">
        <f>V99*AC99/1000000000</f>
        <v>0</v>
      </c>
      <c r="AV99" s="63">
        <f>W99*AC99/1000000000</f>
        <v>0</v>
      </c>
      <c r="AW99" s="63">
        <f>X99*AC99/1000000000</f>
        <v>0</v>
      </c>
      <c r="AX99" s="63">
        <f>Y99*AC99/1000000000</f>
        <v>0</v>
      </c>
      <c r="AY99" s="63">
        <f>Z99*AC99/1000000000</f>
        <v>0</v>
      </c>
      <c r="AZ99" s="63">
        <f>AA99*AC99/1000000000</f>
        <v>0</v>
      </c>
      <c r="BA99" s="63">
        <f>AB99*AC99/1000000000</f>
        <v>0</v>
      </c>
      <c r="BB99" s="59" t="str">
        <f>(AU99/AP99)^(1/5)*100</f>
        <v>0</v>
      </c>
      <c r="BC99" s="59" t="str">
        <f>(BA99/AU99)^(1/5)*100</f>
        <v>0</v>
      </c>
      <c r="BD99" s="63">
        <f>Q99*AC99*AD99/1000000000</f>
        <v>0</v>
      </c>
      <c r="BE99" s="63">
        <f>R99*AC99*AE99/1000000000</f>
        <v>0</v>
      </c>
      <c r="BF99" s="63">
        <f>S99*AC99*AF99/1000000000</f>
        <v>0</v>
      </c>
      <c r="BG99" s="63">
        <f>T99*AC99*AG99/1000000000</f>
        <v>0</v>
      </c>
      <c r="BH99" s="63">
        <f>U99*AC99*AH99/1000000000</f>
        <v>0</v>
      </c>
      <c r="BI99" s="63">
        <f>V99*AC99*AI99/1000000000</f>
        <v>0</v>
      </c>
      <c r="BJ99" s="63">
        <f>W99*AC99*AJ99/1000000000</f>
        <v>0</v>
      </c>
      <c r="BK99" s="63">
        <f>X99*AC99*AK99/1000000000</f>
        <v>0</v>
      </c>
      <c r="BL99" s="63">
        <f>Y99*AC99*AL99/1000000000</f>
        <v>0</v>
      </c>
      <c r="BM99" s="63">
        <f>Z99*AC99*AM99/1000000000</f>
        <v>0</v>
      </c>
      <c r="BN99" s="63">
        <f>AA99*AC99*AN99/1000000000</f>
        <v>0</v>
      </c>
      <c r="BO99" s="63">
        <f>AB99*AC99*AO99/1000000000</f>
        <v>0</v>
      </c>
      <c r="BP99" s="59" t="str">
        <f>(BI99/BD99)^(1/5)*100</f>
        <v>0</v>
      </c>
      <c r="BQ99" s="59" t="str">
        <f>(BO99/BI99)^(1/5)*100</f>
        <v>0</v>
      </c>
      <c r="BR99" s="59"/>
      <c r="BS99" s="59"/>
      <c r="BT99" s="59"/>
      <c r="BU99" s="59"/>
      <c r="BV99" s="59"/>
      <c r="BW99" s="59"/>
      <c r="BX99" s="63"/>
    </row>
    <row r="100" spans="1:80" hidden="true" s="80" customFormat="1">
      <c r="A100" s="71">
        <v>16</v>
      </c>
      <c r="B100" s="74">
        <v>5057</v>
      </c>
      <c r="C100" s="68" t="s">
        <v>151</v>
      </c>
      <c r="D100" s="71" t="s">
        <v>44</v>
      </c>
      <c r="E100" s="63"/>
      <c r="F100" s="63"/>
      <c r="G100" s="63"/>
      <c r="H100" s="63"/>
      <c r="I100" s="59"/>
      <c r="J100" s="59"/>
      <c r="K100" s="59"/>
      <c r="L100" s="78"/>
      <c r="M100" s="63"/>
      <c r="N100" s="63"/>
      <c r="O100" s="63"/>
      <c r="P100" s="63"/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3</v>
      </c>
      <c r="X100" s="63">
        <v>0</v>
      </c>
      <c r="Y100" s="63">
        <v>0</v>
      </c>
      <c r="Z100" s="63">
        <v>0</v>
      </c>
      <c r="AA100" s="63">
        <v>0</v>
      </c>
      <c r="AB100" s="63">
        <v>0</v>
      </c>
      <c r="AC100" s="59">
        <v>0</v>
      </c>
      <c r="AD100" s="64">
        <v>0</v>
      </c>
      <c r="AE100" s="64">
        <v>0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0</v>
      </c>
      <c r="AL100" s="64">
        <v>0</v>
      </c>
      <c r="AM100" s="64">
        <v>0</v>
      </c>
      <c r="AN100" s="64">
        <v>0</v>
      </c>
      <c r="AO100" s="64">
        <v>0</v>
      </c>
      <c r="AP100" s="63">
        <f>Q100*AC100/1000000000</f>
        <v>0</v>
      </c>
      <c r="AQ100" s="63">
        <f>R100*AC100/1000000000</f>
        <v>0</v>
      </c>
      <c r="AR100" s="63">
        <f>S100*AC100/1000000000</f>
        <v>0</v>
      </c>
      <c r="AS100" s="63">
        <f>T100*AC100/1000000000</f>
        <v>0</v>
      </c>
      <c r="AT100" s="63">
        <f>U100*AC100/1000000000</f>
        <v>0</v>
      </c>
      <c r="AU100" s="63">
        <f>V100*AC100/1000000000</f>
        <v>0</v>
      </c>
      <c r="AV100" s="63">
        <f>W100*AC100/1000000000</f>
        <v>0</v>
      </c>
      <c r="AW100" s="63">
        <f>X100*AC100/1000000000</f>
        <v>0</v>
      </c>
      <c r="AX100" s="63">
        <f>Y100*AC100/1000000000</f>
        <v>0</v>
      </c>
      <c r="AY100" s="63">
        <f>Z100*AC100/1000000000</f>
        <v>0</v>
      </c>
      <c r="AZ100" s="63">
        <f>AA100*AC100/1000000000</f>
        <v>0</v>
      </c>
      <c r="BA100" s="63">
        <f>AB100*AC100/1000000000</f>
        <v>0</v>
      </c>
      <c r="BB100" s="59" t="str">
        <f>(AU100/AP100)^(1/5)*100</f>
        <v>0</v>
      </c>
      <c r="BC100" s="59" t="str">
        <f>(BA100/AU100)^(1/5)*100</f>
        <v>0</v>
      </c>
      <c r="BD100" s="63">
        <f>Q100*AC100*AD100/1000000000</f>
        <v>0</v>
      </c>
      <c r="BE100" s="63">
        <f>R100*AC100*AE100/1000000000</f>
        <v>0</v>
      </c>
      <c r="BF100" s="63">
        <f>S100*AC100*AF100/1000000000</f>
        <v>0</v>
      </c>
      <c r="BG100" s="63">
        <f>T100*AC100*AG100/1000000000</f>
        <v>0</v>
      </c>
      <c r="BH100" s="63">
        <f>U100*AC100*AH100/1000000000</f>
        <v>0</v>
      </c>
      <c r="BI100" s="63">
        <f>V100*AC100*AI100/1000000000</f>
        <v>0</v>
      </c>
      <c r="BJ100" s="63">
        <f>W100*AC100*AJ100/1000000000</f>
        <v>0</v>
      </c>
      <c r="BK100" s="63">
        <f>X100*AC100*AK100/1000000000</f>
        <v>0</v>
      </c>
      <c r="BL100" s="63">
        <f>Y100*AC100*AL100/1000000000</f>
        <v>0</v>
      </c>
      <c r="BM100" s="63">
        <f>Z100*AC100*AM100/1000000000</f>
        <v>0</v>
      </c>
      <c r="BN100" s="63">
        <f>AA100*AC100*AN100/1000000000</f>
        <v>0</v>
      </c>
      <c r="BO100" s="63">
        <f>AB100*AC100*AO100/1000000000</f>
        <v>0</v>
      </c>
      <c r="BP100" s="59" t="str">
        <f>(BI100/BD100)^(1/5)*100</f>
        <v>0</v>
      </c>
      <c r="BQ100" s="59" t="str">
        <f>(BO100/BI100)^(1/5)*100</f>
        <v>0</v>
      </c>
      <c r="BR100" s="59" t="str">
        <f>(J100/E100)^(1/5)*100</f>
        <v>0</v>
      </c>
      <c r="BS100" s="59" t="str">
        <f>(P100/J100)/(1/5)*100</f>
        <v>0</v>
      </c>
      <c r="BT100" s="59"/>
      <c r="BU100" s="59"/>
      <c r="BV100" s="59"/>
      <c r="BW100" s="59"/>
      <c r="BX100" s="63"/>
    </row>
    <row r="101" spans="1:80" hidden="true" s="79" customFormat="1">
      <c r="A101" s="70" t="s">
        <v>152</v>
      </c>
      <c r="B101" s="70"/>
      <c r="C101" s="67" t="s">
        <v>153</v>
      </c>
      <c r="D101" s="70" t="s">
        <v>35</v>
      </c>
      <c r="E101" s="59">
        <f>SUM(E102:E116)</f>
        <v>0</v>
      </c>
      <c r="F101" s="59">
        <f>SUM(F102:F116)</f>
        <v>0</v>
      </c>
      <c r="G101" s="59">
        <f>SUM(G102:G116)</f>
        <v>0</v>
      </c>
      <c r="H101" s="59">
        <f>SUM(H102:H116)</f>
        <v>0</v>
      </c>
      <c r="I101" s="59"/>
      <c r="J101" s="59"/>
      <c r="K101" s="59"/>
      <c r="L101" s="78"/>
      <c r="M101" s="59">
        <f>SUM(M102:M116)</f>
        <v>0</v>
      </c>
      <c r="N101" s="59">
        <f>SUM(N102:N116)</f>
        <v>0</v>
      </c>
      <c r="O101" s="59">
        <f>SUM(O102:O116)</f>
        <v>0</v>
      </c>
      <c r="P101" s="59">
        <f>SUM(P102:P116)</f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3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64">
        <v>0</v>
      </c>
      <c r="AE101" s="64">
        <v>0</v>
      </c>
      <c r="AF101" s="64">
        <v>0</v>
      </c>
      <c r="AG101" s="64">
        <v>0</v>
      </c>
      <c r="AH101" s="64">
        <v>0</v>
      </c>
      <c r="AI101" s="64">
        <v>0</v>
      </c>
      <c r="AJ101" s="64">
        <v>0</v>
      </c>
      <c r="AK101" s="64">
        <v>0</v>
      </c>
      <c r="AL101" s="64">
        <v>0</v>
      </c>
      <c r="AM101" s="64">
        <v>0</v>
      </c>
      <c r="AN101" s="64">
        <v>0</v>
      </c>
      <c r="AO101" s="64">
        <v>0</v>
      </c>
      <c r="AP101" s="59">
        <f>SUM(AP102:AP116)</f>
        <v>0</v>
      </c>
      <c r="AQ101" s="59">
        <f>SUM(AQ102:AQ116)</f>
        <v>0</v>
      </c>
      <c r="AR101" s="59">
        <f>SUM(AR102:AR116)</f>
        <v>0</v>
      </c>
      <c r="AS101" s="59">
        <f>SUM(AS102:AS116)</f>
        <v>0</v>
      </c>
      <c r="AT101" s="59">
        <f>SUM(AT102:AT116)</f>
        <v>0</v>
      </c>
      <c r="AU101" s="59">
        <f>SUM(AU102:AU116)</f>
        <v>0</v>
      </c>
      <c r="AV101" s="59">
        <f>SUM(AV102:AV116)</f>
        <v>0</v>
      </c>
      <c r="AW101" s="59">
        <f>SUM(AW102:AW116)</f>
        <v>0</v>
      </c>
      <c r="AX101" s="59">
        <f>SUM(AX102:AX116)</f>
        <v>0</v>
      </c>
      <c r="AY101" s="59">
        <f>SUM(AY102:AY116)</f>
        <v>0</v>
      </c>
      <c r="AZ101" s="59">
        <f>SUM(AZ102:AZ116)</f>
        <v>0</v>
      </c>
      <c r="BA101" s="59">
        <f>SUM(BA102:BA116)</f>
        <v>0</v>
      </c>
      <c r="BB101" s="59" t="str">
        <f>(AU101/AP101)^(1/5)*100</f>
        <v>0</v>
      </c>
      <c r="BC101" s="59" t="str">
        <f>(BA101/AU101)^(1/5)*100</f>
        <v>0</v>
      </c>
      <c r="BD101" s="59">
        <f>SUM(BD102:BD116)</f>
        <v>0</v>
      </c>
      <c r="BE101" s="59">
        <f>SUM(BE102:BE116)</f>
        <v>0</v>
      </c>
      <c r="BF101" s="59">
        <f>SUM(BF102:BF116)</f>
        <v>0</v>
      </c>
      <c r="BG101" s="59">
        <f>SUM(BG102:BG116)</f>
        <v>0</v>
      </c>
      <c r="BH101" s="59">
        <f>SUM(BH102:BH116)</f>
        <v>0</v>
      </c>
      <c r="BI101" s="59">
        <f>SUM(BI102:BI116)</f>
        <v>0</v>
      </c>
      <c r="BJ101" s="59">
        <f>SUM(BJ102:BJ116)</f>
        <v>0</v>
      </c>
      <c r="BK101" s="59">
        <f>SUM(BK102:BK116)</f>
        <v>0</v>
      </c>
      <c r="BL101" s="59">
        <f>SUM(BL102:BL116)</f>
        <v>0</v>
      </c>
      <c r="BM101" s="59">
        <f>SUM(BM102:BM116)</f>
        <v>0</v>
      </c>
      <c r="BN101" s="59">
        <f>SUM(BN102:BN116)</f>
        <v>0</v>
      </c>
      <c r="BO101" s="59">
        <f>SUM(BO102:BO116)</f>
        <v>0</v>
      </c>
      <c r="BP101" s="59" t="str">
        <f>(BI101/BD101)^(1/5)*100</f>
        <v>0</v>
      </c>
      <c r="BQ101" s="59" t="str">
        <f>(BO101/BI101)^(1/5)*100</f>
        <v>0</v>
      </c>
      <c r="BR101" s="59" t="str">
        <f>(J101/E101)^(1/5)*100</f>
        <v>0</v>
      </c>
      <c r="BS101" s="59" t="str">
        <f>(P101/J101)/(1/5)*100</f>
        <v>0</v>
      </c>
      <c r="BT101" s="59"/>
      <c r="BU101" s="59"/>
      <c r="BV101" s="59"/>
      <c r="BW101" s="59"/>
      <c r="BX101" s="59"/>
    </row>
    <row r="102" spans="1:80" hidden="true" s="79" customFormat="1">
      <c r="A102" s="70">
        <v>1</v>
      </c>
      <c r="B102" s="75"/>
      <c r="C102" s="75" t="s">
        <v>154</v>
      </c>
      <c r="D102" s="70" t="s">
        <v>35</v>
      </c>
      <c r="E102" s="59"/>
      <c r="F102" s="59"/>
      <c r="G102" s="59"/>
      <c r="H102" s="59"/>
      <c r="I102" s="59"/>
      <c r="J102" s="59"/>
      <c r="K102" s="59"/>
      <c r="L102" s="78"/>
      <c r="M102" s="59"/>
      <c r="N102" s="59"/>
      <c r="O102" s="59"/>
      <c r="P102" s="59"/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3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59">
        <v>0</v>
      </c>
      <c r="AD102" s="64">
        <v>0</v>
      </c>
      <c r="AE102" s="64">
        <v>0</v>
      </c>
      <c r="AF102" s="64">
        <v>0</v>
      </c>
      <c r="AG102" s="64">
        <v>0</v>
      </c>
      <c r="AH102" s="64">
        <v>0</v>
      </c>
      <c r="AI102" s="64">
        <v>0</v>
      </c>
      <c r="AJ102" s="64">
        <v>0</v>
      </c>
      <c r="AK102" s="64">
        <v>0</v>
      </c>
      <c r="AL102" s="64">
        <v>0</v>
      </c>
      <c r="AM102" s="64">
        <v>0</v>
      </c>
      <c r="AN102" s="64">
        <v>0</v>
      </c>
      <c r="AO102" s="64">
        <v>0</v>
      </c>
      <c r="AP102" s="59"/>
      <c r="AQ102" s="59"/>
      <c r="AR102" s="59"/>
      <c r="AS102" s="59"/>
      <c r="AT102" s="59"/>
      <c r="AU102" s="59"/>
      <c r="AV102" s="63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63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</row>
    <row r="103" spans="1:80" hidden="true" s="80" customFormat="1">
      <c r="A103" s="71"/>
      <c r="B103" s="73" t="s">
        <v>155</v>
      </c>
      <c r="C103" s="73" t="s">
        <v>156</v>
      </c>
      <c r="D103" s="71" t="s">
        <v>35</v>
      </c>
      <c r="E103" s="63"/>
      <c r="F103" s="63"/>
      <c r="G103" s="63"/>
      <c r="H103" s="63"/>
      <c r="I103" s="59"/>
      <c r="J103" s="59"/>
      <c r="K103" s="59"/>
      <c r="L103" s="78"/>
      <c r="M103" s="63"/>
      <c r="N103" s="63"/>
      <c r="O103" s="63"/>
      <c r="P103" s="63"/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3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59">
        <v>0</v>
      </c>
      <c r="AD103" s="64">
        <v>0</v>
      </c>
      <c r="AE103" s="64">
        <v>0</v>
      </c>
      <c r="AF103" s="64">
        <v>0</v>
      </c>
      <c r="AG103" s="64">
        <v>0</v>
      </c>
      <c r="AH103" s="64">
        <v>0</v>
      </c>
      <c r="AI103" s="64">
        <v>0</v>
      </c>
      <c r="AJ103" s="64">
        <v>0</v>
      </c>
      <c r="AK103" s="64">
        <v>0</v>
      </c>
      <c r="AL103" s="64">
        <v>0</v>
      </c>
      <c r="AM103" s="64">
        <v>0</v>
      </c>
      <c r="AN103" s="64">
        <v>0</v>
      </c>
      <c r="AO103" s="64">
        <v>0</v>
      </c>
      <c r="AP103" s="63">
        <f>Q103*AC103/1000000000</f>
        <v>0</v>
      </c>
      <c r="AQ103" s="63">
        <f>R103*AC103/1000000000</f>
        <v>0</v>
      </c>
      <c r="AR103" s="63">
        <f>S103*AC103/1000000000</f>
        <v>0</v>
      </c>
      <c r="AS103" s="63">
        <f>T103*AC103/1000000000</f>
        <v>0</v>
      </c>
      <c r="AT103" s="63">
        <f>U103*AC103/1000000000</f>
        <v>0</v>
      </c>
      <c r="AU103" s="63">
        <f>V103*AC103/1000000000</f>
        <v>0</v>
      </c>
      <c r="AV103" s="63">
        <f>W103*AC103/1000000000</f>
        <v>0</v>
      </c>
      <c r="AW103" s="63">
        <f>X103*AC103/1000000000</f>
        <v>0</v>
      </c>
      <c r="AX103" s="63">
        <f>Y103*AC103/1000000000</f>
        <v>0</v>
      </c>
      <c r="AY103" s="63">
        <f>Z103*AC103/1000000000</f>
        <v>0</v>
      </c>
      <c r="AZ103" s="63">
        <f>AA103*AC103/1000000000</f>
        <v>0</v>
      </c>
      <c r="BA103" s="63">
        <f>AB103*AC103/1000000000</f>
        <v>0</v>
      </c>
      <c r="BB103" s="59" t="str">
        <f>(AU103/AP103)^(1/5)*100</f>
        <v>0</v>
      </c>
      <c r="BC103" s="59" t="str">
        <f>(BA103/AU103)^(1/5)*100</f>
        <v>0</v>
      </c>
      <c r="BD103" s="63">
        <f>Q103*AC103*AD103/1000000000</f>
        <v>0</v>
      </c>
      <c r="BE103" s="63">
        <f>R103*AC103*AE103/1000000000</f>
        <v>0</v>
      </c>
      <c r="BF103" s="63">
        <f>S103*AC103*AF103/1000000000</f>
        <v>0</v>
      </c>
      <c r="BG103" s="63">
        <f>T103*AC103*AG103/1000000000</f>
        <v>0</v>
      </c>
      <c r="BH103" s="63">
        <f>U103*AC103*AH103/1000000000</f>
        <v>0</v>
      </c>
      <c r="BI103" s="63">
        <f>V103*AC103*AI103/1000000000</f>
        <v>0</v>
      </c>
      <c r="BJ103" s="63">
        <f>W103*AC103*AJ103/1000000000</f>
        <v>0</v>
      </c>
      <c r="BK103" s="63">
        <f>X103*AC103*AK103/1000000000</f>
        <v>0</v>
      </c>
      <c r="BL103" s="63">
        <f>Y103*AC103*AL103/1000000000</f>
        <v>0</v>
      </c>
      <c r="BM103" s="63">
        <f>Z103*AC103*AM103/1000000000</f>
        <v>0</v>
      </c>
      <c r="BN103" s="63">
        <f>AA103*AC103*AN103/1000000000</f>
        <v>0</v>
      </c>
      <c r="BO103" s="63">
        <f>AB103*AC103*AO103/1000000000</f>
        <v>0</v>
      </c>
      <c r="BP103" s="59" t="str">
        <f>(BI103/BD103)^(1/5)*100</f>
        <v>0</v>
      </c>
      <c r="BQ103" s="59" t="str">
        <f>(BO103/BI103)^(1/5)*100</f>
        <v>0</v>
      </c>
      <c r="BR103" s="59" t="str">
        <f>(J103/E103)^(1/5)*100</f>
        <v>0</v>
      </c>
      <c r="BS103" s="59" t="str">
        <f>(P103/J103)/(1/5)*100</f>
        <v>0</v>
      </c>
      <c r="BT103" s="59"/>
      <c r="BU103" s="59"/>
      <c r="BV103" s="59"/>
      <c r="BW103" s="59"/>
      <c r="BX103" s="63"/>
    </row>
    <row r="104" spans="1:80" hidden="true" s="80" customFormat="1">
      <c r="A104" s="71"/>
      <c r="B104" s="73" t="s">
        <v>157</v>
      </c>
      <c r="C104" s="73" t="s">
        <v>158</v>
      </c>
      <c r="D104" s="71" t="s">
        <v>35</v>
      </c>
      <c r="E104" s="63"/>
      <c r="F104" s="63"/>
      <c r="G104" s="63"/>
      <c r="H104" s="63"/>
      <c r="I104" s="59"/>
      <c r="J104" s="59"/>
      <c r="K104" s="59"/>
      <c r="L104" s="78"/>
      <c r="M104" s="63"/>
      <c r="N104" s="63"/>
      <c r="O104" s="63"/>
      <c r="P104" s="63"/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3</v>
      </c>
      <c r="X104" s="63">
        <v>0</v>
      </c>
      <c r="Y104" s="63">
        <v>0</v>
      </c>
      <c r="Z104" s="63">
        <v>0</v>
      </c>
      <c r="AA104" s="63">
        <v>0</v>
      </c>
      <c r="AB104" s="63">
        <v>0</v>
      </c>
      <c r="AC104" s="59">
        <v>0</v>
      </c>
      <c r="AD104" s="64">
        <v>0</v>
      </c>
      <c r="AE104" s="64">
        <v>0</v>
      </c>
      <c r="AF104" s="64">
        <v>0</v>
      </c>
      <c r="AG104" s="64">
        <v>0</v>
      </c>
      <c r="AH104" s="64">
        <v>0</v>
      </c>
      <c r="AI104" s="64">
        <v>0</v>
      </c>
      <c r="AJ104" s="64">
        <v>0</v>
      </c>
      <c r="AK104" s="64">
        <v>0</v>
      </c>
      <c r="AL104" s="64">
        <v>0</v>
      </c>
      <c r="AM104" s="64">
        <v>0</v>
      </c>
      <c r="AN104" s="64">
        <v>0</v>
      </c>
      <c r="AO104" s="64">
        <v>0</v>
      </c>
      <c r="AP104" s="63">
        <f>Q104*AC104/1000000000</f>
        <v>0</v>
      </c>
      <c r="AQ104" s="63">
        <f>R104*AC104/1000000000</f>
        <v>0</v>
      </c>
      <c r="AR104" s="63">
        <f>S104*AC104/1000000000</f>
        <v>0</v>
      </c>
      <c r="AS104" s="63">
        <f>T104*AC104/1000000000</f>
        <v>0</v>
      </c>
      <c r="AT104" s="63">
        <f>U104*AC104/1000000000</f>
        <v>0</v>
      </c>
      <c r="AU104" s="63">
        <f>V104*AC104/1000000000</f>
        <v>0</v>
      </c>
      <c r="AV104" s="63">
        <f>W104*AC104/1000000000</f>
        <v>0</v>
      </c>
      <c r="AW104" s="63">
        <f>X104*AC104/1000000000</f>
        <v>0</v>
      </c>
      <c r="AX104" s="63">
        <f>Y104*AC104/1000000000</f>
        <v>0</v>
      </c>
      <c r="AY104" s="63">
        <f>Z104*AC104/1000000000</f>
        <v>0</v>
      </c>
      <c r="AZ104" s="63">
        <f>AA104*AC104/1000000000</f>
        <v>0</v>
      </c>
      <c r="BA104" s="63">
        <f>AB104*AC104/1000000000</f>
        <v>0</v>
      </c>
      <c r="BB104" s="59" t="str">
        <f>(AU104/AP104)^(1/5)*100</f>
        <v>0</v>
      </c>
      <c r="BC104" s="59" t="str">
        <f>(BA104/AU104)^(1/5)*100</f>
        <v>0</v>
      </c>
      <c r="BD104" s="63">
        <f>Q104*AC104*AD104/1000000000</f>
        <v>0</v>
      </c>
      <c r="BE104" s="63">
        <f>R104*AC104*AE104/1000000000</f>
        <v>0</v>
      </c>
      <c r="BF104" s="63">
        <f>S104*AC104*AF104/1000000000</f>
        <v>0</v>
      </c>
      <c r="BG104" s="63">
        <f>T104*AC104*AG104/1000000000</f>
        <v>0</v>
      </c>
      <c r="BH104" s="63">
        <f>U104*AC104*AH104/1000000000</f>
        <v>0</v>
      </c>
      <c r="BI104" s="63">
        <f>V104*AC104*AI104/1000000000</f>
        <v>0</v>
      </c>
      <c r="BJ104" s="63">
        <f>W104*AC104*AJ104/1000000000</f>
        <v>0</v>
      </c>
      <c r="BK104" s="63">
        <f>X104*AC104*AK104/1000000000</f>
        <v>0</v>
      </c>
      <c r="BL104" s="63">
        <f>Y104*AC104*AL104/1000000000</f>
        <v>0</v>
      </c>
      <c r="BM104" s="63">
        <f>Z104*AC104*AM104/1000000000</f>
        <v>0</v>
      </c>
      <c r="BN104" s="63">
        <f>AA104*AC104*AN104/1000000000</f>
        <v>0</v>
      </c>
      <c r="BO104" s="63">
        <f>AB104*AC104*AO104/1000000000</f>
        <v>0</v>
      </c>
      <c r="BP104" s="59" t="str">
        <f>(BI104/BD104)^(1/5)*100</f>
        <v>0</v>
      </c>
      <c r="BQ104" s="59" t="str">
        <f>(BO104/BI104)^(1/5)*100</f>
        <v>0</v>
      </c>
      <c r="BR104" s="59" t="str">
        <f>(J104/E104)^(1/5)*100</f>
        <v>0</v>
      </c>
      <c r="BS104" s="59" t="str">
        <f>(P104/J104)/(1/5)*100</f>
        <v>0</v>
      </c>
      <c r="BT104" s="59"/>
      <c r="BU104" s="59"/>
      <c r="BV104" s="59"/>
      <c r="BW104" s="59"/>
      <c r="BX104" s="63"/>
    </row>
    <row r="105" spans="1:80" hidden="true" s="80" customFormat="1">
      <c r="A105" s="71"/>
      <c r="B105" s="73" t="s">
        <v>159</v>
      </c>
      <c r="C105" s="73" t="s">
        <v>160</v>
      </c>
      <c r="D105" s="71" t="s">
        <v>35</v>
      </c>
      <c r="E105" s="63"/>
      <c r="F105" s="63"/>
      <c r="G105" s="63"/>
      <c r="H105" s="63"/>
      <c r="I105" s="59"/>
      <c r="J105" s="59"/>
      <c r="K105" s="59"/>
      <c r="L105" s="78"/>
      <c r="M105" s="63"/>
      <c r="N105" s="63"/>
      <c r="O105" s="63"/>
      <c r="P105" s="63"/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3</v>
      </c>
      <c r="X105" s="63">
        <v>0</v>
      </c>
      <c r="Y105" s="63">
        <v>0</v>
      </c>
      <c r="Z105" s="63">
        <v>0</v>
      </c>
      <c r="AA105" s="63">
        <v>0</v>
      </c>
      <c r="AB105" s="63">
        <v>0</v>
      </c>
      <c r="AC105" s="59">
        <v>0</v>
      </c>
      <c r="AD105" s="64">
        <v>0</v>
      </c>
      <c r="AE105" s="64">
        <v>0</v>
      </c>
      <c r="AF105" s="64">
        <v>0</v>
      </c>
      <c r="AG105" s="64">
        <v>0</v>
      </c>
      <c r="AH105" s="64">
        <v>0</v>
      </c>
      <c r="AI105" s="64">
        <v>0</v>
      </c>
      <c r="AJ105" s="64">
        <v>0</v>
      </c>
      <c r="AK105" s="64">
        <v>0</v>
      </c>
      <c r="AL105" s="64">
        <v>0</v>
      </c>
      <c r="AM105" s="64">
        <v>0</v>
      </c>
      <c r="AN105" s="64">
        <v>0</v>
      </c>
      <c r="AO105" s="64">
        <v>0</v>
      </c>
      <c r="AP105" s="63">
        <f>Q105*AC105/1000000000</f>
        <v>0</v>
      </c>
      <c r="AQ105" s="63">
        <f>R105*AC105/1000000000</f>
        <v>0</v>
      </c>
      <c r="AR105" s="63">
        <f>S105*AC105/1000000000</f>
        <v>0</v>
      </c>
      <c r="AS105" s="63">
        <f>T105*AC105/1000000000</f>
        <v>0</v>
      </c>
      <c r="AT105" s="63">
        <f>U105*AC105/1000000000</f>
        <v>0</v>
      </c>
      <c r="AU105" s="63">
        <f>V105*AC105/1000000000</f>
        <v>0</v>
      </c>
      <c r="AV105" s="63">
        <f>W105*AC105/1000000000</f>
        <v>0</v>
      </c>
      <c r="AW105" s="63">
        <f>X105*AC105/1000000000</f>
        <v>0</v>
      </c>
      <c r="AX105" s="63">
        <f>Y105*AC105/1000000000</f>
        <v>0</v>
      </c>
      <c r="AY105" s="63">
        <f>Z105*AC105/1000000000</f>
        <v>0</v>
      </c>
      <c r="AZ105" s="63">
        <f>AA105*AC105/1000000000</f>
        <v>0</v>
      </c>
      <c r="BA105" s="63">
        <f>AB105*AC105/1000000000</f>
        <v>0</v>
      </c>
      <c r="BB105" s="59" t="str">
        <f>(AU105/AP105)^(1/5)*100</f>
        <v>0</v>
      </c>
      <c r="BC105" s="59" t="str">
        <f>(BA105/AU105)^(1/5)*100</f>
        <v>0</v>
      </c>
      <c r="BD105" s="63">
        <f>Q105*AC105*AD105/1000000000</f>
        <v>0</v>
      </c>
      <c r="BE105" s="63">
        <f>R105*AC105*AE105/1000000000</f>
        <v>0</v>
      </c>
      <c r="BF105" s="63">
        <f>S105*AC105*AF105/1000000000</f>
        <v>0</v>
      </c>
      <c r="BG105" s="63">
        <f>T105*AC105*AG105/1000000000</f>
        <v>0</v>
      </c>
      <c r="BH105" s="63">
        <f>U105*AC105*AH105/1000000000</f>
        <v>0</v>
      </c>
      <c r="BI105" s="63">
        <f>V105*AC105*AI105/1000000000</f>
        <v>0</v>
      </c>
      <c r="BJ105" s="63">
        <f>W105*AC105*AJ105/1000000000</f>
        <v>0</v>
      </c>
      <c r="BK105" s="63">
        <f>X105*AC105*AK105/1000000000</f>
        <v>0</v>
      </c>
      <c r="BL105" s="63">
        <f>Y105*AC105*AL105/1000000000</f>
        <v>0</v>
      </c>
      <c r="BM105" s="63">
        <f>Z105*AC105*AM105/1000000000</f>
        <v>0</v>
      </c>
      <c r="BN105" s="63">
        <f>AA105*AC105*AN105/1000000000</f>
        <v>0</v>
      </c>
      <c r="BO105" s="63">
        <f>AB105*AC105*AO105/1000000000</f>
        <v>0</v>
      </c>
      <c r="BP105" s="59" t="str">
        <f>(BI105/BD105)^(1/5)*100</f>
        <v>0</v>
      </c>
      <c r="BQ105" s="59" t="str">
        <f>(BO105/BI105)^(1/5)*100</f>
        <v>0</v>
      </c>
      <c r="BR105" s="59" t="str">
        <f>(J105/E105)^(1/5)*100</f>
        <v>0</v>
      </c>
      <c r="BS105" s="59" t="str">
        <f>(P105/J105)/(1/5)*100</f>
        <v>0</v>
      </c>
      <c r="BT105" s="59"/>
      <c r="BU105" s="59"/>
      <c r="BV105" s="59"/>
      <c r="BW105" s="59"/>
      <c r="BX105" s="63"/>
    </row>
    <row r="106" spans="1:80" hidden="true" s="80" customFormat="1">
      <c r="A106" s="71"/>
      <c r="B106" s="73" t="s">
        <v>161</v>
      </c>
      <c r="C106" s="73" t="s">
        <v>162</v>
      </c>
      <c r="D106" s="71" t="s">
        <v>35</v>
      </c>
      <c r="E106" s="63"/>
      <c r="F106" s="63"/>
      <c r="G106" s="63"/>
      <c r="H106" s="63"/>
      <c r="I106" s="59"/>
      <c r="J106" s="59"/>
      <c r="K106" s="59"/>
      <c r="L106" s="78"/>
      <c r="M106" s="63"/>
      <c r="N106" s="63"/>
      <c r="O106" s="63"/>
      <c r="P106" s="63"/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3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59">
        <v>0</v>
      </c>
      <c r="AD106" s="64">
        <v>0</v>
      </c>
      <c r="AE106" s="64">
        <v>0</v>
      </c>
      <c r="AF106" s="64">
        <v>0</v>
      </c>
      <c r="AG106" s="64">
        <v>0</v>
      </c>
      <c r="AH106" s="64">
        <v>0</v>
      </c>
      <c r="AI106" s="64">
        <v>0</v>
      </c>
      <c r="AJ106" s="64">
        <v>0</v>
      </c>
      <c r="AK106" s="64">
        <v>0</v>
      </c>
      <c r="AL106" s="64">
        <v>0</v>
      </c>
      <c r="AM106" s="64">
        <v>0</v>
      </c>
      <c r="AN106" s="64">
        <v>0</v>
      </c>
      <c r="AO106" s="64">
        <v>0</v>
      </c>
      <c r="AP106" s="63">
        <f>Q106*AC106/1000000000</f>
        <v>0</v>
      </c>
      <c r="AQ106" s="63">
        <f>R106*AC106/1000000000</f>
        <v>0</v>
      </c>
      <c r="AR106" s="63">
        <f>S106*AC106/1000000000</f>
        <v>0</v>
      </c>
      <c r="AS106" s="63">
        <f>T106*AC106/1000000000</f>
        <v>0</v>
      </c>
      <c r="AT106" s="63">
        <f>U106*AC106/1000000000</f>
        <v>0</v>
      </c>
      <c r="AU106" s="63">
        <f>V106*AC106/1000000000</f>
        <v>0</v>
      </c>
      <c r="AV106" s="63">
        <f>W106*AC106/1000000000</f>
        <v>0</v>
      </c>
      <c r="AW106" s="63">
        <f>X106*AC106/1000000000</f>
        <v>0</v>
      </c>
      <c r="AX106" s="63">
        <f>Y106*AC106/1000000000</f>
        <v>0</v>
      </c>
      <c r="AY106" s="63">
        <f>Z106*AC106/1000000000</f>
        <v>0</v>
      </c>
      <c r="AZ106" s="63">
        <f>AA106*AC106/1000000000</f>
        <v>0</v>
      </c>
      <c r="BA106" s="63">
        <f>AB106*AC106/1000000000</f>
        <v>0</v>
      </c>
      <c r="BB106" s="59" t="str">
        <f>(AU106/AP106)^(1/5)*100</f>
        <v>0</v>
      </c>
      <c r="BC106" s="59" t="str">
        <f>(BA106/AU106)^(1/5)*100</f>
        <v>0</v>
      </c>
      <c r="BD106" s="63">
        <f>Q106*AC106*AD106/1000000000</f>
        <v>0</v>
      </c>
      <c r="BE106" s="63">
        <f>R106*AC106*AE106/1000000000</f>
        <v>0</v>
      </c>
      <c r="BF106" s="63">
        <f>S106*AC106*AF106/1000000000</f>
        <v>0</v>
      </c>
      <c r="BG106" s="63">
        <f>T106*AC106*AG106/1000000000</f>
        <v>0</v>
      </c>
      <c r="BH106" s="63">
        <f>U106*AC106*AH106/1000000000</f>
        <v>0</v>
      </c>
      <c r="BI106" s="63">
        <f>V106*AC106*AI106/1000000000</f>
        <v>0</v>
      </c>
      <c r="BJ106" s="63">
        <f>W106*AC106*AJ106/1000000000</f>
        <v>0</v>
      </c>
      <c r="BK106" s="63">
        <f>X106*AC106*AK106/1000000000</f>
        <v>0</v>
      </c>
      <c r="BL106" s="63">
        <f>Y106*AC106*AL106/1000000000</f>
        <v>0</v>
      </c>
      <c r="BM106" s="63">
        <f>Z106*AC106*AM106/1000000000</f>
        <v>0</v>
      </c>
      <c r="BN106" s="63">
        <f>AA106*AC106*AN106/1000000000</f>
        <v>0</v>
      </c>
      <c r="BO106" s="63">
        <f>AB106*AC106*AO106/1000000000</f>
        <v>0</v>
      </c>
      <c r="BP106" s="59" t="str">
        <f>(BI106/BD106)^(1/5)*100</f>
        <v>0</v>
      </c>
      <c r="BQ106" s="59" t="str">
        <f>(BO106/BI106)^(1/5)*100</f>
        <v>0</v>
      </c>
      <c r="BR106" s="59" t="str">
        <f>(J106/E106)^(1/5)*100</f>
        <v>0</v>
      </c>
      <c r="BS106" s="59" t="str">
        <f>(P106/J106)/(1/5)*100</f>
        <v>0</v>
      </c>
      <c r="BT106" s="59"/>
      <c r="BU106" s="59"/>
      <c r="BV106" s="59"/>
      <c r="BW106" s="59"/>
      <c r="BX106" s="63"/>
    </row>
    <row r="107" spans="1:80" hidden="true" s="80" customFormat="1">
      <c r="A107" s="71"/>
      <c r="B107" s="73" t="s">
        <v>163</v>
      </c>
      <c r="C107" s="73" t="s">
        <v>164</v>
      </c>
      <c r="D107" s="71" t="s">
        <v>35</v>
      </c>
      <c r="E107" s="63"/>
      <c r="F107" s="63"/>
      <c r="G107" s="63"/>
      <c r="H107" s="63"/>
      <c r="I107" s="59"/>
      <c r="J107" s="59"/>
      <c r="K107" s="59"/>
      <c r="L107" s="78"/>
      <c r="M107" s="63"/>
      <c r="N107" s="63"/>
      <c r="O107" s="63"/>
      <c r="P107" s="63"/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3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59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64">
        <v>0</v>
      </c>
      <c r="AJ107" s="64">
        <v>0</v>
      </c>
      <c r="AK107" s="64">
        <v>0</v>
      </c>
      <c r="AL107" s="64">
        <v>0</v>
      </c>
      <c r="AM107" s="64">
        <v>0</v>
      </c>
      <c r="AN107" s="64">
        <v>0</v>
      </c>
      <c r="AO107" s="64">
        <v>0</v>
      </c>
      <c r="AP107" s="63">
        <f>Q107*AC107/1000000000</f>
        <v>0</v>
      </c>
      <c r="AQ107" s="63">
        <f>R107*AC107/1000000000</f>
        <v>0</v>
      </c>
      <c r="AR107" s="63">
        <f>S107*AC107/1000000000</f>
        <v>0</v>
      </c>
      <c r="AS107" s="63">
        <f>T107*AC107/1000000000</f>
        <v>0</v>
      </c>
      <c r="AT107" s="63">
        <f>U107*AC107/1000000000</f>
        <v>0</v>
      </c>
      <c r="AU107" s="63">
        <f>V107*AC107/1000000000</f>
        <v>0</v>
      </c>
      <c r="AV107" s="63">
        <f>W107*AC107/1000000000</f>
        <v>0</v>
      </c>
      <c r="AW107" s="63">
        <f>X107*AC107/1000000000</f>
        <v>0</v>
      </c>
      <c r="AX107" s="63">
        <f>Y107*AC107/1000000000</f>
        <v>0</v>
      </c>
      <c r="AY107" s="63">
        <f>Z107*AC107/1000000000</f>
        <v>0</v>
      </c>
      <c r="AZ107" s="63">
        <f>AA107*AC107/1000000000</f>
        <v>0</v>
      </c>
      <c r="BA107" s="63">
        <f>AB107*AC107/1000000000</f>
        <v>0</v>
      </c>
      <c r="BB107" s="59" t="str">
        <f>(AU107/AP107)^(1/5)*100</f>
        <v>0</v>
      </c>
      <c r="BC107" s="59" t="str">
        <f>(BA107/AU107)^(1/5)*100</f>
        <v>0</v>
      </c>
      <c r="BD107" s="63">
        <f>Q107*AC107*AD107/1000000000</f>
        <v>0</v>
      </c>
      <c r="BE107" s="63">
        <f>R107*AC107*AE107/1000000000</f>
        <v>0</v>
      </c>
      <c r="BF107" s="63">
        <f>S107*AC107*AF107/1000000000</f>
        <v>0</v>
      </c>
      <c r="BG107" s="63">
        <f>T107*AC107*AG107/1000000000</f>
        <v>0</v>
      </c>
      <c r="BH107" s="63">
        <f>U107*AC107*AH107/1000000000</f>
        <v>0</v>
      </c>
      <c r="BI107" s="63">
        <f>V107*AC107*AI107/1000000000</f>
        <v>0</v>
      </c>
      <c r="BJ107" s="63">
        <f>W107*AC107*AJ107/1000000000</f>
        <v>0</v>
      </c>
      <c r="BK107" s="63">
        <f>X107*AC107*AK107/1000000000</f>
        <v>0</v>
      </c>
      <c r="BL107" s="63">
        <f>Y107*AC107*AL107/1000000000</f>
        <v>0</v>
      </c>
      <c r="BM107" s="63">
        <f>Z107*AC107*AM107/1000000000</f>
        <v>0</v>
      </c>
      <c r="BN107" s="63">
        <f>AA107*AC107*AN107/1000000000</f>
        <v>0</v>
      </c>
      <c r="BO107" s="63">
        <f>AB107*AC107*AO107/1000000000</f>
        <v>0</v>
      </c>
      <c r="BP107" s="59" t="str">
        <f>(BI107/BD107)^(1/5)*100</f>
        <v>0</v>
      </c>
      <c r="BQ107" s="59" t="str">
        <f>(BO107/BI107)^(1/5)*100</f>
        <v>0</v>
      </c>
      <c r="BR107" s="59" t="str">
        <f>(J107/E107)^(1/5)*100</f>
        <v>0</v>
      </c>
      <c r="BS107" s="59" t="str">
        <f>(P107/J107)/(1/5)*100</f>
        <v>0</v>
      </c>
      <c r="BT107" s="59"/>
      <c r="BU107" s="59"/>
      <c r="BV107" s="59"/>
      <c r="BW107" s="59"/>
      <c r="BX107" s="63"/>
    </row>
    <row r="108" spans="1:80" hidden="true" s="80" customFormat="1">
      <c r="A108" s="71"/>
      <c r="B108" s="73" t="s">
        <v>165</v>
      </c>
      <c r="C108" s="73" t="s">
        <v>166</v>
      </c>
      <c r="D108" s="71" t="s">
        <v>35</v>
      </c>
      <c r="E108" s="63"/>
      <c r="F108" s="63"/>
      <c r="G108" s="63"/>
      <c r="H108" s="63"/>
      <c r="I108" s="59"/>
      <c r="J108" s="59"/>
      <c r="K108" s="59"/>
      <c r="L108" s="78"/>
      <c r="M108" s="63"/>
      <c r="N108" s="63"/>
      <c r="O108" s="63"/>
      <c r="P108" s="63"/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3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59">
        <v>0</v>
      </c>
      <c r="AD108" s="64">
        <v>0</v>
      </c>
      <c r="AE108" s="64">
        <v>0</v>
      </c>
      <c r="AF108" s="64">
        <v>0</v>
      </c>
      <c r="AG108" s="64">
        <v>0</v>
      </c>
      <c r="AH108" s="64">
        <v>0</v>
      </c>
      <c r="AI108" s="64">
        <v>0</v>
      </c>
      <c r="AJ108" s="64">
        <v>0</v>
      </c>
      <c r="AK108" s="64">
        <v>0</v>
      </c>
      <c r="AL108" s="64">
        <v>0</v>
      </c>
      <c r="AM108" s="64">
        <v>0</v>
      </c>
      <c r="AN108" s="64">
        <v>0</v>
      </c>
      <c r="AO108" s="64">
        <v>0</v>
      </c>
      <c r="AP108" s="63">
        <f>Q108*AC108/1000000000</f>
        <v>0</v>
      </c>
      <c r="AQ108" s="63">
        <f>R108*AC108/1000000000</f>
        <v>0</v>
      </c>
      <c r="AR108" s="63">
        <f>S108*AC108/1000000000</f>
        <v>0</v>
      </c>
      <c r="AS108" s="63">
        <f>T108*AC108/1000000000</f>
        <v>0</v>
      </c>
      <c r="AT108" s="63">
        <f>U108*AC108/1000000000</f>
        <v>0</v>
      </c>
      <c r="AU108" s="63">
        <f>V108*AC108/1000000000</f>
        <v>0</v>
      </c>
      <c r="AV108" s="63">
        <f>W108*AC108/1000000000</f>
        <v>0</v>
      </c>
      <c r="AW108" s="63">
        <f>X108*AC108/1000000000</f>
        <v>0</v>
      </c>
      <c r="AX108" s="63">
        <f>Y108*AC108/1000000000</f>
        <v>0</v>
      </c>
      <c r="AY108" s="63">
        <f>Z108*AC108/1000000000</f>
        <v>0</v>
      </c>
      <c r="AZ108" s="63">
        <f>AA108*AC108/1000000000</f>
        <v>0</v>
      </c>
      <c r="BA108" s="63">
        <f>AB108*AC108/1000000000</f>
        <v>0</v>
      </c>
      <c r="BB108" s="59" t="str">
        <f>(AU108/AP108)^(1/5)*100</f>
        <v>0</v>
      </c>
      <c r="BC108" s="59" t="str">
        <f>(BA108/AU108)^(1/5)*100</f>
        <v>0</v>
      </c>
      <c r="BD108" s="63">
        <f>Q108*AC108*AD108/1000000000</f>
        <v>0</v>
      </c>
      <c r="BE108" s="63">
        <f>R108*AC108*AE108/1000000000</f>
        <v>0</v>
      </c>
      <c r="BF108" s="63">
        <f>S108*AC108*AF108/1000000000</f>
        <v>0</v>
      </c>
      <c r="BG108" s="63">
        <f>T108*AC108*AG108/1000000000</f>
        <v>0</v>
      </c>
      <c r="BH108" s="63">
        <f>U108*AC108*AH108/1000000000</f>
        <v>0</v>
      </c>
      <c r="BI108" s="63">
        <f>V108*AC108*AI108/1000000000</f>
        <v>0</v>
      </c>
      <c r="BJ108" s="63">
        <f>W108*AC108*AJ108/1000000000</f>
        <v>0</v>
      </c>
      <c r="BK108" s="63">
        <f>X108*AC108*AK108/1000000000</f>
        <v>0</v>
      </c>
      <c r="BL108" s="63">
        <f>Y108*AC108*AL108/1000000000</f>
        <v>0</v>
      </c>
      <c r="BM108" s="63">
        <f>Z108*AC108*AM108/1000000000</f>
        <v>0</v>
      </c>
      <c r="BN108" s="63">
        <f>AA108*AC108*AN108/1000000000</f>
        <v>0</v>
      </c>
      <c r="BO108" s="63">
        <f>AB108*AC108*AO108/1000000000</f>
        <v>0</v>
      </c>
      <c r="BP108" s="59" t="str">
        <f>(BI108/BD108)^(1/5)*100</f>
        <v>0</v>
      </c>
      <c r="BQ108" s="59" t="str">
        <f>(BO108/BI108)^(1/5)*100</f>
        <v>0</v>
      </c>
      <c r="BR108" s="59" t="str">
        <f>(J108/E108)^(1/5)*100</f>
        <v>0</v>
      </c>
      <c r="BS108" s="59" t="str">
        <f>(P108/J108)/(1/5)*100</f>
        <v>0</v>
      </c>
      <c r="BT108" s="59"/>
      <c r="BU108" s="59"/>
      <c r="BV108" s="59"/>
      <c r="BW108" s="59"/>
      <c r="BX108" s="63"/>
    </row>
    <row r="109" spans="1:80" hidden="true" s="80" customFormat="1">
      <c r="A109" s="71"/>
      <c r="B109" s="73" t="s">
        <v>167</v>
      </c>
      <c r="C109" s="73" t="s">
        <v>168</v>
      </c>
      <c r="D109" s="71" t="s">
        <v>35</v>
      </c>
      <c r="E109" s="63"/>
      <c r="F109" s="63"/>
      <c r="G109" s="63"/>
      <c r="H109" s="63"/>
      <c r="I109" s="59"/>
      <c r="J109" s="59"/>
      <c r="K109" s="59"/>
      <c r="L109" s="78"/>
      <c r="M109" s="63"/>
      <c r="N109" s="63"/>
      <c r="O109" s="63"/>
      <c r="P109" s="63"/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3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59">
        <v>0</v>
      </c>
      <c r="AD109" s="64">
        <v>0</v>
      </c>
      <c r="AE109" s="64">
        <v>0</v>
      </c>
      <c r="AF109" s="64">
        <v>0</v>
      </c>
      <c r="AG109" s="64">
        <v>0</v>
      </c>
      <c r="AH109" s="64">
        <v>0</v>
      </c>
      <c r="AI109" s="64">
        <v>0</v>
      </c>
      <c r="AJ109" s="64">
        <v>0</v>
      </c>
      <c r="AK109" s="64">
        <v>0</v>
      </c>
      <c r="AL109" s="64">
        <v>0</v>
      </c>
      <c r="AM109" s="64">
        <v>0</v>
      </c>
      <c r="AN109" s="64">
        <v>0</v>
      </c>
      <c r="AO109" s="64">
        <v>0</v>
      </c>
      <c r="AP109" s="63">
        <f>Q109*AC109/1000000000</f>
        <v>0</v>
      </c>
      <c r="AQ109" s="63">
        <f>R109*AC109/1000000000</f>
        <v>0</v>
      </c>
      <c r="AR109" s="63">
        <f>S109*AC109/1000000000</f>
        <v>0</v>
      </c>
      <c r="AS109" s="63">
        <f>T109*AC109/1000000000</f>
        <v>0</v>
      </c>
      <c r="AT109" s="63">
        <f>U109*AC109/1000000000</f>
        <v>0</v>
      </c>
      <c r="AU109" s="63">
        <f>V109*AC109/1000000000</f>
        <v>0</v>
      </c>
      <c r="AV109" s="63">
        <f>W109*AC109/1000000000</f>
        <v>0</v>
      </c>
      <c r="AW109" s="63">
        <f>X109*AC109/1000000000</f>
        <v>0</v>
      </c>
      <c r="AX109" s="63">
        <f>Y109*AC109/1000000000</f>
        <v>0</v>
      </c>
      <c r="AY109" s="63">
        <f>Z109*AC109/1000000000</f>
        <v>0</v>
      </c>
      <c r="AZ109" s="63">
        <f>AA109*AC109/1000000000</f>
        <v>0</v>
      </c>
      <c r="BA109" s="63">
        <f>AB109*AC109/1000000000</f>
        <v>0</v>
      </c>
      <c r="BB109" s="59" t="str">
        <f>(AU109/AP109)^(1/5)*100</f>
        <v>0</v>
      </c>
      <c r="BC109" s="59" t="str">
        <f>(BA109/AU109)^(1/5)*100</f>
        <v>0</v>
      </c>
      <c r="BD109" s="63">
        <f>Q109*AC109*AD109/1000000000</f>
        <v>0</v>
      </c>
      <c r="BE109" s="63">
        <f>R109*AC109*AE109/1000000000</f>
        <v>0</v>
      </c>
      <c r="BF109" s="63">
        <f>S109*AC109*AF109/1000000000</f>
        <v>0</v>
      </c>
      <c r="BG109" s="63">
        <f>T109*AC109*AG109/1000000000</f>
        <v>0</v>
      </c>
      <c r="BH109" s="63">
        <f>U109*AC109*AH109/1000000000</f>
        <v>0</v>
      </c>
      <c r="BI109" s="63">
        <f>V109*AC109*AI109/1000000000</f>
        <v>0</v>
      </c>
      <c r="BJ109" s="63">
        <f>W109*AC109*AJ109/1000000000</f>
        <v>0</v>
      </c>
      <c r="BK109" s="63">
        <f>X109*AC109*AK109/1000000000</f>
        <v>0</v>
      </c>
      <c r="BL109" s="63">
        <f>Y109*AC109*AL109/1000000000</f>
        <v>0</v>
      </c>
      <c r="BM109" s="63">
        <f>Z109*AC109*AM109/1000000000</f>
        <v>0</v>
      </c>
      <c r="BN109" s="63">
        <f>AA109*AC109*AN109/1000000000</f>
        <v>0</v>
      </c>
      <c r="BO109" s="63">
        <f>AB109*AC109*AO109/1000000000</f>
        <v>0</v>
      </c>
      <c r="BP109" s="59" t="str">
        <f>(BI109/BD109)^(1/5)*100</f>
        <v>0</v>
      </c>
      <c r="BQ109" s="59" t="str">
        <f>(BO109/BI109)^(1/5)*100</f>
        <v>0</v>
      </c>
      <c r="BR109" s="59" t="str">
        <f>(J109/E109)^(1/5)*100</f>
        <v>0</v>
      </c>
      <c r="BS109" s="59" t="str">
        <f>(P109/J109)/(1/5)*100</f>
        <v>0</v>
      </c>
      <c r="BT109" s="59"/>
      <c r="BU109" s="59"/>
      <c r="BV109" s="59"/>
      <c r="BW109" s="59"/>
      <c r="BX109" s="63"/>
    </row>
    <row r="110" spans="1:80" hidden="true" s="80" customFormat="1">
      <c r="A110" s="71"/>
      <c r="B110" s="73" t="s">
        <v>169</v>
      </c>
      <c r="C110" s="73" t="s">
        <v>170</v>
      </c>
      <c r="D110" s="71" t="s">
        <v>35</v>
      </c>
      <c r="E110" s="63"/>
      <c r="F110" s="63"/>
      <c r="G110" s="63"/>
      <c r="H110" s="63"/>
      <c r="I110" s="59"/>
      <c r="J110" s="59"/>
      <c r="K110" s="59"/>
      <c r="L110" s="78"/>
      <c r="M110" s="63"/>
      <c r="N110" s="63"/>
      <c r="O110" s="63"/>
      <c r="P110" s="63"/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63">
        <v>3</v>
      </c>
      <c r="X110" s="63">
        <v>0</v>
      </c>
      <c r="Y110" s="63">
        <v>0</v>
      </c>
      <c r="Z110" s="63">
        <v>0</v>
      </c>
      <c r="AA110" s="63">
        <v>0</v>
      </c>
      <c r="AB110" s="63">
        <v>0</v>
      </c>
      <c r="AC110" s="59">
        <v>0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64">
        <v>0</v>
      </c>
      <c r="AN110" s="64">
        <v>0</v>
      </c>
      <c r="AO110" s="64">
        <v>0</v>
      </c>
      <c r="AP110" s="63">
        <f>Q110*AC110/1000000000</f>
        <v>0</v>
      </c>
      <c r="AQ110" s="63">
        <f>R110*AC110/1000000000</f>
        <v>0</v>
      </c>
      <c r="AR110" s="63">
        <f>S110*AC110/1000000000</f>
        <v>0</v>
      </c>
      <c r="AS110" s="63">
        <f>T110*AC110/1000000000</f>
        <v>0</v>
      </c>
      <c r="AT110" s="63">
        <f>U110*AC110/1000000000</f>
        <v>0</v>
      </c>
      <c r="AU110" s="63">
        <f>V110*AC110/1000000000</f>
        <v>0</v>
      </c>
      <c r="AV110" s="63">
        <f>W110*AC110/1000000000</f>
        <v>0</v>
      </c>
      <c r="AW110" s="63">
        <f>X110*AC110/1000000000</f>
        <v>0</v>
      </c>
      <c r="AX110" s="63">
        <f>Y110*AC110/1000000000</f>
        <v>0</v>
      </c>
      <c r="AY110" s="63">
        <f>Z110*AC110/1000000000</f>
        <v>0</v>
      </c>
      <c r="AZ110" s="63">
        <f>AA110*AC110/1000000000</f>
        <v>0</v>
      </c>
      <c r="BA110" s="63">
        <f>AB110*AC110/1000000000</f>
        <v>0</v>
      </c>
      <c r="BB110" s="59" t="str">
        <f>(AU110/AP110)^(1/5)*100</f>
        <v>0</v>
      </c>
      <c r="BC110" s="59" t="str">
        <f>(BA110/AU110)^(1/5)*100</f>
        <v>0</v>
      </c>
      <c r="BD110" s="63">
        <f>Q110*AC110*AD110/1000000000</f>
        <v>0</v>
      </c>
      <c r="BE110" s="63">
        <f>R110*AC110*AE110/1000000000</f>
        <v>0</v>
      </c>
      <c r="BF110" s="63">
        <f>S110*AC110*AF110/1000000000</f>
        <v>0</v>
      </c>
      <c r="BG110" s="63">
        <f>T110*AC110*AG110/1000000000</f>
        <v>0</v>
      </c>
      <c r="BH110" s="63">
        <f>U110*AC110*AH110/1000000000</f>
        <v>0</v>
      </c>
      <c r="BI110" s="63">
        <f>V110*AC110*AI110/1000000000</f>
        <v>0</v>
      </c>
      <c r="BJ110" s="63">
        <f>W110*AC110*AJ110/1000000000</f>
        <v>0</v>
      </c>
      <c r="BK110" s="63">
        <f>X110*AC110*AK110/1000000000</f>
        <v>0</v>
      </c>
      <c r="BL110" s="63">
        <f>Y110*AC110*AL110/1000000000</f>
        <v>0</v>
      </c>
      <c r="BM110" s="63">
        <f>Z110*AC110*AM110/1000000000</f>
        <v>0</v>
      </c>
      <c r="BN110" s="63">
        <f>AA110*AC110*AN110/1000000000</f>
        <v>0</v>
      </c>
      <c r="BO110" s="63">
        <f>AB110*AC110*AO110/1000000000</f>
        <v>0</v>
      </c>
      <c r="BP110" s="59" t="str">
        <f>(BI110/BD110)^(1/5)*100</f>
        <v>0</v>
      </c>
      <c r="BQ110" s="59" t="str">
        <f>(BO110/BI110)^(1/5)*100</f>
        <v>0</v>
      </c>
      <c r="BR110" s="59" t="str">
        <f>(J110/E110)^(1/5)*100</f>
        <v>0</v>
      </c>
      <c r="BS110" s="59" t="str">
        <f>(P110/J110)/(1/5)*100</f>
        <v>0</v>
      </c>
      <c r="BT110" s="59"/>
      <c r="BU110" s="59"/>
      <c r="BV110" s="59"/>
      <c r="BW110" s="59"/>
      <c r="BX110" s="63"/>
    </row>
    <row r="111" spans="1:80" hidden="true" s="79" customFormat="1">
      <c r="A111" s="70">
        <v>2</v>
      </c>
      <c r="B111" s="75"/>
      <c r="C111" s="75" t="s">
        <v>171</v>
      </c>
      <c r="D111" s="70" t="s">
        <v>172</v>
      </c>
      <c r="E111" s="59"/>
      <c r="F111" s="59"/>
      <c r="G111" s="59"/>
      <c r="H111" s="59"/>
      <c r="I111" s="59"/>
      <c r="J111" s="59"/>
      <c r="K111" s="59"/>
      <c r="L111" s="78"/>
      <c r="M111" s="59"/>
      <c r="N111" s="59"/>
      <c r="O111" s="59"/>
      <c r="P111" s="59"/>
      <c r="Q111" s="63">
        <v>0</v>
      </c>
      <c r="R111" s="63">
        <v>0</v>
      </c>
      <c r="S111" s="59">
        <v>0</v>
      </c>
      <c r="T111" s="59">
        <v>0</v>
      </c>
      <c r="U111" s="59">
        <v>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64">
        <v>0</v>
      </c>
      <c r="AE111" s="64">
        <v>0</v>
      </c>
      <c r="AF111" s="64">
        <v>0</v>
      </c>
      <c r="AG111" s="64">
        <v>0</v>
      </c>
      <c r="AH111" s="64">
        <v>0</v>
      </c>
      <c r="AI111" s="64">
        <v>0</v>
      </c>
      <c r="AJ111" s="64">
        <v>0</v>
      </c>
      <c r="AK111" s="64">
        <v>0</v>
      </c>
      <c r="AL111" s="64">
        <v>0</v>
      </c>
      <c r="AM111" s="64">
        <v>0</v>
      </c>
      <c r="AN111" s="64">
        <v>0</v>
      </c>
      <c r="AO111" s="64">
        <v>0</v>
      </c>
      <c r="AP111" s="59"/>
      <c r="AQ111" s="59"/>
      <c r="AR111" s="59"/>
      <c r="AS111" s="59"/>
      <c r="AT111" s="59"/>
      <c r="AU111" s="59"/>
      <c r="AV111" s="63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63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</row>
    <row r="112" spans="1:80" hidden="true" s="80" customFormat="1">
      <c r="A112" s="71"/>
      <c r="B112" s="73" t="s">
        <v>173</v>
      </c>
      <c r="C112" s="73" t="s">
        <v>174</v>
      </c>
      <c r="D112" s="71" t="s">
        <v>172</v>
      </c>
      <c r="E112" s="63"/>
      <c r="F112" s="63"/>
      <c r="G112" s="63"/>
      <c r="H112" s="63"/>
      <c r="I112" s="59"/>
      <c r="J112" s="59"/>
      <c r="K112" s="59"/>
      <c r="L112" s="78"/>
      <c r="M112" s="63"/>
      <c r="N112" s="63"/>
      <c r="O112" s="63"/>
      <c r="P112" s="63"/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2</v>
      </c>
      <c r="X112" s="63">
        <v>0</v>
      </c>
      <c r="Y112" s="63">
        <v>0</v>
      </c>
      <c r="Z112" s="63">
        <v>0</v>
      </c>
      <c r="AA112" s="63">
        <v>0</v>
      </c>
      <c r="AB112" s="63">
        <v>0</v>
      </c>
      <c r="AC112" s="59">
        <v>0</v>
      </c>
      <c r="AD112" s="64">
        <v>0</v>
      </c>
      <c r="AE112" s="64">
        <v>0</v>
      </c>
      <c r="AF112" s="64">
        <v>0</v>
      </c>
      <c r="AG112" s="64">
        <v>0</v>
      </c>
      <c r="AH112" s="64">
        <v>0</v>
      </c>
      <c r="AI112" s="64">
        <v>0</v>
      </c>
      <c r="AJ112" s="64">
        <v>0</v>
      </c>
      <c r="AK112" s="64">
        <v>0</v>
      </c>
      <c r="AL112" s="64">
        <v>0</v>
      </c>
      <c r="AM112" s="64">
        <v>0</v>
      </c>
      <c r="AN112" s="64">
        <v>0</v>
      </c>
      <c r="AO112" s="64">
        <v>0</v>
      </c>
      <c r="AP112" s="63">
        <f>Q112*AC112/1000000000</f>
        <v>0</v>
      </c>
      <c r="AQ112" s="63">
        <f>R112*AC112/1000000000</f>
        <v>0</v>
      </c>
      <c r="AR112" s="63">
        <f>S112*AC112/1000000000</f>
        <v>0</v>
      </c>
      <c r="AS112" s="63">
        <f>T112*AC112/1000000000</f>
        <v>0</v>
      </c>
      <c r="AT112" s="63">
        <f>U112*AC112/1000000000</f>
        <v>0</v>
      </c>
      <c r="AU112" s="63">
        <f>V112*AC112/1000000000</f>
        <v>0</v>
      </c>
      <c r="AV112" s="63">
        <f>W112*AC112/1000000000</f>
        <v>0</v>
      </c>
      <c r="AW112" s="63">
        <f>X112*AC112/1000000000</f>
        <v>0</v>
      </c>
      <c r="AX112" s="63">
        <f>Y112*AC112/1000000000</f>
        <v>0</v>
      </c>
      <c r="AY112" s="63">
        <f>Z112*AC112/1000000000</f>
        <v>0</v>
      </c>
      <c r="AZ112" s="63">
        <f>AA112*AC112/1000000000</f>
        <v>0</v>
      </c>
      <c r="BA112" s="63">
        <f>AB112*AC112/1000000000</f>
        <v>0</v>
      </c>
      <c r="BB112" s="59" t="str">
        <f>(AU112/AP112)^(1/5)*100</f>
        <v>0</v>
      </c>
      <c r="BC112" s="59" t="str">
        <f>(BA112/AU112)^(1/5)*100</f>
        <v>0</v>
      </c>
      <c r="BD112" s="63">
        <f>Q112*AC112*AD112/1000000000</f>
        <v>0</v>
      </c>
      <c r="BE112" s="63">
        <f>R112*AC112*AE112/1000000000</f>
        <v>0</v>
      </c>
      <c r="BF112" s="63">
        <f>S112*AC112*AF112/1000000000</f>
        <v>0</v>
      </c>
      <c r="BG112" s="63">
        <f>T112*AC112*AG112/1000000000</f>
        <v>0</v>
      </c>
      <c r="BH112" s="63">
        <f>U112*AC112*AH112/1000000000</f>
        <v>0</v>
      </c>
      <c r="BI112" s="63">
        <f>V112*AC112*AI112/1000000000</f>
        <v>0</v>
      </c>
      <c r="BJ112" s="63">
        <f>W112*AC112*AJ112/1000000000</f>
        <v>0</v>
      </c>
      <c r="BK112" s="63">
        <f>X112*AC112*AK112/1000000000</f>
        <v>0</v>
      </c>
      <c r="BL112" s="63">
        <f>Y112*AC112*AL112/1000000000</f>
        <v>0</v>
      </c>
      <c r="BM112" s="63">
        <f>Z112*AC112*AM112/1000000000</f>
        <v>0</v>
      </c>
      <c r="BN112" s="63">
        <f>AA112*AC112*AN112/1000000000</f>
        <v>0</v>
      </c>
      <c r="BO112" s="63">
        <f>AB112*AC112*AO112/1000000000</f>
        <v>0</v>
      </c>
      <c r="BP112" s="59" t="str">
        <f>(BI112/BD112)^(1/5)*100</f>
        <v>0</v>
      </c>
      <c r="BQ112" s="59" t="str">
        <f>(BO112/BI112)^(1/5)*100</f>
        <v>0</v>
      </c>
      <c r="BR112" s="59" t="str">
        <f>(J112/E112)^(1/5)*100</f>
        <v>0</v>
      </c>
      <c r="BS112" s="59" t="str">
        <f>(P112/J112)/(1/5)*100</f>
        <v>0</v>
      </c>
      <c r="BT112" s="59"/>
      <c r="BU112" s="59"/>
      <c r="BV112" s="59"/>
      <c r="BW112" s="59"/>
      <c r="BX112" s="63"/>
    </row>
    <row r="113" spans="1:80" hidden="true" s="80" customFormat="1">
      <c r="A113" s="71"/>
      <c r="B113" s="73" t="s">
        <v>175</v>
      </c>
      <c r="C113" s="73" t="s">
        <v>176</v>
      </c>
      <c r="D113" s="71" t="s">
        <v>172</v>
      </c>
      <c r="E113" s="63"/>
      <c r="F113" s="63"/>
      <c r="G113" s="63"/>
      <c r="H113" s="63"/>
      <c r="I113" s="59"/>
      <c r="J113" s="59"/>
      <c r="K113" s="59"/>
      <c r="L113" s="78"/>
      <c r="M113" s="63"/>
      <c r="N113" s="63"/>
      <c r="O113" s="63"/>
      <c r="P113" s="63"/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2</v>
      </c>
      <c r="X113" s="63">
        <v>0</v>
      </c>
      <c r="Y113" s="63">
        <v>0</v>
      </c>
      <c r="Z113" s="63">
        <v>0</v>
      </c>
      <c r="AA113" s="63">
        <v>0</v>
      </c>
      <c r="AB113" s="63">
        <v>0</v>
      </c>
      <c r="AC113" s="59">
        <v>0</v>
      </c>
      <c r="AD113" s="64">
        <v>0</v>
      </c>
      <c r="AE113" s="64">
        <v>0</v>
      </c>
      <c r="AF113" s="64">
        <v>0</v>
      </c>
      <c r="AG113" s="64">
        <v>0</v>
      </c>
      <c r="AH113" s="64">
        <v>0</v>
      </c>
      <c r="AI113" s="64">
        <v>0</v>
      </c>
      <c r="AJ113" s="64">
        <v>0</v>
      </c>
      <c r="AK113" s="64">
        <v>0</v>
      </c>
      <c r="AL113" s="64">
        <v>0</v>
      </c>
      <c r="AM113" s="64">
        <v>0</v>
      </c>
      <c r="AN113" s="64">
        <v>0</v>
      </c>
      <c r="AO113" s="64">
        <v>0</v>
      </c>
      <c r="AP113" s="63">
        <f>Q113*AC113/1000000000</f>
        <v>0</v>
      </c>
      <c r="AQ113" s="63">
        <f>R113*AC113/1000000000</f>
        <v>0</v>
      </c>
      <c r="AR113" s="63">
        <f>S113*AC113/1000000000</f>
        <v>0</v>
      </c>
      <c r="AS113" s="63">
        <f>T113*AC113/1000000000</f>
        <v>0</v>
      </c>
      <c r="AT113" s="63">
        <f>U113*AC113/1000000000</f>
        <v>0</v>
      </c>
      <c r="AU113" s="63">
        <f>V113*AC113/1000000000</f>
        <v>0</v>
      </c>
      <c r="AV113" s="63">
        <f>W113*AC113/1000000000</f>
        <v>0</v>
      </c>
      <c r="AW113" s="63">
        <f>X113*AC113/1000000000</f>
        <v>0</v>
      </c>
      <c r="AX113" s="63">
        <f>Y113*AC113/1000000000</f>
        <v>0</v>
      </c>
      <c r="AY113" s="63">
        <f>Z113*AC113/1000000000</f>
        <v>0</v>
      </c>
      <c r="AZ113" s="63">
        <f>AA113*AC113/1000000000</f>
        <v>0</v>
      </c>
      <c r="BA113" s="63">
        <f>AB113*AC113/1000000000</f>
        <v>0</v>
      </c>
      <c r="BB113" s="59" t="str">
        <f>(AU113/AP113)^(1/5)*100</f>
        <v>0</v>
      </c>
      <c r="BC113" s="59" t="str">
        <f>(BA113/AU113)^(1/5)*100</f>
        <v>0</v>
      </c>
      <c r="BD113" s="63">
        <f>Q113*AC113*AD113/1000000000</f>
        <v>0</v>
      </c>
      <c r="BE113" s="63">
        <f>R113*AC113*AE113/1000000000</f>
        <v>0</v>
      </c>
      <c r="BF113" s="63">
        <f>S113*AC113*AF113/1000000000</f>
        <v>0</v>
      </c>
      <c r="BG113" s="63">
        <f>T113*AC113*AG113/1000000000</f>
        <v>0</v>
      </c>
      <c r="BH113" s="63">
        <f>U113*AC113*AH113/1000000000</f>
        <v>0</v>
      </c>
      <c r="BI113" s="63">
        <f>V113*AC113*AI113/1000000000</f>
        <v>0</v>
      </c>
      <c r="BJ113" s="63">
        <f>W113*AC113*AJ113/1000000000</f>
        <v>0</v>
      </c>
      <c r="BK113" s="63">
        <f>X113*AC113*AK113/1000000000</f>
        <v>0</v>
      </c>
      <c r="BL113" s="63">
        <f>Y113*AC113*AL113/1000000000</f>
        <v>0</v>
      </c>
      <c r="BM113" s="63">
        <f>Z113*AC113*AM113/1000000000</f>
        <v>0</v>
      </c>
      <c r="BN113" s="63">
        <f>AA113*AC113*AN113/1000000000</f>
        <v>0</v>
      </c>
      <c r="BO113" s="63">
        <f>AB113*AC113*AO113/1000000000</f>
        <v>0</v>
      </c>
      <c r="BP113" s="59" t="str">
        <f>(BI113/BD113)^(1/5)*100</f>
        <v>0</v>
      </c>
      <c r="BQ113" s="59" t="str">
        <f>(BO113/BI113)^(1/5)*100</f>
        <v>0</v>
      </c>
      <c r="BR113" s="59" t="str">
        <f>(J113/E113)^(1/5)*100</f>
        <v>0</v>
      </c>
      <c r="BS113" s="59" t="str">
        <f>(P113/J113)/(1/5)*100</f>
        <v>0</v>
      </c>
      <c r="BT113" s="59"/>
      <c r="BU113" s="59"/>
      <c r="BV113" s="59"/>
      <c r="BW113" s="59"/>
      <c r="BX113" s="63"/>
    </row>
    <row r="114" spans="1:80" hidden="true" s="80" customFormat="1">
      <c r="A114" s="71"/>
      <c r="B114" s="73" t="s">
        <v>177</v>
      </c>
      <c r="C114" s="73" t="s">
        <v>178</v>
      </c>
      <c r="D114" s="71" t="s">
        <v>172</v>
      </c>
      <c r="E114" s="63"/>
      <c r="F114" s="63"/>
      <c r="G114" s="63"/>
      <c r="H114" s="63"/>
      <c r="I114" s="59"/>
      <c r="J114" s="59"/>
      <c r="K114" s="59"/>
      <c r="L114" s="78"/>
      <c r="M114" s="63"/>
      <c r="N114" s="63"/>
      <c r="O114" s="63"/>
      <c r="P114" s="63"/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2</v>
      </c>
      <c r="X114" s="63">
        <v>0</v>
      </c>
      <c r="Y114" s="63">
        <v>0</v>
      </c>
      <c r="Z114" s="63">
        <v>0</v>
      </c>
      <c r="AA114" s="63">
        <v>0</v>
      </c>
      <c r="AB114" s="63">
        <v>0</v>
      </c>
      <c r="AC114" s="59">
        <v>0</v>
      </c>
      <c r="AD114" s="64">
        <v>0</v>
      </c>
      <c r="AE114" s="64">
        <v>0</v>
      </c>
      <c r="AF114" s="64">
        <v>0</v>
      </c>
      <c r="AG114" s="64">
        <v>0</v>
      </c>
      <c r="AH114" s="64">
        <v>0</v>
      </c>
      <c r="AI114" s="64">
        <v>0</v>
      </c>
      <c r="AJ114" s="64">
        <v>0</v>
      </c>
      <c r="AK114" s="64">
        <v>0</v>
      </c>
      <c r="AL114" s="64">
        <v>0</v>
      </c>
      <c r="AM114" s="64">
        <v>0</v>
      </c>
      <c r="AN114" s="64">
        <v>0</v>
      </c>
      <c r="AO114" s="64">
        <v>0</v>
      </c>
      <c r="AP114" s="63">
        <f>Q114*AC114/1000000000</f>
        <v>0</v>
      </c>
      <c r="AQ114" s="63">
        <f>R114*AC114/1000000000</f>
        <v>0</v>
      </c>
      <c r="AR114" s="63">
        <f>S114*AC114/1000000000</f>
        <v>0</v>
      </c>
      <c r="AS114" s="63">
        <f>T114*AC114/1000000000</f>
        <v>0</v>
      </c>
      <c r="AT114" s="63">
        <f>U114*AC114/1000000000</f>
        <v>0</v>
      </c>
      <c r="AU114" s="63">
        <f>V114*AC114/1000000000</f>
        <v>0</v>
      </c>
      <c r="AV114" s="63">
        <f>W114*AC114/1000000000</f>
        <v>0</v>
      </c>
      <c r="AW114" s="63">
        <f>X114*AC114/1000000000</f>
        <v>0</v>
      </c>
      <c r="AX114" s="63">
        <f>Y114*AC114/1000000000</f>
        <v>0</v>
      </c>
      <c r="AY114" s="63">
        <f>Z114*AC114/1000000000</f>
        <v>0</v>
      </c>
      <c r="AZ114" s="63">
        <f>AA114*AC114/1000000000</f>
        <v>0</v>
      </c>
      <c r="BA114" s="63">
        <f>AB114*AC114/1000000000</f>
        <v>0</v>
      </c>
      <c r="BB114" s="59" t="str">
        <f>(AU114/AP114)^(1/5)*100</f>
        <v>0</v>
      </c>
      <c r="BC114" s="59" t="str">
        <f>(BA114/AU114)^(1/5)*100</f>
        <v>0</v>
      </c>
      <c r="BD114" s="63">
        <f>Q114*AC114*AD114/1000000000</f>
        <v>0</v>
      </c>
      <c r="BE114" s="63">
        <f>R114*AC114*AE114/1000000000</f>
        <v>0</v>
      </c>
      <c r="BF114" s="63">
        <f>S114*AC114*AF114/1000000000</f>
        <v>0</v>
      </c>
      <c r="BG114" s="63">
        <f>T114*AC114*AG114/1000000000</f>
        <v>0</v>
      </c>
      <c r="BH114" s="63">
        <f>U114*AC114*AH114/1000000000</f>
        <v>0</v>
      </c>
      <c r="BI114" s="63">
        <f>V114*AC114*AI114/1000000000</f>
        <v>0</v>
      </c>
      <c r="BJ114" s="63">
        <f>W114*AC114*AJ114/1000000000</f>
        <v>0</v>
      </c>
      <c r="BK114" s="63">
        <f>X114*AC114*AK114/1000000000</f>
        <v>0</v>
      </c>
      <c r="BL114" s="63">
        <f>Y114*AC114*AL114/1000000000</f>
        <v>0</v>
      </c>
      <c r="BM114" s="63">
        <f>Z114*AC114*AM114/1000000000</f>
        <v>0</v>
      </c>
      <c r="BN114" s="63">
        <f>AA114*AC114*AN114/1000000000</f>
        <v>0</v>
      </c>
      <c r="BO114" s="63">
        <f>AB114*AC114*AO114/1000000000</f>
        <v>0</v>
      </c>
      <c r="BP114" s="59" t="str">
        <f>(BI114/BD114)^(1/5)*100</f>
        <v>0</v>
      </c>
      <c r="BQ114" s="59" t="str">
        <f>(BO114/BI114)^(1/5)*100</f>
        <v>0</v>
      </c>
      <c r="BR114" s="59" t="str">
        <f>(J114/E114)^(1/5)*100</f>
        <v>0</v>
      </c>
      <c r="BS114" s="59" t="str">
        <f>(P114/J114)/(1/5)*100</f>
        <v>0</v>
      </c>
      <c r="BT114" s="59"/>
      <c r="BU114" s="59"/>
      <c r="BV114" s="59"/>
      <c r="BW114" s="59"/>
      <c r="BX114" s="63"/>
    </row>
    <row r="115" spans="1:80" hidden="true" s="80" customFormat="1">
      <c r="A115" s="71"/>
      <c r="B115" s="73" t="s">
        <v>179</v>
      </c>
      <c r="C115" s="73" t="s">
        <v>180</v>
      </c>
      <c r="D115" s="71" t="s">
        <v>172</v>
      </c>
      <c r="E115" s="63"/>
      <c r="F115" s="63"/>
      <c r="G115" s="63"/>
      <c r="H115" s="63"/>
      <c r="I115" s="59"/>
      <c r="J115" s="59"/>
      <c r="K115" s="59"/>
      <c r="L115" s="78"/>
      <c r="M115" s="63"/>
      <c r="N115" s="63"/>
      <c r="O115" s="63"/>
      <c r="P115" s="63"/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2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59">
        <v>0</v>
      </c>
      <c r="AD115" s="64">
        <v>0</v>
      </c>
      <c r="AE115" s="64">
        <v>0</v>
      </c>
      <c r="AF115" s="64">
        <v>0</v>
      </c>
      <c r="AG115" s="64">
        <v>0</v>
      </c>
      <c r="AH115" s="64">
        <v>0</v>
      </c>
      <c r="AI115" s="64">
        <v>0</v>
      </c>
      <c r="AJ115" s="64">
        <v>0</v>
      </c>
      <c r="AK115" s="64">
        <v>0</v>
      </c>
      <c r="AL115" s="64">
        <v>0</v>
      </c>
      <c r="AM115" s="64">
        <v>0</v>
      </c>
      <c r="AN115" s="64">
        <v>0</v>
      </c>
      <c r="AO115" s="64">
        <v>0</v>
      </c>
      <c r="AP115" s="63">
        <f>Q115*AC115/1000000000</f>
        <v>0</v>
      </c>
      <c r="AQ115" s="63">
        <f>R115*AC115/1000000000</f>
        <v>0</v>
      </c>
      <c r="AR115" s="63">
        <f>S115*AC115/1000000000</f>
        <v>0</v>
      </c>
      <c r="AS115" s="63">
        <f>T115*AC115/1000000000</f>
        <v>0</v>
      </c>
      <c r="AT115" s="63">
        <f>U115*AC115/1000000000</f>
        <v>0</v>
      </c>
      <c r="AU115" s="63">
        <f>V115*AC115/1000000000</f>
        <v>0</v>
      </c>
      <c r="AV115" s="63">
        <f>W115*AC115/1000000000</f>
        <v>0</v>
      </c>
      <c r="AW115" s="63">
        <f>X115*AC115/1000000000</f>
        <v>0</v>
      </c>
      <c r="AX115" s="63">
        <f>Y115*AC115/1000000000</f>
        <v>0</v>
      </c>
      <c r="AY115" s="63">
        <f>Z115*AC115/1000000000</f>
        <v>0</v>
      </c>
      <c r="AZ115" s="63">
        <f>AA115*AC115/1000000000</f>
        <v>0</v>
      </c>
      <c r="BA115" s="63">
        <f>AB115*AC115/1000000000</f>
        <v>0</v>
      </c>
      <c r="BB115" s="59" t="str">
        <f>(AU115/AP115)^(1/5)*100</f>
        <v>0</v>
      </c>
      <c r="BC115" s="59" t="str">
        <f>(BA115/AU115)^(1/5)*100</f>
        <v>0</v>
      </c>
      <c r="BD115" s="63">
        <f>Q115*AC115*AD115/1000000000</f>
        <v>0</v>
      </c>
      <c r="BE115" s="63">
        <f>R115*AC115*AE115/1000000000</f>
        <v>0</v>
      </c>
      <c r="BF115" s="63">
        <f>S115*AC115*AF115/1000000000</f>
        <v>0</v>
      </c>
      <c r="BG115" s="63">
        <f>T115*AC115*AG115/1000000000</f>
        <v>0</v>
      </c>
      <c r="BH115" s="63">
        <f>U115*AC115*AH115/1000000000</f>
        <v>0</v>
      </c>
      <c r="BI115" s="63">
        <f>V115*AC115*AI115/1000000000</f>
        <v>0</v>
      </c>
      <c r="BJ115" s="63">
        <f>W115*AC115*AJ115/1000000000</f>
        <v>0</v>
      </c>
      <c r="BK115" s="63">
        <f>X115*AC115*AK115/1000000000</f>
        <v>0</v>
      </c>
      <c r="BL115" s="63">
        <f>Y115*AC115*AL115/1000000000</f>
        <v>0</v>
      </c>
      <c r="BM115" s="63">
        <f>Z115*AC115*AM115/1000000000</f>
        <v>0</v>
      </c>
      <c r="BN115" s="63">
        <f>AA115*AC115*AN115/1000000000</f>
        <v>0</v>
      </c>
      <c r="BO115" s="63">
        <f>AB115*AC115*AO115/1000000000</f>
        <v>0</v>
      </c>
      <c r="BP115" s="59" t="str">
        <f>(BI115/BD115)^(1/5)*100</f>
        <v>0</v>
      </c>
      <c r="BQ115" s="59" t="str">
        <f>(BO115/BI115)^(1/5)*100</f>
        <v>0</v>
      </c>
      <c r="BR115" s="59" t="str">
        <f>(J115/E115)^(1/5)*100</f>
        <v>0</v>
      </c>
      <c r="BS115" s="59" t="str">
        <f>(P115/J115)/(1/5)*100</f>
        <v>0</v>
      </c>
      <c r="BT115" s="59"/>
      <c r="BU115" s="59"/>
      <c r="BV115" s="59"/>
      <c r="BW115" s="59"/>
      <c r="BX115" s="63"/>
    </row>
    <row r="116" spans="1:80" hidden="true" s="80" customFormat="1">
      <c r="A116" s="71"/>
      <c r="B116" s="73" t="s">
        <v>181</v>
      </c>
      <c r="C116" s="73" t="s">
        <v>182</v>
      </c>
      <c r="D116" s="71" t="s">
        <v>172</v>
      </c>
      <c r="E116" s="63"/>
      <c r="F116" s="63"/>
      <c r="G116" s="63"/>
      <c r="H116" s="63"/>
      <c r="I116" s="59"/>
      <c r="J116" s="59"/>
      <c r="K116" s="59"/>
      <c r="L116" s="78"/>
      <c r="M116" s="63"/>
      <c r="N116" s="63"/>
      <c r="O116" s="63"/>
      <c r="P116" s="82"/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2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59">
        <v>0</v>
      </c>
      <c r="AD116" s="64">
        <v>0</v>
      </c>
      <c r="AE116" s="64">
        <v>0</v>
      </c>
      <c r="AF116" s="64">
        <v>0</v>
      </c>
      <c r="AG116" s="64">
        <v>0</v>
      </c>
      <c r="AH116" s="64">
        <v>0</v>
      </c>
      <c r="AI116" s="64">
        <v>0</v>
      </c>
      <c r="AJ116" s="64">
        <v>0</v>
      </c>
      <c r="AK116" s="64">
        <v>0</v>
      </c>
      <c r="AL116" s="64">
        <v>0</v>
      </c>
      <c r="AM116" s="64">
        <v>0</v>
      </c>
      <c r="AN116" s="64">
        <v>0</v>
      </c>
      <c r="AO116" s="64">
        <v>0</v>
      </c>
      <c r="AP116" s="63">
        <f>Q116*AC116/1000000000</f>
        <v>0</v>
      </c>
      <c r="AQ116" s="63">
        <f>R116*AC116/1000000000</f>
        <v>0</v>
      </c>
      <c r="AR116" s="63">
        <f>S116*AC116/1000000000</f>
        <v>0</v>
      </c>
      <c r="AS116" s="63">
        <f>T116*AC116/1000000000</f>
        <v>0</v>
      </c>
      <c r="AT116" s="63">
        <f>U116*AC116/1000000000</f>
        <v>0</v>
      </c>
      <c r="AU116" s="63">
        <f>V116*AC116/1000000000</f>
        <v>0</v>
      </c>
      <c r="AV116" s="63">
        <f>W116*AC116/1000000000</f>
        <v>0</v>
      </c>
      <c r="AW116" s="63">
        <f>X116*AC116/1000000000</f>
        <v>0</v>
      </c>
      <c r="AX116" s="63">
        <f>Y116*AC116/1000000000</f>
        <v>0</v>
      </c>
      <c r="AY116" s="63">
        <f>Z116*AC116/1000000000</f>
        <v>0</v>
      </c>
      <c r="AZ116" s="63">
        <f>AA116*AC116/1000000000</f>
        <v>0</v>
      </c>
      <c r="BA116" s="63">
        <f>AB116*AC116/1000000000</f>
        <v>0</v>
      </c>
      <c r="BB116" s="59" t="str">
        <f>(AU116/AP116)^(1/5)*100</f>
        <v>0</v>
      </c>
      <c r="BC116" s="59" t="str">
        <f>(BA116/AU116)^(1/5)*100</f>
        <v>0</v>
      </c>
      <c r="BD116" s="63">
        <f>Q116*AC116*AD116/1000000000</f>
        <v>0</v>
      </c>
      <c r="BE116" s="63">
        <f>R116*AC116*AE116/1000000000</f>
        <v>0</v>
      </c>
      <c r="BF116" s="63">
        <f>S116*AC116*AF116/1000000000</f>
        <v>0</v>
      </c>
      <c r="BG116" s="63">
        <f>T116*AC116*AG116/1000000000</f>
        <v>0</v>
      </c>
      <c r="BH116" s="63">
        <f>U116*AC116*AH116/1000000000</f>
        <v>0</v>
      </c>
      <c r="BI116" s="63">
        <f>V116*AC116*AI116/1000000000</f>
        <v>0</v>
      </c>
      <c r="BJ116" s="63">
        <f>W116*AC116*AJ116/1000000000</f>
        <v>0</v>
      </c>
      <c r="BK116" s="63">
        <f>X116*AC116*AK116/1000000000</f>
        <v>0</v>
      </c>
      <c r="BL116" s="63">
        <f>Y116*AC116*AL116/1000000000</f>
        <v>0</v>
      </c>
      <c r="BM116" s="63">
        <f>Z116*AC116*AM116/1000000000</f>
        <v>0</v>
      </c>
      <c r="BN116" s="63">
        <f>AA116*AC116*AN116/1000000000</f>
        <v>0</v>
      </c>
      <c r="BO116" s="63">
        <f>AB116*AC116*AO116/1000000000</f>
        <v>0</v>
      </c>
      <c r="BP116" s="59" t="str">
        <f>(BI116/BD116)^(1/5)*100</f>
        <v>0</v>
      </c>
      <c r="BQ116" s="59" t="str">
        <f>(BO116/BI116)^(1/5)*100</f>
        <v>0</v>
      </c>
      <c r="BR116" s="59" t="str">
        <f>(J116/E116)^(1/5)*100</f>
        <v>0</v>
      </c>
      <c r="BS116" s="59" t="str">
        <f>(P116/J116)/(1/5)*100</f>
        <v>0</v>
      </c>
      <c r="BT116" s="59"/>
      <c r="BU116" s="59"/>
      <c r="BV116" s="59"/>
      <c r="BW116" s="59"/>
      <c r="BX116" s="63"/>
    </row>
    <row r="117" spans="1:80" hidden="true" s="79" customFormat="1">
      <c r="A117" s="70" t="s">
        <v>183</v>
      </c>
      <c r="B117" s="73"/>
      <c r="C117" s="75" t="s">
        <v>184</v>
      </c>
      <c r="D117" s="70"/>
      <c r="E117" s="59">
        <f>SUM(E118:E142)</f>
        <v>0</v>
      </c>
      <c r="F117" s="59">
        <f>SUM(F118:F142)</f>
        <v>0</v>
      </c>
      <c r="G117" s="59">
        <f>SUM(G118:G142)</f>
        <v>0</v>
      </c>
      <c r="H117" s="59">
        <f>SUM(H118:H142)</f>
        <v>0</v>
      </c>
      <c r="I117" s="59"/>
      <c r="J117" s="59"/>
      <c r="K117" s="59"/>
      <c r="L117" s="78"/>
      <c r="M117" s="59">
        <f>SUM(M118:M142)</f>
        <v>0</v>
      </c>
      <c r="N117" s="59">
        <f>SUM(N118:N142)</f>
        <v>0</v>
      </c>
      <c r="O117" s="59">
        <f>SUM(O118:O142)</f>
        <v>0</v>
      </c>
      <c r="P117" s="83">
        <f>SUM(P118:P142)</f>
        <v>0</v>
      </c>
      <c r="Q117" s="59">
        <v>0</v>
      </c>
      <c r="R117" s="59">
        <v>0</v>
      </c>
      <c r="S117" s="59">
        <v>0</v>
      </c>
      <c r="T117" s="59">
        <v>0</v>
      </c>
      <c r="U117" s="59">
        <v>0</v>
      </c>
      <c r="V117" s="59">
        <v>0</v>
      </c>
      <c r="W117" s="59">
        <v>2</v>
      </c>
      <c r="X117" s="59">
        <v>0</v>
      </c>
      <c r="Y117" s="59">
        <v>0</v>
      </c>
      <c r="Z117" s="59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59">
        <v>0</v>
      </c>
      <c r="AG117" s="59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9">
        <f>AP118+AP125+AP136+AP142</f>
        <v>0</v>
      </c>
      <c r="AQ117" s="59">
        <f>AQ118+AQ125+AQ136+AQ142</f>
        <v>0</v>
      </c>
      <c r="AR117" s="59">
        <f>AR118+AR125+AR136+AR142</f>
        <v>0</v>
      </c>
      <c r="AS117" s="59">
        <f>AS118+AS125+AS136+AS142</f>
        <v>0</v>
      </c>
      <c r="AT117" s="59">
        <f>AT118+AT125+AT136+AT142</f>
        <v>0</v>
      </c>
      <c r="AU117" s="59">
        <f>AU118+AU125+AU136+AU142</f>
        <v>0</v>
      </c>
      <c r="AV117" s="59">
        <f>AV118+AV125+AV136+AV142</f>
        <v>0</v>
      </c>
      <c r="AW117" s="59">
        <f>AW118+AW125+AW136+AW142</f>
        <v>0</v>
      </c>
      <c r="AX117" s="59">
        <f>AX118+AX125+AX136+AX142</f>
        <v>0</v>
      </c>
      <c r="AY117" s="59">
        <f>AY118+AY125+AY136+AY142</f>
        <v>0</v>
      </c>
      <c r="AZ117" s="59">
        <f>AZ118+AZ125+AZ136+AZ142</f>
        <v>0</v>
      </c>
      <c r="BA117" s="59">
        <f>BA118+BA125+BA136+BA142</f>
        <v>0</v>
      </c>
      <c r="BB117" s="59" t="str">
        <f>BB118+BB125+BB136+BB142</f>
        <v>0</v>
      </c>
      <c r="BC117" s="59" t="str">
        <f>BC118+BC125+BC136+BC142</f>
        <v>0</v>
      </c>
      <c r="BD117" s="59">
        <f>BD118+BD125+BD136+BD142</f>
        <v>0</v>
      </c>
      <c r="BE117" s="59">
        <f>BE118+BE125+BE136+BE142</f>
        <v>0</v>
      </c>
      <c r="BF117" s="59">
        <f>BF118+BF125+BF136+BF142</f>
        <v>0</v>
      </c>
      <c r="BG117" s="59">
        <f>BG118+BG125+BG136+BG142</f>
        <v>0</v>
      </c>
      <c r="BH117" s="59">
        <f>BH118+BH125+BH136+BH142</f>
        <v>0</v>
      </c>
      <c r="BI117" s="59">
        <f>BI118+BI125+BI136+BI142</f>
        <v>0</v>
      </c>
      <c r="BJ117" s="59">
        <f>BJ118+BJ125+BJ136+BJ142</f>
        <v>0</v>
      </c>
      <c r="BK117" s="59">
        <f>BK118+BK125+BK136+BK142</f>
        <v>0</v>
      </c>
      <c r="BL117" s="59">
        <f>BL118+BL125+BL136+BL142</f>
        <v>0</v>
      </c>
      <c r="BM117" s="59">
        <f>BM118+BM125+BM136+BM142</f>
        <v>0</v>
      </c>
      <c r="BN117" s="59">
        <f>BN118+BN125+BN136+BN142</f>
        <v>0</v>
      </c>
      <c r="BO117" s="59">
        <f>BO118+BO125+BO136+BO142</f>
        <v>0</v>
      </c>
      <c r="BP117" s="59" t="str">
        <f>(BI117/BD117)^(1/5)*100</f>
        <v>0</v>
      </c>
      <c r="BQ117" s="59" t="str">
        <f>(BO117/BI117)^(1/5)*100</f>
        <v>0</v>
      </c>
      <c r="BR117" s="59" t="str">
        <f>BR118+BR125+BR136+BR142</f>
        <v>0</v>
      </c>
      <c r="BS117" s="59" t="str">
        <f>BS118+BS125+BS136+BS142</f>
        <v>0</v>
      </c>
      <c r="BT117" s="59"/>
      <c r="BU117" s="67"/>
      <c r="BV117" s="67"/>
      <c r="BW117" s="67"/>
      <c r="BX117" s="67"/>
    </row>
    <row r="118" spans="1:80" hidden="true" s="79" customFormat="1">
      <c r="A118" s="70" t="s">
        <v>42</v>
      </c>
      <c r="B118" s="73" t="s">
        <v>185</v>
      </c>
      <c r="C118" s="75" t="s">
        <v>186</v>
      </c>
      <c r="D118" s="70"/>
      <c r="E118" s="59"/>
      <c r="F118" s="59"/>
      <c r="G118" s="59"/>
      <c r="H118" s="59"/>
      <c r="I118" s="59"/>
      <c r="J118" s="59"/>
      <c r="K118" s="59"/>
      <c r="L118" s="78"/>
      <c r="M118" s="59"/>
      <c r="N118" s="59"/>
      <c r="O118" s="59"/>
      <c r="P118" s="83"/>
      <c r="Q118" s="59">
        <v>0</v>
      </c>
      <c r="R118" s="59">
        <v>0</v>
      </c>
      <c r="S118" s="59">
        <v>0</v>
      </c>
      <c r="T118" s="59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0</v>
      </c>
      <c r="AE118" s="59">
        <v>0</v>
      </c>
      <c r="AF118" s="59">
        <v>0</v>
      </c>
      <c r="AG118" s="59">
        <v>0</v>
      </c>
      <c r="AH118" s="59">
        <v>0</v>
      </c>
      <c r="AI118" s="59">
        <v>0</v>
      </c>
      <c r="AJ118" s="59">
        <v>0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f>SUM(AP119:AP124)</f>
        <v>0</v>
      </c>
      <c r="AQ118" s="59">
        <f>SUM(AQ119:AQ124)</f>
        <v>0</v>
      </c>
      <c r="AR118" s="59">
        <f>SUM(AR119:AR124)</f>
        <v>0</v>
      </c>
      <c r="AS118" s="59">
        <f>SUM(AS119:AS124)</f>
        <v>0</v>
      </c>
      <c r="AT118" s="59">
        <f>SUM(AT119:AT124)</f>
        <v>0</v>
      </c>
      <c r="AU118" s="59">
        <f>SUM(AU119:AU124)</f>
        <v>0</v>
      </c>
      <c r="AV118" s="59">
        <f>SUM(AV119:AV124)</f>
        <v>0</v>
      </c>
      <c r="AW118" s="59">
        <f>SUM(AW119:AW124)</f>
        <v>0</v>
      </c>
      <c r="AX118" s="59">
        <f>SUM(AX119:AX124)</f>
        <v>0</v>
      </c>
      <c r="AY118" s="59">
        <f>SUM(AY119:AY124)</f>
        <v>0</v>
      </c>
      <c r="AZ118" s="59">
        <f>SUM(AZ119:AZ124)</f>
        <v>0</v>
      </c>
      <c r="BA118" s="59">
        <f>SUM(BA119:BA124)</f>
        <v>0</v>
      </c>
      <c r="BB118" s="59" t="str">
        <f>BB119+BB126+BB137+BB143</f>
        <v>0</v>
      </c>
      <c r="BC118" s="59" t="str">
        <f>BC119+BC126+BC137+BC143</f>
        <v>0</v>
      </c>
      <c r="BD118" s="59">
        <f>SUM(BD119:BD124)</f>
        <v>0</v>
      </c>
      <c r="BE118" s="59">
        <f>SUM(BE119:BE124)</f>
        <v>0</v>
      </c>
      <c r="BF118" s="59">
        <f>SUM(BF119:BF124)</f>
        <v>0</v>
      </c>
      <c r="BG118" s="59">
        <f>SUM(BG119:BG124)</f>
        <v>0</v>
      </c>
      <c r="BH118" s="59">
        <f>SUM(BH119:BH124)</f>
        <v>0</v>
      </c>
      <c r="BI118" s="59">
        <f>SUM(BI119:BI124)</f>
        <v>0</v>
      </c>
      <c r="BJ118" s="59">
        <f>SUM(BJ119:BJ124)</f>
        <v>0</v>
      </c>
      <c r="BK118" s="59">
        <f>SUM(BK119:BK124)</f>
        <v>0</v>
      </c>
      <c r="BL118" s="59">
        <f>SUM(BL119:BL124)</f>
        <v>0</v>
      </c>
      <c r="BM118" s="59">
        <f>SUM(BM119:BM124)</f>
        <v>0</v>
      </c>
      <c r="BN118" s="59">
        <f>SUM(BN119:BN124)</f>
        <v>0</v>
      </c>
      <c r="BO118" s="59">
        <f>SUM(BO119:BO124)</f>
        <v>0</v>
      </c>
      <c r="BP118" s="59" t="str">
        <f>(BI118/BD118)^(1/5)*100</f>
        <v>0</v>
      </c>
      <c r="BQ118" s="59" t="str">
        <f>(BO118/BI118)^(1/5)*100</f>
        <v>0</v>
      </c>
      <c r="BR118" s="59">
        <f>SUM(BR119:BR124)</f>
        <v>0</v>
      </c>
      <c r="BS118" s="59">
        <f>SUM(BS119:BS124)</f>
        <v>0</v>
      </c>
      <c r="BT118" s="59"/>
      <c r="BU118" s="67"/>
      <c r="BV118" s="67"/>
      <c r="BW118" s="67"/>
      <c r="BX118" s="67"/>
    </row>
    <row r="119" spans="1:80" hidden="true" s="80" customFormat="1">
      <c r="A119" s="71"/>
      <c r="B119" s="73" t="s">
        <v>187</v>
      </c>
      <c r="C119" s="73" t="s">
        <v>188</v>
      </c>
      <c r="D119" s="71" t="s">
        <v>35</v>
      </c>
      <c r="E119" s="63"/>
      <c r="F119" s="63"/>
      <c r="G119" s="63"/>
      <c r="H119" s="63"/>
      <c r="I119" s="59"/>
      <c r="J119" s="59"/>
      <c r="K119" s="59"/>
      <c r="L119" s="78"/>
      <c r="M119" s="63"/>
      <c r="N119" s="63"/>
      <c r="O119" s="63"/>
      <c r="P119" s="82"/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2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59">
        <v>0</v>
      </c>
      <c r="AD119" s="64">
        <v>0</v>
      </c>
      <c r="AE119" s="64">
        <v>0</v>
      </c>
      <c r="AF119" s="64">
        <v>0</v>
      </c>
      <c r="AG119" s="64">
        <v>0</v>
      </c>
      <c r="AH119" s="64">
        <v>0</v>
      </c>
      <c r="AI119" s="64">
        <v>0</v>
      </c>
      <c r="AJ119" s="64">
        <v>0</v>
      </c>
      <c r="AK119" s="64">
        <v>0</v>
      </c>
      <c r="AL119" s="64">
        <v>0</v>
      </c>
      <c r="AM119" s="64">
        <v>0</v>
      </c>
      <c r="AN119" s="64">
        <v>0</v>
      </c>
      <c r="AO119" s="64">
        <v>0</v>
      </c>
      <c r="AP119" s="63">
        <f>Q119*AC119/1000000000</f>
        <v>0</v>
      </c>
      <c r="AQ119" s="63">
        <f>R119*AC119/1000000000</f>
        <v>0</v>
      </c>
      <c r="AR119" s="63">
        <f>S119*AC119/1000000000</f>
        <v>0</v>
      </c>
      <c r="AS119" s="63">
        <f>T119*AC119/1000000000</f>
        <v>0</v>
      </c>
      <c r="AT119" s="63">
        <f>U119*AC119/1000000000</f>
        <v>0</v>
      </c>
      <c r="AU119" s="63">
        <f>V119*AC119/1000000000</f>
        <v>0</v>
      </c>
      <c r="AV119" s="63">
        <f>W119*AC119/1000000000</f>
        <v>0</v>
      </c>
      <c r="AW119" s="63">
        <f>X119*AC119/1000000000</f>
        <v>0</v>
      </c>
      <c r="AX119" s="63">
        <f>Y119*AC119/1000000000</f>
        <v>0</v>
      </c>
      <c r="AY119" s="63">
        <f>Z119*AC119/1000000000</f>
        <v>0</v>
      </c>
      <c r="AZ119" s="63">
        <f>AA119*AC119/1000000000</f>
        <v>0</v>
      </c>
      <c r="BA119" s="63">
        <f>AB119*AC119/1000000000</f>
        <v>0</v>
      </c>
      <c r="BB119" s="59" t="str">
        <f>(AU119/AP119)^(1/5)*100</f>
        <v>0</v>
      </c>
      <c r="BC119" s="59" t="str">
        <f>(BA119/AU119)^(1/5)*100</f>
        <v>0</v>
      </c>
      <c r="BD119" s="63">
        <f>Q119*AC119*AD119/1000000000</f>
        <v>0</v>
      </c>
      <c r="BE119" s="63">
        <f>R119*AC119*AE119/1000000000</f>
        <v>0</v>
      </c>
      <c r="BF119" s="63">
        <f>S119*AC119*AF119/1000000000</f>
        <v>0</v>
      </c>
      <c r="BG119" s="63">
        <f>T119*AC119*AG119/1000000000</f>
        <v>0</v>
      </c>
      <c r="BH119" s="63">
        <f>U119*AC119*AH119/1000000000</f>
        <v>0</v>
      </c>
      <c r="BI119" s="63">
        <f>V119*AC119*AI119/1000000000</f>
        <v>0</v>
      </c>
      <c r="BJ119" s="63">
        <f>W119*AC119*AJ119/1000000000</f>
        <v>0</v>
      </c>
      <c r="BK119" s="63">
        <f>X119*AC119*AK119/1000000000</f>
        <v>0</v>
      </c>
      <c r="BL119" s="63">
        <f>Y119*AC119*AL119/1000000000</f>
        <v>0</v>
      </c>
      <c r="BM119" s="63">
        <f>Z119*AC119*AM119/1000000000</f>
        <v>0</v>
      </c>
      <c r="BN119" s="63">
        <f>AA119*AC119*AN119/1000000000</f>
        <v>0</v>
      </c>
      <c r="BO119" s="63">
        <f>AB119*AC119*AO119/1000000000</f>
        <v>0</v>
      </c>
      <c r="BP119" s="59" t="str">
        <f>(BI119/BD119)^(1/5)*100</f>
        <v>0</v>
      </c>
      <c r="BQ119" s="59" t="str">
        <f>(BO119/BI119)^(1/5)*100</f>
        <v>0</v>
      </c>
      <c r="BR119" s="59" t="str">
        <f>(J119/E119)^(1/5)*100</f>
        <v>0</v>
      </c>
      <c r="BS119" s="59" t="str">
        <f>(P119/J119)/(1/5)*100</f>
        <v>0</v>
      </c>
      <c r="BT119" s="63"/>
      <c r="BU119" s="68"/>
      <c r="BV119" s="68"/>
      <c r="BW119" s="68"/>
      <c r="BX119" s="68"/>
    </row>
    <row r="120" spans="1:80" hidden="true" s="80" customFormat="1">
      <c r="A120" s="71"/>
      <c r="B120" s="73" t="s">
        <v>189</v>
      </c>
      <c r="C120" s="73" t="s">
        <v>190</v>
      </c>
      <c r="D120" s="71" t="s">
        <v>35</v>
      </c>
      <c r="E120" s="63"/>
      <c r="F120" s="63"/>
      <c r="G120" s="63"/>
      <c r="H120" s="63"/>
      <c r="I120" s="59"/>
      <c r="J120" s="59"/>
      <c r="K120" s="59"/>
      <c r="L120" s="78"/>
      <c r="M120" s="63"/>
      <c r="N120" s="63"/>
      <c r="O120" s="63"/>
      <c r="P120" s="82"/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2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59">
        <v>0</v>
      </c>
      <c r="AD120" s="64">
        <v>0</v>
      </c>
      <c r="AE120" s="64">
        <v>0</v>
      </c>
      <c r="AF120" s="64">
        <v>0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3">
        <f>Q120*AC120/1000000000</f>
        <v>0</v>
      </c>
      <c r="AQ120" s="63">
        <f>R120*AC120/1000000000</f>
        <v>0</v>
      </c>
      <c r="AR120" s="63">
        <f>S120*AC120/1000000000</f>
        <v>0</v>
      </c>
      <c r="AS120" s="63">
        <f>T120*AC120/1000000000</f>
        <v>0</v>
      </c>
      <c r="AT120" s="63">
        <f>U120*AC120/1000000000</f>
        <v>0</v>
      </c>
      <c r="AU120" s="63">
        <f>V120*AC120/1000000000</f>
        <v>0</v>
      </c>
      <c r="AV120" s="63">
        <f>W120*AC120/1000000000</f>
        <v>0</v>
      </c>
      <c r="AW120" s="63">
        <f>X120*AC120/1000000000</f>
        <v>0</v>
      </c>
      <c r="AX120" s="63">
        <f>Y120*AC120/1000000000</f>
        <v>0</v>
      </c>
      <c r="AY120" s="63">
        <f>Z120*AC120/1000000000</f>
        <v>0</v>
      </c>
      <c r="AZ120" s="63">
        <f>AA120*AC120/1000000000</f>
        <v>0</v>
      </c>
      <c r="BA120" s="63">
        <f>AB120*AC120/1000000000</f>
        <v>0</v>
      </c>
      <c r="BB120" s="59" t="str">
        <f>(AU120/AP120)^(1/5)*100</f>
        <v>0</v>
      </c>
      <c r="BC120" s="59" t="str">
        <f>(BA120/AU120)^(1/5)*100</f>
        <v>0</v>
      </c>
      <c r="BD120" s="63">
        <f>Q120*AC120*AD120/1000000000</f>
        <v>0</v>
      </c>
      <c r="BE120" s="63">
        <f>R120*AC120*AE120/1000000000</f>
        <v>0</v>
      </c>
      <c r="BF120" s="63">
        <f>S120*AC120*AF120/1000000000</f>
        <v>0</v>
      </c>
      <c r="BG120" s="63">
        <f>T120*AC120*AG120/1000000000</f>
        <v>0</v>
      </c>
      <c r="BH120" s="63">
        <f>U120*AC120*AH120/1000000000</f>
        <v>0</v>
      </c>
      <c r="BI120" s="63">
        <f>V120*AC120*AI120/1000000000</f>
        <v>0</v>
      </c>
      <c r="BJ120" s="63">
        <f>W120*AC120*AJ120/1000000000</f>
        <v>0</v>
      </c>
      <c r="BK120" s="63">
        <f>X120*AC120*AK120/1000000000</f>
        <v>0</v>
      </c>
      <c r="BL120" s="63">
        <f>Y120*AC120*AL120/1000000000</f>
        <v>0</v>
      </c>
      <c r="BM120" s="63">
        <f>Z120*AC120*AM120/1000000000</f>
        <v>0</v>
      </c>
      <c r="BN120" s="63">
        <f>AA120*AC120*AN120/1000000000</f>
        <v>0</v>
      </c>
      <c r="BO120" s="63">
        <f>AB120*AC120*AO120/1000000000</f>
        <v>0</v>
      </c>
      <c r="BP120" s="59" t="str">
        <f>(BI120/BD120)^(1/5)*100</f>
        <v>0</v>
      </c>
      <c r="BQ120" s="59" t="str">
        <f>(BO120/BI120)^(1/5)*100</f>
        <v>0</v>
      </c>
      <c r="BR120" s="59" t="str">
        <f>(J120/E120)^(1/5)*100</f>
        <v>0</v>
      </c>
      <c r="BS120" s="59" t="str">
        <f>(P120/J120)/(1/5)*100</f>
        <v>0</v>
      </c>
      <c r="BT120" s="63"/>
      <c r="BU120" s="68"/>
      <c r="BV120" s="68"/>
      <c r="BW120" s="68"/>
      <c r="BX120" s="68"/>
    </row>
    <row r="121" spans="1:80" hidden="true" s="80" customFormat="1">
      <c r="A121" s="71"/>
      <c r="B121" s="73" t="s">
        <v>191</v>
      </c>
      <c r="C121" s="73" t="s">
        <v>192</v>
      </c>
      <c r="D121" s="71" t="s">
        <v>35</v>
      </c>
      <c r="E121" s="63"/>
      <c r="F121" s="63"/>
      <c r="G121" s="63"/>
      <c r="H121" s="63"/>
      <c r="I121" s="59"/>
      <c r="J121" s="59"/>
      <c r="K121" s="59"/>
      <c r="L121" s="78"/>
      <c r="M121" s="63"/>
      <c r="N121" s="63"/>
      <c r="O121" s="63"/>
      <c r="P121" s="82"/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2</v>
      </c>
      <c r="X121" s="63">
        <v>0</v>
      </c>
      <c r="Y121" s="63">
        <v>0</v>
      </c>
      <c r="Z121" s="63">
        <v>0</v>
      </c>
      <c r="AA121" s="63">
        <v>0</v>
      </c>
      <c r="AB121" s="63">
        <v>0</v>
      </c>
      <c r="AC121" s="59">
        <v>0</v>
      </c>
      <c r="AD121" s="64">
        <v>0</v>
      </c>
      <c r="AE121" s="64">
        <v>0</v>
      </c>
      <c r="AF121" s="64">
        <v>0</v>
      </c>
      <c r="AG121" s="64">
        <v>0</v>
      </c>
      <c r="AH121" s="64">
        <v>0</v>
      </c>
      <c r="AI121" s="64">
        <v>0</v>
      </c>
      <c r="AJ121" s="64">
        <v>0</v>
      </c>
      <c r="AK121" s="64">
        <v>0</v>
      </c>
      <c r="AL121" s="64">
        <v>0</v>
      </c>
      <c r="AM121" s="64">
        <v>0</v>
      </c>
      <c r="AN121" s="64">
        <v>0</v>
      </c>
      <c r="AO121" s="64">
        <v>0</v>
      </c>
      <c r="AP121" s="63">
        <f>Q121*AC121/1000000000</f>
        <v>0</v>
      </c>
      <c r="AQ121" s="63">
        <f>R121*AC121/1000000000</f>
        <v>0</v>
      </c>
      <c r="AR121" s="63">
        <f>S121*AC121/1000000000</f>
        <v>0</v>
      </c>
      <c r="AS121" s="63">
        <f>T121*AC121/1000000000</f>
        <v>0</v>
      </c>
      <c r="AT121" s="63">
        <f>U121*AC121/1000000000</f>
        <v>0</v>
      </c>
      <c r="AU121" s="63">
        <f>V121*AC121/1000000000</f>
        <v>0</v>
      </c>
      <c r="AV121" s="63">
        <f>W121*AC121/1000000000</f>
        <v>0</v>
      </c>
      <c r="AW121" s="63">
        <f>X121*AC121/1000000000</f>
        <v>0</v>
      </c>
      <c r="AX121" s="63">
        <f>Y121*AC121/1000000000</f>
        <v>0</v>
      </c>
      <c r="AY121" s="63">
        <f>Z121*AC121/1000000000</f>
        <v>0</v>
      </c>
      <c r="AZ121" s="63">
        <f>AA121*AC121/1000000000</f>
        <v>0</v>
      </c>
      <c r="BA121" s="63">
        <f>AB121*AC121/1000000000</f>
        <v>0</v>
      </c>
      <c r="BB121" s="59" t="str">
        <f>(AU121/AP121)^(1/5)*100</f>
        <v>0</v>
      </c>
      <c r="BC121" s="59" t="str">
        <f>(BA121/AU121)^(1/5)*100</f>
        <v>0</v>
      </c>
      <c r="BD121" s="63">
        <f>Q121*AC121*AD121/1000000000</f>
        <v>0</v>
      </c>
      <c r="BE121" s="63">
        <f>R121*AC121*AE121/1000000000</f>
        <v>0</v>
      </c>
      <c r="BF121" s="63">
        <f>S121*AC121*AF121/1000000000</f>
        <v>0</v>
      </c>
      <c r="BG121" s="63">
        <f>T121*AC121*AG121/1000000000</f>
        <v>0</v>
      </c>
      <c r="BH121" s="63">
        <f>U121*AC121*AH121/1000000000</f>
        <v>0</v>
      </c>
      <c r="BI121" s="63">
        <f>V121*AC121*AI121/1000000000</f>
        <v>0</v>
      </c>
      <c r="BJ121" s="63">
        <f>W121*AC121*AJ121/1000000000</f>
        <v>0</v>
      </c>
      <c r="BK121" s="63">
        <f>X121*AC121*AK121/1000000000</f>
        <v>0</v>
      </c>
      <c r="BL121" s="63">
        <f>Y121*AC121*AL121/1000000000</f>
        <v>0</v>
      </c>
      <c r="BM121" s="63">
        <f>Z121*AC121*AM121/1000000000</f>
        <v>0</v>
      </c>
      <c r="BN121" s="63">
        <f>AA121*AC121*AN121/1000000000</f>
        <v>0</v>
      </c>
      <c r="BO121" s="63">
        <f>AB121*AC121*AO121/1000000000</f>
        <v>0</v>
      </c>
      <c r="BP121" s="59" t="str">
        <f>(BI121/BD121)^(1/5)*100</f>
        <v>0</v>
      </c>
      <c r="BQ121" s="59" t="str">
        <f>(BO121/BI121)^(1/5)*100</f>
        <v>0</v>
      </c>
      <c r="BR121" s="59" t="str">
        <f>(J121/E121)^(1/5)*100</f>
        <v>0</v>
      </c>
      <c r="BS121" s="59" t="str">
        <f>(P121/J121)/(1/5)*100</f>
        <v>0</v>
      </c>
      <c r="BT121" s="63"/>
      <c r="BU121" s="68"/>
      <c r="BV121" s="68"/>
      <c r="BW121" s="68"/>
      <c r="BX121" s="68"/>
    </row>
    <row r="122" spans="1:80" hidden="true" s="80" customFormat="1">
      <c r="A122" s="71"/>
      <c r="B122" s="73" t="s">
        <v>193</v>
      </c>
      <c r="C122" s="73" t="s">
        <v>194</v>
      </c>
      <c r="D122" s="71" t="s">
        <v>195</v>
      </c>
      <c r="E122" s="63"/>
      <c r="F122" s="63"/>
      <c r="G122" s="63"/>
      <c r="H122" s="63"/>
      <c r="I122" s="59"/>
      <c r="J122" s="59"/>
      <c r="K122" s="59"/>
      <c r="L122" s="78"/>
      <c r="M122" s="63"/>
      <c r="N122" s="63"/>
      <c r="O122" s="63"/>
      <c r="P122" s="82"/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2</v>
      </c>
      <c r="X122" s="63">
        <v>0</v>
      </c>
      <c r="Y122" s="63">
        <v>0</v>
      </c>
      <c r="Z122" s="63">
        <v>0</v>
      </c>
      <c r="AA122" s="63">
        <v>0</v>
      </c>
      <c r="AB122" s="63">
        <v>0</v>
      </c>
      <c r="AC122" s="59">
        <v>0</v>
      </c>
      <c r="AD122" s="64">
        <v>0</v>
      </c>
      <c r="AE122" s="64">
        <v>0</v>
      </c>
      <c r="AF122" s="64">
        <v>0</v>
      </c>
      <c r="AG122" s="64">
        <v>0</v>
      </c>
      <c r="AH122" s="64">
        <v>0</v>
      </c>
      <c r="AI122" s="64">
        <v>0</v>
      </c>
      <c r="AJ122" s="64">
        <v>0</v>
      </c>
      <c r="AK122" s="64">
        <v>0</v>
      </c>
      <c r="AL122" s="64">
        <v>0</v>
      </c>
      <c r="AM122" s="64">
        <v>0</v>
      </c>
      <c r="AN122" s="64">
        <v>0</v>
      </c>
      <c r="AO122" s="64">
        <v>0</v>
      </c>
      <c r="AP122" s="63">
        <f>Q122*AC122/1000000000</f>
        <v>0</v>
      </c>
      <c r="AQ122" s="63">
        <f>R122*AC122/1000000000</f>
        <v>0</v>
      </c>
      <c r="AR122" s="63">
        <f>S122*AC122/1000000000</f>
        <v>0</v>
      </c>
      <c r="AS122" s="63">
        <f>T122*AC122/1000000000</f>
        <v>0</v>
      </c>
      <c r="AT122" s="63">
        <f>U122*AC122/1000000000</f>
        <v>0</v>
      </c>
      <c r="AU122" s="63">
        <f>V122*AC122/1000000000</f>
        <v>0</v>
      </c>
      <c r="AV122" s="63">
        <f>W122*AC122/1000000000</f>
        <v>0</v>
      </c>
      <c r="AW122" s="63">
        <f>X122*AC122/1000000000</f>
        <v>0</v>
      </c>
      <c r="AX122" s="63">
        <f>Y122*AC122/1000000000</f>
        <v>0</v>
      </c>
      <c r="AY122" s="63">
        <f>Z122*AC122/1000000000</f>
        <v>0</v>
      </c>
      <c r="AZ122" s="63">
        <f>AA122*AC122/1000000000</f>
        <v>0</v>
      </c>
      <c r="BA122" s="63">
        <f>AB122*AC122/1000000000</f>
        <v>0</v>
      </c>
      <c r="BB122" s="59" t="str">
        <f>(AU122/AP122)^(1/5)*100</f>
        <v>0</v>
      </c>
      <c r="BC122" s="59" t="str">
        <f>(BA122/AU122)^(1/5)*100</f>
        <v>0</v>
      </c>
      <c r="BD122" s="63">
        <f>Q122*AC122*AD122/1000000000</f>
        <v>0</v>
      </c>
      <c r="BE122" s="63">
        <f>R122*AC122*AE122/1000000000</f>
        <v>0</v>
      </c>
      <c r="BF122" s="63">
        <f>S122*AC122*AF122/1000000000</f>
        <v>0</v>
      </c>
      <c r="BG122" s="63">
        <f>T122*AC122*AG122/1000000000</f>
        <v>0</v>
      </c>
      <c r="BH122" s="63">
        <f>U122*AC122*AH122/1000000000</f>
        <v>0</v>
      </c>
      <c r="BI122" s="63">
        <f>V122*AC122*AI122/1000000000</f>
        <v>0</v>
      </c>
      <c r="BJ122" s="63">
        <f>W122*AC122*AJ122/1000000000</f>
        <v>0</v>
      </c>
      <c r="BK122" s="63">
        <f>X122*AC122*AK122/1000000000</f>
        <v>0</v>
      </c>
      <c r="BL122" s="63">
        <f>Y122*AC122*AL122/1000000000</f>
        <v>0</v>
      </c>
      <c r="BM122" s="63">
        <f>Z122*AC122*AM122/1000000000</f>
        <v>0</v>
      </c>
      <c r="BN122" s="63">
        <f>AA122*AC122*AN122/1000000000</f>
        <v>0</v>
      </c>
      <c r="BO122" s="63">
        <f>AB122*AC122*AO122/1000000000</f>
        <v>0</v>
      </c>
      <c r="BP122" s="59" t="str">
        <f>(BI122/BD122)^(1/5)*100</f>
        <v>0</v>
      </c>
      <c r="BQ122" s="59" t="str">
        <f>(BO122/BI122)^(1/5)*100</f>
        <v>0</v>
      </c>
      <c r="BR122" s="59" t="str">
        <f>(J122/E122)^(1/5)*100</f>
        <v>0</v>
      </c>
      <c r="BS122" s="59" t="str">
        <f>(P122/J122)/(1/5)*100</f>
        <v>0</v>
      </c>
      <c r="BT122" s="63"/>
      <c r="BU122" s="68"/>
      <c r="BV122" s="68"/>
      <c r="BW122" s="68"/>
      <c r="BX122" s="68"/>
    </row>
    <row r="123" spans="1:80" hidden="true" s="79" customFormat="1">
      <c r="A123" s="70"/>
      <c r="B123" s="73" t="s">
        <v>196</v>
      </c>
      <c r="C123" s="73" t="s">
        <v>197</v>
      </c>
      <c r="D123" s="70"/>
      <c r="E123" s="59"/>
      <c r="F123" s="59"/>
      <c r="G123" s="59"/>
      <c r="H123" s="59"/>
      <c r="I123" s="59"/>
      <c r="J123" s="59"/>
      <c r="K123" s="59"/>
      <c r="L123" s="78"/>
      <c r="M123" s="59"/>
      <c r="N123" s="59"/>
      <c r="O123" s="59"/>
      <c r="P123" s="83"/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2</v>
      </c>
      <c r="X123" s="59">
        <v>0</v>
      </c>
      <c r="Y123" s="59">
        <v>0</v>
      </c>
      <c r="Z123" s="59">
        <v>0</v>
      </c>
      <c r="AA123" s="59">
        <v>0</v>
      </c>
      <c r="AB123" s="59">
        <v>0</v>
      </c>
      <c r="AC123" s="59">
        <v>0</v>
      </c>
      <c r="AD123" s="64">
        <v>0</v>
      </c>
      <c r="AE123" s="64">
        <v>0</v>
      </c>
      <c r="AF123" s="64">
        <v>0</v>
      </c>
      <c r="AG123" s="64">
        <v>0</v>
      </c>
      <c r="AH123" s="64">
        <v>0</v>
      </c>
      <c r="AI123" s="64">
        <v>0</v>
      </c>
      <c r="AJ123" s="64">
        <v>0</v>
      </c>
      <c r="AK123" s="64">
        <v>0</v>
      </c>
      <c r="AL123" s="64">
        <v>0</v>
      </c>
      <c r="AM123" s="64">
        <v>0</v>
      </c>
      <c r="AN123" s="64">
        <v>0</v>
      </c>
      <c r="AO123" s="64">
        <v>0</v>
      </c>
      <c r="AP123" s="63">
        <f>Q123*AC123/1000000000</f>
        <v>0</v>
      </c>
      <c r="AQ123" s="63">
        <f>R123*AC123/1000000000</f>
        <v>0</v>
      </c>
      <c r="AR123" s="63">
        <f>S123*AC123/1000000000</f>
        <v>0</v>
      </c>
      <c r="AS123" s="63">
        <f>T123*AC123/1000000000</f>
        <v>0</v>
      </c>
      <c r="AT123" s="63">
        <f>U123*AC123/1000000000</f>
        <v>0</v>
      </c>
      <c r="AU123" s="63">
        <f>V123*AC123/1000000000</f>
        <v>0</v>
      </c>
      <c r="AV123" s="63">
        <f>W123*AC123/1000000000</f>
        <v>0</v>
      </c>
      <c r="AW123" s="63">
        <f>X123*AC123/1000000000</f>
        <v>0</v>
      </c>
      <c r="AX123" s="63">
        <f>Y123*AC123/1000000000</f>
        <v>0</v>
      </c>
      <c r="AY123" s="63">
        <f>Z123*AC123/1000000000</f>
        <v>0</v>
      </c>
      <c r="AZ123" s="63">
        <f>AA123*AC123/1000000000</f>
        <v>0</v>
      </c>
      <c r="BA123" s="63">
        <f>AB123*AC123/1000000000</f>
        <v>0</v>
      </c>
      <c r="BB123" s="59" t="str">
        <f>(AU123/AP123)^(1/5)*100</f>
        <v>0</v>
      </c>
      <c r="BC123" s="59" t="str">
        <f>(BA123/AU123)^(1/5)*100</f>
        <v>0</v>
      </c>
      <c r="BD123" s="63">
        <f>Q123*AC123*AD123/1000000000</f>
        <v>0</v>
      </c>
      <c r="BE123" s="63">
        <f>R123*AC123*AE123/1000000000</f>
        <v>0</v>
      </c>
      <c r="BF123" s="63">
        <f>S123*AC123*AF123/1000000000</f>
        <v>0</v>
      </c>
      <c r="BG123" s="63">
        <f>T123*AC123*AG123/1000000000</f>
        <v>0</v>
      </c>
      <c r="BH123" s="63">
        <f>U123*AC123*AH123/1000000000</f>
        <v>0</v>
      </c>
      <c r="BI123" s="63">
        <f>V123*AC123*AI123/1000000000</f>
        <v>0</v>
      </c>
      <c r="BJ123" s="63">
        <f>W123*AC123*AJ123/1000000000</f>
        <v>0</v>
      </c>
      <c r="BK123" s="63">
        <f>X123*AC123*AK123/1000000000</f>
        <v>0</v>
      </c>
      <c r="BL123" s="63">
        <f>Y123*AC123*AL123/1000000000</f>
        <v>0</v>
      </c>
      <c r="BM123" s="63">
        <f>Z123*AC123*AM123/1000000000</f>
        <v>0</v>
      </c>
      <c r="BN123" s="63">
        <f>AA123*AC123*AN123/1000000000</f>
        <v>0</v>
      </c>
      <c r="BO123" s="63">
        <f>AB123*AC123*AO123/1000000000</f>
        <v>0</v>
      </c>
      <c r="BP123" s="59" t="str">
        <f>(BI123/BD123)^(1/5)*100</f>
        <v>0</v>
      </c>
      <c r="BQ123" s="59" t="str">
        <f>(BO123/BI123)^(1/5)*100</f>
        <v>0</v>
      </c>
      <c r="BR123" s="59"/>
      <c r="BS123" s="59"/>
      <c r="BT123" s="59"/>
      <c r="BU123" s="67"/>
      <c r="BV123" s="67"/>
      <c r="BW123" s="67"/>
      <c r="BX123" s="67"/>
    </row>
    <row r="124" spans="1:80" hidden="true" s="80" customFormat="1">
      <c r="A124" s="71"/>
      <c r="B124" s="73" t="s">
        <v>198</v>
      </c>
      <c r="C124" s="73" t="s">
        <v>199</v>
      </c>
      <c r="D124" s="71" t="s">
        <v>200</v>
      </c>
      <c r="E124" s="63"/>
      <c r="F124" s="63"/>
      <c r="G124" s="63"/>
      <c r="H124" s="63"/>
      <c r="I124" s="59"/>
      <c r="J124" s="59"/>
      <c r="K124" s="59"/>
      <c r="L124" s="78"/>
      <c r="M124" s="63"/>
      <c r="N124" s="63"/>
      <c r="O124" s="63"/>
      <c r="P124" s="82"/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2</v>
      </c>
      <c r="X124" s="63">
        <v>0</v>
      </c>
      <c r="Y124" s="63">
        <v>0</v>
      </c>
      <c r="Z124" s="63">
        <v>0</v>
      </c>
      <c r="AA124" s="63">
        <v>0</v>
      </c>
      <c r="AB124" s="63">
        <v>0</v>
      </c>
      <c r="AC124" s="59">
        <v>0</v>
      </c>
      <c r="AD124" s="64">
        <v>0</v>
      </c>
      <c r="AE124" s="64">
        <v>0</v>
      </c>
      <c r="AF124" s="64">
        <v>0</v>
      </c>
      <c r="AG124" s="64">
        <v>0</v>
      </c>
      <c r="AH124" s="64">
        <v>0</v>
      </c>
      <c r="AI124" s="64">
        <v>0</v>
      </c>
      <c r="AJ124" s="64">
        <v>0</v>
      </c>
      <c r="AK124" s="64">
        <v>0</v>
      </c>
      <c r="AL124" s="64">
        <v>0</v>
      </c>
      <c r="AM124" s="64">
        <v>0</v>
      </c>
      <c r="AN124" s="64">
        <v>0</v>
      </c>
      <c r="AO124" s="64">
        <v>0</v>
      </c>
      <c r="AP124" s="63">
        <f>Q124*AC124/1000000000</f>
        <v>0</v>
      </c>
      <c r="AQ124" s="63">
        <f>R124*AC124/1000000000</f>
        <v>0</v>
      </c>
      <c r="AR124" s="63">
        <f>S124*AC124/1000000000</f>
        <v>0</v>
      </c>
      <c r="AS124" s="63">
        <f>T124*AC124/1000000000</f>
        <v>0</v>
      </c>
      <c r="AT124" s="63">
        <f>U124*AC124/1000000000</f>
        <v>0</v>
      </c>
      <c r="AU124" s="63">
        <f>V124*AC124/1000000000</f>
        <v>0</v>
      </c>
      <c r="AV124" s="63">
        <f>W124*AC124/1000000000</f>
        <v>0</v>
      </c>
      <c r="AW124" s="63">
        <f>X124*AC124/1000000000</f>
        <v>0</v>
      </c>
      <c r="AX124" s="63">
        <f>Y124*AC124/1000000000</f>
        <v>0</v>
      </c>
      <c r="AY124" s="63">
        <f>Z124*AC124/1000000000</f>
        <v>0</v>
      </c>
      <c r="AZ124" s="63">
        <f>AA124*AC124/1000000000</f>
        <v>0</v>
      </c>
      <c r="BA124" s="63">
        <f>AB124*AC124/1000000000</f>
        <v>0</v>
      </c>
      <c r="BB124" s="59" t="str">
        <f>(AU124/AP124)^(1/5)*100</f>
        <v>0</v>
      </c>
      <c r="BC124" s="59" t="str">
        <f>(BA124/AU124)^(1/5)*100</f>
        <v>0</v>
      </c>
      <c r="BD124" s="63">
        <f>Q124*AC124*AD124/1000000000</f>
        <v>0</v>
      </c>
      <c r="BE124" s="63">
        <f>R124*AC124*AE124/1000000000</f>
        <v>0</v>
      </c>
      <c r="BF124" s="63">
        <f>S124*AC124*AF124/1000000000</f>
        <v>0</v>
      </c>
      <c r="BG124" s="63">
        <f>T124*AC124*AG124/1000000000</f>
        <v>0</v>
      </c>
      <c r="BH124" s="63">
        <f>U124*AC124*AH124/1000000000</f>
        <v>0</v>
      </c>
      <c r="BI124" s="63">
        <f>V124*AC124*AI124/1000000000</f>
        <v>0</v>
      </c>
      <c r="BJ124" s="63">
        <f>W124*AC124*AJ124/1000000000</f>
        <v>0</v>
      </c>
      <c r="BK124" s="63">
        <f>X124*AC124*AK124/1000000000</f>
        <v>0</v>
      </c>
      <c r="BL124" s="63">
        <f>Y124*AC124*AL124/1000000000</f>
        <v>0</v>
      </c>
      <c r="BM124" s="63">
        <f>Z124*AC124*AM124/1000000000</f>
        <v>0</v>
      </c>
      <c r="BN124" s="63">
        <f>AA124*AC124*AN124/1000000000</f>
        <v>0</v>
      </c>
      <c r="BO124" s="63">
        <f>AB124*AC124*AO124/1000000000</f>
        <v>0</v>
      </c>
      <c r="BP124" s="59" t="str">
        <f>(BI124/BD124)^(1/5)*100</f>
        <v>0</v>
      </c>
      <c r="BQ124" s="59" t="str">
        <f>(BO124/BI124)^(1/5)*100</f>
        <v>0</v>
      </c>
      <c r="BR124" s="59" t="str">
        <f>(J124/E124)^(1/5)*100</f>
        <v>0</v>
      </c>
      <c r="BS124" s="59" t="str">
        <f>(P124/J124)/(1/5)*100</f>
        <v>0</v>
      </c>
      <c r="BT124" s="63"/>
      <c r="BU124" s="68"/>
      <c r="BV124" s="68"/>
      <c r="BW124" s="68"/>
      <c r="BX124" s="68"/>
    </row>
    <row r="125" spans="1:80" hidden="true" s="79" customFormat="1">
      <c r="A125" s="70" t="s">
        <v>118</v>
      </c>
      <c r="B125" s="73" t="s">
        <v>201</v>
      </c>
      <c r="C125" s="75" t="s">
        <v>202</v>
      </c>
      <c r="D125" s="70"/>
      <c r="E125" s="59"/>
      <c r="F125" s="59"/>
      <c r="G125" s="59"/>
      <c r="H125" s="59"/>
      <c r="I125" s="59"/>
      <c r="J125" s="59"/>
      <c r="K125" s="59"/>
      <c r="L125" s="78"/>
      <c r="M125" s="59"/>
      <c r="N125" s="59"/>
      <c r="O125" s="59"/>
      <c r="P125" s="83"/>
      <c r="Q125" s="59">
        <v>0</v>
      </c>
      <c r="R125" s="59">
        <v>0</v>
      </c>
      <c r="S125" s="59">
        <v>0</v>
      </c>
      <c r="T125" s="59">
        <v>0</v>
      </c>
      <c r="U125" s="59">
        <v>0</v>
      </c>
      <c r="V125" s="59">
        <v>0</v>
      </c>
      <c r="W125" s="59">
        <v>2</v>
      </c>
      <c r="X125" s="59">
        <v>0</v>
      </c>
      <c r="Y125" s="59">
        <v>0</v>
      </c>
      <c r="Z125" s="59">
        <v>0</v>
      </c>
      <c r="AA125" s="59">
        <v>0</v>
      </c>
      <c r="AB125" s="59">
        <v>0</v>
      </c>
      <c r="AC125" s="59">
        <v>0</v>
      </c>
      <c r="AD125" s="59">
        <v>0</v>
      </c>
      <c r="AE125" s="59">
        <v>0</v>
      </c>
      <c r="AF125" s="59">
        <v>0</v>
      </c>
      <c r="AG125" s="59">
        <v>0</v>
      </c>
      <c r="AH125" s="59">
        <v>0</v>
      </c>
      <c r="AI125" s="59">
        <v>0</v>
      </c>
      <c r="AJ125" s="59">
        <v>0</v>
      </c>
      <c r="AK125" s="59">
        <v>0</v>
      </c>
      <c r="AL125" s="59">
        <v>0</v>
      </c>
      <c r="AM125" s="59">
        <v>0</v>
      </c>
      <c r="AN125" s="59">
        <v>0</v>
      </c>
      <c r="AO125" s="59">
        <v>0</v>
      </c>
      <c r="AP125" s="59">
        <f>SUM(AP126:AP135)</f>
        <v>0</v>
      </c>
      <c r="AQ125" s="59">
        <f>SUM(AQ126:AQ135)</f>
        <v>0</v>
      </c>
      <c r="AR125" s="59">
        <f>SUM(AR126:AR135)</f>
        <v>0</v>
      </c>
      <c r="AS125" s="59">
        <f>SUM(AS126:AS135)</f>
        <v>0</v>
      </c>
      <c r="AT125" s="59">
        <f>SUM(AT126:AT135)</f>
        <v>0</v>
      </c>
      <c r="AU125" s="59">
        <f>SUM(AU126:AU135)</f>
        <v>0</v>
      </c>
      <c r="AV125" s="59">
        <f>SUM(AV126:AV135)</f>
        <v>0</v>
      </c>
      <c r="AW125" s="59">
        <f>SUM(AW126:AW135)</f>
        <v>0</v>
      </c>
      <c r="AX125" s="59">
        <f>SUM(AX126:AX135)</f>
        <v>0</v>
      </c>
      <c r="AY125" s="59">
        <f>SUM(AY126:AY135)</f>
        <v>0</v>
      </c>
      <c r="AZ125" s="59">
        <f>SUM(AZ126:AZ135)</f>
        <v>0</v>
      </c>
      <c r="BA125" s="59">
        <f>SUM(BA126:BA135)</f>
        <v>0</v>
      </c>
      <c r="BB125" s="59" t="str">
        <f>(AU125/AP125)^(1/5)*100</f>
        <v>0</v>
      </c>
      <c r="BC125" s="59" t="str">
        <f>(BA125/AU125)^(1/5)*100</f>
        <v>0</v>
      </c>
      <c r="BD125" s="59">
        <f>SUM(BD126:BD135)</f>
        <v>0</v>
      </c>
      <c r="BE125" s="59">
        <f>SUM(BE126:BE135)</f>
        <v>0</v>
      </c>
      <c r="BF125" s="59">
        <f>SUM(BF126:BF135)</f>
        <v>0</v>
      </c>
      <c r="BG125" s="59">
        <f>SUM(BG126:BG135)</f>
        <v>0</v>
      </c>
      <c r="BH125" s="59">
        <f>SUM(BH126:BH135)</f>
        <v>0</v>
      </c>
      <c r="BI125" s="59">
        <f>SUM(BI126:BI135)</f>
        <v>0</v>
      </c>
      <c r="BJ125" s="59">
        <f>SUM(BJ126:BJ135)</f>
        <v>0</v>
      </c>
      <c r="BK125" s="59">
        <f>SUM(BK126:BK135)</f>
        <v>0</v>
      </c>
      <c r="BL125" s="59">
        <f>SUM(BL126:BL135)</f>
        <v>0</v>
      </c>
      <c r="BM125" s="59">
        <f>SUM(BM126:BM135)</f>
        <v>0</v>
      </c>
      <c r="BN125" s="59">
        <f>SUM(BN126:BN135)</f>
        <v>0</v>
      </c>
      <c r="BO125" s="59">
        <f>SUM(BO126:BO135)</f>
        <v>0</v>
      </c>
      <c r="BP125" s="59" t="str">
        <f>(BI125/BD125)^(1/5)*100</f>
        <v>0</v>
      </c>
      <c r="BQ125" s="59" t="str">
        <f>(BO125/BI125)^(1/5)*100</f>
        <v>0</v>
      </c>
      <c r="BR125" s="59" t="str">
        <f>(J125/E125)^(1/5)*100</f>
        <v>0</v>
      </c>
      <c r="BS125" s="59" t="str">
        <f>(P125/J125)/(1/5)*100</f>
        <v>0</v>
      </c>
      <c r="BT125" s="59"/>
      <c r="BU125" s="67"/>
      <c r="BV125" s="67"/>
      <c r="BW125" s="67"/>
      <c r="BX125" s="67"/>
    </row>
    <row r="126" spans="1:80" hidden="true" s="80" customFormat="1">
      <c r="A126" s="71"/>
      <c r="B126" s="73" t="s">
        <v>203</v>
      </c>
      <c r="C126" s="73" t="s">
        <v>204</v>
      </c>
      <c r="D126" s="71" t="s">
        <v>205</v>
      </c>
      <c r="E126" s="63"/>
      <c r="F126" s="63"/>
      <c r="G126" s="63"/>
      <c r="H126" s="63"/>
      <c r="I126" s="59"/>
      <c r="J126" s="59"/>
      <c r="K126" s="59"/>
      <c r="L126" s="78"/>
      <c r="M126" s="63"/>
      <c r="N126" s="63"/>
      <c r="O126" s="63"/>
      <c r="P126" s="82"/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2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59">
        <v>0</v>
      </c>
      <c r="AD126" s="64">
        <v>0</v>
      </c>
      <c r="AE126" s="64">
        <v>0</v>
      </c>
      <c r="AF126" s="64">
        <v>0</v>
      </c>
      <c r="AG126" s="64">
        <v>0</v>
      </c>
      <c r="AH126" s="64">
        <v>0</v>
      </c>
      <c r="AI126" s="64">
        <v>0</v>
      </c>
      <c r="AJ126" s="64">
        <v>0</v>
      </c>
      <c r="AK126" s="64">
        <v>0</v>
      </c>
      <c r="AL126" s="64">
        <v>0</v>
      </c>
      <c r="AM126" s="64">
        <v>0</v>
      </c>
      <c r="AN126" s="64">
        <v>0</v>
      </c>
      <c r="AO126" s="64">
        <v>0</v>
      </c>
      <c r="AP126" s="63">
        <f>Q126*AC126/1000000000</f>
        <v>0</v>
      </c>
      <c r="AQ126" s="63">
        <f>R126*AC126/1000000000</f>
        <v>0</v>
      </c>
      <c r="AR126" s="63">
        <f>S126*AC126/1000000000</f>
        <v>0</v>
      </c>
      <c r="AS126" s="63">
        <f>T126*AC126/1000000000</f>
        <v>0</v>
      </c>
      <c r="AT126" s="63">
        <f>U126*AC126/1000000000</f>
        <v>0</v>
      </c>
      <c r="AU126" s="63">
        <f>V126*AC126/1000000000</f>
        <v>0</v>
      </c>
      <c r="AV126" s="63">
        <f>W126*AC126/1000000000</f>
        <v>0</v>
      </c>
      <c r="AW126" s="63">
        <f>X126*AC126/1000000000</f>
        <v>0</v>
      </c>
      <c r="AX126" s="63">
        <f>Y126*AC126/1000000000</f>
        <v>0</v>
      </c>
      <c r="AY126" s="63">
        <f>Z126*AC126/1000000000</f>
        <v>0</v>
      </c>
      <c r="AZ126" s="63">
        <f>AA126*AC126/1000000000</f>
        <v>0</v>
      </c>
      <c r="BA126" s="63">
        <f>AB126*AC126/1000000000</f>
        <v>0</v>
      </c>
      <c r="BB126" s="59" t="str">
        <f>(AU126/AP126)^(1/5)*100</f>
        <v>0</v>
      </c>
      <c r="BC126" s="59" t="str">
        <f>(BA126/AU126)^(1/5)*100</f>
        <v>0</v>
      </c>
      <c r="BD126" s="63">
        <f>Q126*AC126*AD126/1000000000</f>
        <v>0</v>
      </c>
      <c r="BE126" s="63">
        <f>R126*AC126*AE126/1000000000</f>
        <v>0</v>
      </c>
      <c r="BF126" s="63">
        <f>S126*AC126*AF126/1000000000</f>
        <v>0</v>
      </c>
      <c r="BG126" s="63">
        <f>T126*AC126*AG126/1000000000</f>
        <v>0</v>
      </c>
      <c r="BH126" s="63">
        <f>U126*AC126*AH126/1000000000</f>
        <v>0</v>
      </c>
      <c r="BI126" s="63">
        <f>V126*AC126*AI126/1000000000</f>
        <v>0</v>
      </c>
      <c r="BJ126" s="63">
        <f>W126*AC126*AJ126/1000000000</f>
        <v>0</v>
      </c>
      <c r="BK126" s="63">
        <f>X126*AC126*AK126/1000000000</f>
        <v>0</v>
      </c>
      <c r="BL126" s="63">
        <f>Y126*AC126*AL126/1000000000</f>
        <v>0</v>
      </c>
      <c r="BM126" s="63">
        <f>Z126*AC126*AM126/1000000000</f>
        <v>0</v>
      </c>
      <c r="BN126" s="63">
        <f>AA126*AC126*AN126/1000000000</f>
        <v>0</v>
      </c>
      <c r="BO126" s="63">
        <f>AB126*AC126*AO126/1000000000</f>
        <v>0</v>
      </c>
      <c r="BP126" s="59" t="str">
        <f>(BI126/BD126)^(1/5)*100</f>
        <v>0</v>
      </c>
      <c r="BQ126" s="59" t="str">
        <f>(BO126/BI126)^(1/5)*100</f>
        <v>0</v>
      </c>
      <c r="BR126" s="59" t="str">
        <f>(J126/E126)^(1/5)*100</f>
        <v>0</v>
      </c>
      <c r="BS126" s="59" t="str">
        <f>(P126/J126)/(1/5)*100</f>
        <v>0</v>
      </c>
      <c r="BT126" s="63"/>
      <c r="BU126" s="68"/>
      <c r="BV126" s="68"/>
      <c r="BW126" s="68"/>
      <c r="BX126" s="68"/>
    </row>
    <row r="127" spans="1:80" hidden="true" s="80" customFormat="1">
      <c r="A127" s="71"/>
      <c r="B127" s="73" t="s">
        <v>206</v>
      </c>
      <c r="C127" s="73" t="s">
        <v>207</v>
      </c>
      <c r="D127" s="71" t="s">
        <v>208</v>
      </c>
      <c r="E127" s="63"/>
      <c r="F127" s="63"/>
      <c r="G127" s="63"/>
      <c r="H127" s="63"/>
      <c r="I127" s="59"/>
      <c r="J127" s="59"/>
      <c r="K127" s="59"/>
      <c r="L127" s="78"/>
      <c r="M127" s="63"/>
      <c r="N127" s="63"/>
      <c r="O127" s="63"/>
      <c r="P127" s="82"/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2</v>
      </c>
      <c r="X127" s="63">
        <v>0</v>
      </c>
      <c r="Y127" s="63">
        <v>0</v>
      </c>
      <c r="Z127" s="63">
        <v>0</v>
      </c>
      <c r="AA127" s="63">
        <v>0</v>
      </c>
      <c r="AB127" s="63">
        <v>0</v>
      </c>
      <c r="AC127" s="59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0</v>
      </c>
      <c r="AO127" s="64">
        <v>0</v>
      </c>
      <c r="AP127" s="63">
        <f>Q127*AC127/1000000000</f>
        <v>0</v>
      </c>
      <c r="AQ127" s="63">
        <f>R127*AC127/1000000000</f>
        <v>0</v>
      </c>
      <c r="AR127" s="63">
        <f>S127*AC127/1000000000</f>
        <v>0</v>
      </c>
      <c r="AS127" s="63">
        <f>T127*AC127/1000000000</f>
        <v>0</v>
      </c>
      <c r="AT127" s="63">
        <f>U127*AC127/1000000000</f>
        <v>0</v>
      </c>
      <c r="AU127" s="63">
        <f>V127*AC127/1000000000</f>
        <v>0</v>
      </c>
      <c r="AV127" s="63">
        <f>W127*AC127/1000000000</f>
        <v>0</v>
      </c>
      <c r="AW127" s="63">
        <f>X127*AC127/1000000000</f>
        <v>0</v>
      </c>
      <c r="AX127" s="63">
        <f>Y127*AC127/1000000000</f>
        <v>0</v>
      </c>
      <c r="AY127" s="63">
        <f>Z127*AC127/1000000000</f>
        <v>0</v>
      </c>
      <c r="AZ127" s="63">
        <f>AA127*AC127/1000000000</f>
        <v>0</v>
      </c>
      <c r="BA127" s="63">
        <f>AB127*AC127/1000000000</f>
        <v>0</v>
      </c>
      <c r="BB127" s="59" t="str">
        <f>(AU127/AP127)^(1/5)*100</f>
        <v>0</v>
      </c>
      <c r="BC127" s="59" t="str">
        <f>(BA127/AU127)^(1/5)*100</f>
        <v>0</v>
      </c>
      <c r="BD127" s="63">
        <f>Q127*AC127*AD127/1000000000</f>
        <v>0</v>
      </c>
      <c r="BE127" s="63">
        <f>R127*AC127*AE127/1000000000</f>
        <v>0</v>
      </c>
      <c r="BF127" s="63">
        <f>S127*AC127*AF127/1000000000</f>
        <v>0</v>
      </c>
      <c r="BG127" s="63">
        <f>T127*AC127*AG127/1000000000</f>
        <v>0</v>
      </c>
      <c r="BH127" s="63">
        <f>U127*AC127*AH127/1000000000</f>
        <v>0</v>
      </c>
      <c r="BI127" s="63">
        <f>V127*AC127*AI127/1000000000</f>
        <v>0</v>
      </c>
      <c r="BJ127" s="63">
        <f>W127*AC127*AJ127/1000000000</f>
        <v>0</v>
      </c>
      <c r="BK127" s="63">
        <f>X127*AC127*AK127/1000000000</f>
        <v>0</v>
      </c>
      <c r="BL127" s="63">
        <f>Y127*AC127*AL127/1000000000</f>
        <v>0</v>
      </c>
      <c r="BM127" s="63">
        <f>Z127*AC127*AM127/1000000000</f>
        <v>0</v>
      </c>
      <c r="BN127" s="63">
        <f>AA127*AC127*AN127/1000000000</f>
        <v>0</v>
      </c>
      <c r="BO127" s="63">
        <f>AB127*AC127*AO127/1000000000</f>
        <v>0</v>
      </c>
      <c r="BP127" s="59" t="str">
        <f>(BI127/BD127)^(1/5)*100</f>
        <v>0</v>
      </c>
      <c r="BQ127" s="59" t="str">
        <f>(BO127/BI127)^(1/5)*100</f>
        <v>0</v>
      </c>
      <c r="BR127" s="59" t="str">
        <f>(J127/E127)^(1/5)*100</f>
        <v>0</v>
      </c>
      <c r="BS127" s="59" t="str">
        <f>(P127/J127)/(1/5)*100</f>
        <v>0</v>
      </c>
      <c r="BT127" s="63"/>
      <c r="BU127" s="68"/>
      <c r="BV127" s="68"/>
      <c r="BW127" s="68"/>
      <c r="BX127" s="68"/>
    </row>
    <row r="128" spans="1:80" hidden="true" s="80" customFormat="1">
      <c r="A128" s="71"/>
      <c r="B128" s="73" t="s">
        <v>209</v>
      </c>
      <c r="C128" s="73" t="s">
        <v>210</v>
      </c>
      <c r="D128" s="71" t="s">
        <v>44</v>
      </c>
      <c r="E128" s="63"/>
      <c r="F128" s="63"/>
      <c r="G128" s="63"/>
      <c r="H128" s="63"/>
      <c r="I128" s="59"/>
      <c r="J128" s="59"/>
      <c r="K128" s="59"/>
      <c r="L128" s="78"/>
      <c r="M128" s="63"/>
      <c r="N128" s="63"/>
      <c r="O128" s="63"/>
      <c r="P128" s="82"/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2</v>
      </c>
      <c r="X128" s="63">
        <v>0</v>
      </c>
      <c r="Y128" s="63">
        <v>0</v>
      </c>
      <c r="Z128" s="63">
        <v>0</v>
      </c>
      <c r="AA128" s="63">
        <v>0</v>
      </c>
      <c r="AB128" s="63">
        <v>0</v>
      </c>
      <c r="AC128" s="59">
        <v>0</v>
      </c>
      <c r="AD128" s="64">
        <v>0</v>
      </c>
      <c r="AE128" s="64">
        <v>0</v>
      </c>
      <c r="AF128" s="64">
        <v>0</v>
      </c>
      <c r="AG128" s="64">
        <v>0</v>
      </c>
      <c r="AH128" s="64">
        <v>0</v>
      </c>
      <c r="AI128" s="64">
        <v>0</v>
      </c>
      <c r="AJ128" s="64">
        <v>0</v>
      </c>
      <c r="AK128" s="64">
        <v>0</v>
      </c>
      <c r="AL128" s="64">
        <v>0</v>
      </c>
      <c r="AM128" s="64">
        <v>0</v>
      </c>
      <c r="AN128" s="64">
        <v>0</v>
      </c>
      <c r="AO128" s="64">
        <v>0</v>
      </c>
      <c r="AP128" s="63">
        <f>Q128*AC128/1000000000</f>
        <v>0</v>
      </c>
      <c r="AQ128" s="63">
        <f>R128*AC128/1000000000</f>
        <v>0</v>
      </c>
      <c r="AR128" s="63">
        <f>S128*AC128/1000000000</f>
        <v>0</v>
      </c>
      <c r="AS128" s="63">
        <f>T128*AC128/1000000000</f>
        <v>0</v>
      </c>
      <c r="AT128" s="63">
        <f>U128*AC128/1000000000</f>
        <v>0</v>
      </c>
      <c r="AU128" s="63">
        <f>V128*AC128/1000000000</f>
        <v>0</v>
      </c>
      <c r="AV128" s="63">
        <f>W128*AC128/1000000000</f>
        <v>0</v>
      </c>
      <c r="AW128" s="63">
        <f>X128*AC128/1000000000</f>
        <v>0</v>
      </c>
      <c r="AX128" s="63">
        <f>Y128*AC128/1000000000</f>
        <v>0</v>
      </c>
      <c r="AY128" s="63">
        <f>Z128*AC128/1000000000</f>
        <v>0</v>
      </c>
      <c r="AZ128" s="63">
        <f>AA128*AC128/1000000000</f>
        <v>0</v>
      </c>
      <c r="BA128" s="63">
        <f>AB128*AC128/1000000000</f>
        <v>0</v>
      </c>
      <c r="BB128" s="59" t="str">
        <f>(AU128/AP128)^(1/5)*100</f>
        <v>0</v>
      </c>
      <c r="BC128" s="59" t="str">
        <f>(BA128/AU128)^(1/5)*100</f>
        <v>0</v>
      </c>
      <c r="BD128" s="63">
        <f>Q128*AC128*AD128/1000000000</f>
        <v>0</v>
      </c>
      <c r="BE128" s="63">
        <f>R128*AC128*AE128/1000000000</f>
        <v>0</v>
      </c>
      <c r="BF128" s="63">
        <f>S128*AC128*AF128/1000000000</f>
        <v>0</v>
      </c>
      <c r="BG128" s="63">
        <f>T128*AC128*AG128/1000000000</f>
        <v>0</v>
      </c>
      <c r="BH128" s="63">
        <f>U128*AC128*AH128/1000000000</f>
        <v>0</v>
      </c>
      <c r="BI128" s="63">
        <f>V128*AC128*AI128/1000000000</f>
        <v>0</v>
      </c>
      <c r="BJ128" s="63">
        <f>W128*AC128*AJ128/1000000000</f>
        <v>0</v>
      </c>
      <c r="BK128" s="63">
        <f>X128*AC128*AK128/1000000000</f>
        <v>0</v>
      </c>
      <c r="BL128" s="63">
        <f>Y128*AC128*AL128/1000000000</f>
        <v>0</v>
      </c>
      <c r="BM128" s="63">
        <f>Z128*AC128*AM128/1000000000</f>
        <v>0</v>
      </c>
      <c r="BN128" s="63">
        <f>AA128*AC128*AN128/1000000000</f>
        <v>0</v>
      </c>
      <c r="BO128" s="63">
        <f>AB128*AC128*AO128/1000000000</f>
        <v>0</v>
      </c>
      <c r="BP128" s="59" t="str">
        <f>(BI128/BD128)^(1/5)*100</f>
        <v>0</v>
      </c>
      <c r="BQ128" s="59" t="str">
        <f>(BO128/BI128)^(1/5)*100</f>
        <v>0</v>
      </c>
      <c r="BR128" s="59" t="str">
        <f>(J128/E128)^(1/5)*100</f>
        <v>0</v>
      </c>
      <c r="BS128" s="59" t="str">
        <f>(P128/J128)/(1/5)*100</f>
        <v>0</v>
      </c>
      <c r="BT128" s="63"/>
      <c r="BU128" s="68"/>
      <c r="BV128" s="68"/>
      <c r="BW128" s="68"/>
      <c r="BX128" s="68"/>
    </row>
    <row r="129" spans="1:80" hidden="true" s="79" customFormat="1">
      <c r="A129" s="70"/>
      <c r="B129" s="73" t="s">
        <v>211</v>
      </c>
      <c r="C129" s="73" t="s">
        <v>212</v>
      </c>
      <c r="D129" s="70"/>
      <c r="E129" s="59"/>
      <c r="F129" s="59"/>
      <c r="G129" s="59"/>
      <c r="H129" s="59"/>
      <c r="I129" s="59"/>
      <c r="J129" s="59"/>
      <c r="K129" s="59"/>
      <c r="L129" s="78"/>
      <c r="M129" s="59"/>
      <c r="N129" s="59"/>
      <c r="O129" s="59"/>
      <c r="P129" s="83"/>
      <c r="Q129" s="59">
        <v>0</v>
      </c>
      <c r="R129" s="59">
        <v>0</v>
      </c>
      <c r="S129" s="59">
        <v>0</v>
      </c>
      <c r="T129" s="59">
        <v>0</v>
      </c>
      <c r="U129" s="59">
        <v>0</v>
      </c>
      <c r="V129" s="59">
        <v>0</v>
      </c>
      <c r="W129" s="59">
        <v>0</v>
      </c>
      <c r="X129" s="59">
        <v>0</v>
      </c>
      <c r="Y129" s="59">
        <v>0</v>
      </c>
      <c r="Z129" s="59">
        <v>0</v>
      </c>
      <c r="AA129" s="59">
        <v>0</v>
      </c>
      <c r="AB129" s="59">
        <v>0</v>
      </c>
      <c r="AC129" s="59">
        <v>0</v>
      </c>
      <c r="AD129" s="64">
        <v>0</v>
      </c>
      <c r="AE129" s="64">
        <v>0</v>
      </c>
      <c r="AF129" s="64">
        <v>0</v>
      </c>
      <c r="AG129" s="64">
        <v>0</v>
      </c>
      <c r="AH129" s="64">
        <v>0</v>
      </c>
      <c r="AI129" s="64">
        <v>0</v>
      </c>
      <c r="AJ129" s="64">
        <v>0</v>
      </c>
      <c r="AK129" s="64">
        <v>0</v>
      </c>
      <c r="AL129" s="64">
        <v>0</v>
      </c>
      <c r="AM129" s="64">
        <v>0</v>
      </c>
      <c r="AN129" s="64">
        <v>0</v>
      </c>
      <c r="AO129" s="64">
        <v>0</v>
      </c>
      <c r="AP129" s="63">
        <f>Q129*AC129/1000000000</f>
        <v>0</v>
      </c>
      <c r="AQ129" s="63">
        <f>R129*AC129/1000000000</f>
        <v>0</v>
      </c>
      <c r="AR129" s="63">
        <f>S129*AC129/1000000000</f>
        <v>0</v>
      </c>
      <c r="AS129" s="63">
        <f>T129*AC129/1000000000</f>
        <v>0</v>
      </c>
      <c r="AT129" s="63">
        <f>U129*AC129/1000000000</f>
        <v>0</v>
      </c>
      <c r="AU129" s="63">
        <f>V129*AC129/1000000000</f>
        <v>0</v>
      </c>
      <c r="AV129" s="63">
        <f>W129*AC129/1000000000</f>
        <v>0</v>
      </c>
      <c r="AW129" s="63">
        <f>X129*AC129/1000000000</f>
        <v>0</v>
      </c>
      <c r="AX129" s="63">
        <f>Y129*AC129/1000000000</f>
        <v>0</v>
      </c>
      <c r="AY129" s="63">
        <f>Z129*AC129/1000000000</f>
        <v>0</v>
      </c>
      <c r="AZ129" s="63">
        <f>AA129*AC129/1000000000</f>
        <v>0</v>
      </c>
      <c r="BA129" s="63">
        <f>AB129*AC129/1000000000</f>
        <v>0</v>
      </c>
      <c r="BB129" s="59" t="str">
        <f>(AU129/AP129)^(1/5)*100</f>
        <v>0</v>
      </c>
      <c r="BC129" s="59" t="str">
        <f>(BA129/AU129)^(1/5)*100</f>
        <v>0</v>
      </c>
      <c r="BD129" s="63">
        <f>Q129*AC129*AD129/1000000000</f>
        <v>0</v>
      </c>
      <c r="BE129" s="63">
        <f>R129*AC129*AE129/1000000000</f>
        <v>0</v>
      </c>
      <c r="BF129" s="63">
        <f>S129*AC129*AF129/1000000000</f>
        <v>0</v>
      </c>
      <c r="BG129" s="63">
        <f>T129*AC129*AG129/1000000000</f>
        <v>0</v>
      </c>
      <c r="BH129" s="63">
        <f>U129*AC129*AH129/1000000000</f>
        <v>0</v>
      </c>
      <c r="BI129" s="63">
        <f>V129*AC129*AI129/1000000000</f>
        <v>0</v>
      </c>
      <c r="BJ129" s="63">
        <f>W129*AC129*AJ129/1000000000</f>
        <v>0</v>
      </c>
      <c r="BK129" s="63">
        <f>X129*AC129*AK129/1000000000</f>
        <v>0</v>
      </c>
      <c r="BL129" s="63">
        <f>Y129*AC129*AL129/1000000000</f>
        <v>0</v>
      </c>
      <c r="BM129" s="63">
        <f>Z129*AC129*AM129/1000000000</f>
        <v>0</v>
      </c>
      <c r="BN129" s="63">
        <f>AA129*AC129*AN129/1000000000</f>
        <v>0</v>
      </c>
      <c r="BO129" s="63">
        <f>AB129*AC129*AO129/1000000000</f>
        <v>0</v>
      </c>
      <c r="BP129" s="59" t="str">
        <f>(BI129/BD129)^(1/5)*100</f>
        <v>0</v>
      </c>
      <c r="BQ129" s="59" t="str">
        <f>(BO129/BI129)^(1/5)*100</f>
        <v>0</v>
      </c>
      <c r="BR129" s="59"/>
      <c r="BS129" s="59"/>
      <c r="BT129" s="59"/>
      <c r="BU129" s="67"/>
      <c r="BV129" s="67"/>
      <c r="BW129" s="67"/>
      <c r="BX129" s="67"/>
    </row>
    <row r="130" spans="1:80" hidden="true" s="80" customFormat="1">
      <c r="A130" s="71"/>
      <c r="B130" s="73" t="s">
        <v>213</v>
      </c>
      <c r="C130" s="73" t="s">
        <v>214</v>
      </c>
      <c r="D130" s="71" t="s">
        <v>44</v>
      </c>
      <c r="E130" s="63"/>
      <c r="F130" s="63"/>
      <c r="G130" s="63"/>
      <c r="H130" s="63"/>
      <c r="I130" s="59"/>
      <c r="J130" s="59"/>
      <c r="K130" s="59"/>
      <c r="L130" s="78"/>
      <c r="M130" s="63"/>
      <c r="N130" s="63"/>
      <c r="O130" s="63"/>
      <c r="P130" s="82"/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2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59">
        <v>0</v>
      </c>
      <c r="AD130" s="64">
        <v>0</v>
      </c>
      <c r="AE130" s="64">
        <v>0</v>
      </c>
      <c r="AF130" s="64">
        <v>0</v>
      </c>
      <c r="AG130" s="64">
        <v>0</v>
      </c>
      <c r="AH130" s="64">
        <v>0</v>
      </c>
      <c r="AI130" s="64">
        <v>0</v>
      </c>
      <c r="AJ130" s="64">
        <v>0</v>
      </c>
      <c r="AK130" s="64">
        <v>0</v>
      </c>
      <c r="AL130" s="64">
        <v>0</v>
      </c>
      <c r="AM130" s="64">
        <v>0</v>
      </c>
      <c r="AN130" s="64">
        <v>0</v>
      </c>
      <c r="AO130" s="64">
        <v>0</v>
      </c>
      <c r="AP130" s="63">
        <f>Q130*AC130/1000000000</f>
        <v>0</v>
      </c>
      <c r="AQ130" s="63">
        <f>R130*AC130/1000000000</f>
        <v>0</v>
      </c>
      <c r="AR130" s="63">
        <f>S130*AC130/1000000000</f>
        <v>0</v>
      </c>
      <c r="AS130" s="63">
        <f>T130*AC130/1000000000</f>
        <v>0</v>
      </c>
      <c r="AT130" s="63">
        <f>U130*AC130/1000000000</f>
        <v>0</v>
      </c>
      <c r="AU130" s="63">
        <f>V130*AC130/1000000000</f>
        <v>0</v>
      </c>
      <c r="AV130" s="63">
        <f>W130*AC130/1000000000</f>
        <v>0</v>
      </c>
      <c r="AW130" s="63">
        <f>X130*AC130/1000000000</f>
        <v>0</v>
      </c>
      <c r="AX130" s="63">
        <f>Y130*AC130/1000000000</f>
        <v>0</v>
      </c>
      <c r="AY130" s="63">
        <f>Z130*AC130/1000000000</f>
        <v>0</v>
      </c>
      <c r="AZ130" s="63">
        <f>AA130*AC130/1000000000</f>
        <v>0</v>
      </c>
      <c r="BA130" s="63">
        <f>AB130*AC130/1000000000</f>
        <v>0</v>
      </c>
      <c r="BB130" s="59" t="str">
        <f>(AU130/AP130)^(1/5)*100</f>
        <v>0</v>
      </c>
      <c r="BC130" s="59" t="str">
        <f>(BA130/AU130)^(1/5)*100</f>
        <v>0</v>
      </c>
      <c r="BD130" s="63">
        <f>Q130*AC130*AD130/1000000000</f>
        <v>0</v>
      </c>
      <c r="BE130" s="63">
        <f>R130*AC130*AE130/1000000000</f>
        <v>0</v>
      </c>
      <c r="BF130" s="63">
        <f>S130*AC130*AF130/1000000000</f>
        <v>0</v>
      </c>
      <c r="BG130" s="63">
        <f>T130*AC130*AG130/1000000000</f>
        <v>0</v>
      </c>
      <c r="BH130" s="63">
        <f>U130*AC130*AH130/1000000000</f>
        <v>0</v>
      </c>
      <c r="BI130" s="63">
        <f>V130*AC130*AI130/1000000000</f>
        <v>0</v>
      </c>
      <c r="BJ130" s="63">
        <f>W130*AC130*AJ130/1000000000</f>
        <v>0</v>
      </c>
      <c r="BK130" s="63">
        <f>X130*AC130*AK130/1000000000</f>
        <v>0</v>
      </c>
      <c r="BL130" s="63">
        <f>Y130*AC130*AL130/1000000000</f>
        <v>0</v>
      </c>
      <c r="BM130" s="63">
        <f>Z130*AC130*AM130/1000000000</f>
        <v>0</v>
      </c>
      <c r="BN130" s="63">
        <f>AA130*AC130*AN130/1000000000</f>
        <v>0</v>
      </c>
      <c r="BO130" s="63">
        <f>AB130*AC130*AO130/1000000000</f>
        <v>0</v>
      </c>
      <c r="BP130" s="59" t="str">
        <f>(BI130/BD130)^(1/5)*100</f>
        <v>0</v>
      </c>
      <c r="BQ130" s="59" t="str">
        <f>(BO130/BI130)^(1/5)*100</f>
        <v>0</v>
      </c>
      <c r="BR130" s="59" t="str">
        <f>(J130/E130)^(1/5)*100</f>
        <v>0</v>
      </c>
      <c r="BS130" s="59" t="str">
        <f>(P130/J130)/(1/5)*100</f>
        <v>0</v>
      </c>
      <c r="BT130" s="63"/>
      <c r="BU130" s="68"/>
      <c r="BV130" s="68"/>
      <c r="BW130" s="68"/>
      <c r="BX130" s="68"/>
    </row>
    <row r="131" spans="1:80" hidden="true" s="80" customFormat="1">
      <c r="A131" s="71"/>
      <c r="B131" s="73" t="s">
        <v>215</v>
      </c>
      <c r="C131" s="73" t="s">
        <v>216</v>
      </c>
      <c r="D131" s="71" t="s">
        <v>44</v>
      </c>
      <c r="E131" s="63"/>
      <c r="F131" s="63"/>
      <c r="G131" s="63"/>
      <c r="H131" s="63"/>
      <c r="I131" s="59"/>
      <c r="J131" s="59"/>
      <c r="K131" s="59"/>
      <c r="L131" s="78"/>
      <c r="M131" s="63"/>
      <c r="N131" s="63"/>
      <c r="O131" s="63"/>
      <c r="P131" s="82"/>
      <c r="Q131" s="63">
        <v>0</v>
      </c>
      <c r="R131" s="63">
        <v>0</v>
      </c>
      <c r="S131" s="63">
        <v>0</v>
      </c>
      <c r="T131" s="63">
        <v>0</v>
      </c>
      <c r="U131" s="63">
        <v>0</v>
      </c>
      <c r="V131" s="63">
        <v>0</v>
      </c>
      <c r="W131" s="63">
        <v>2</v>
      </c>
      <c r="X131" s="63">
        <v>0</v>
      </c>
      <c r="Y131" s="63">
        <v>0</v>
      </c>
      <c r="Z131" s="63">
        <v>0</v>
      </c>
      <c r="AA131" s="63">
        <v>0</v>
      </c>
      <c r="AB131" s="63">
        <v>0</v>
      </c>
      <c r="AC131" s="59">
        <v>0</v>
      </c>
      <c r="AD131" s="64">
        <v>0</v>
      </c>
      <c r="AE131" s="64">
        <v>0</v>
      </c>
      <c r="AF131" s="64">
        <v>0</v>
      </c>
      <c r="AG131" s="64">
        <v>0</v>
      </c>
      <c r="AH131" s="64">
        <v>0</v>
      </c>
      <c r="AI131" s="64">
        <v>0</v>
      </c>
      <c r="AJ131" s="64">
        <v>0</v>
      </c>
      <c r="AK131" s="64">
        <v>0</v>
      </c>
      <c r="AL131" s="64">
        <v>0</v>
      </c>
      <c r="AM131" s="64">
        <v>0</v>
      </c>
      <c r="AN131" s="64">
        <v>0</v>
      </c>
      <c r="AO131" s="64">
        <v>0</v>
      </c>
      <c r="AP131" s="63">
        <f>Q131*AC131/1000000000</f>
        <v>0</v>
      </c>
      <c r="AQ131" s="63">
        <f>R131*AC131/1000000000</f>
        <v>0</v>
      </c>
      <c r="AR131" s="63">
        <f>S131*AC131/1000000000</f>
        <v>0</v>
      </c>
      <c r="AS131" s="63">
        <f>T131*AC131/1000000000</f>
        <v>0</v>
      </c>
      <c r="AT131" s="63">
        <f>U131*AC131/1000000000</f>
        <v>0</v>
      </c>
      <c r="AU131" s="63">
        <f>V131*AC131/1000000000</f>
        <v>0</v>
      </c>
      <c r="AV131" s="63">
        <f>W131*AC131/1000000000</f>
        <v>0</v>
      </c>
      <c r="AW131" s="63">
        <f>X131*AC131/1000000000</f>
        <v>0</v>
      </c>
      <c r="AX131" s="63">
        <f>Y131*AC131/1000000000</f>
        <v>0</v>
      </c>
      <c r="AY131" s="63">
        <f>Z131*AC131/1000000000</f>
        <v>0</v>
      </c>
      <c r="AZ131" s="63">
        <f>AA131*AC131/1000000000</f>
        <v>0</v>
      </c>
      <c r="BA131" s="63">
        <f>AB131*AC131/1000000000</f>
        <v>0</v>
      </c>
      <c r="BB131" s="59" t="str">
        <f>(AU131/AP131)^(1/5)*100</f>
        <v>0</v>
      </c>
      <c r="BC131" s="59" t="str">
        <f>(BA131/AU131)^(1/5)*100</f>
        <v>0</v>
      </c>
      <c r="BD131" s="63">
        <f>Q131*AC131*AD131/1000000000</f>
        <v>0</v>
      </c>
      <c r="BE131" s="63">
        <f>R131*AC131*AE131/1000000000</f>
        <v>0</v>
      </c>
      <c r="BF131" s="63">
        <f>S131*AC131*AF131/1000000000</f>
        <v>0</v>
      </c>
      <c r="BG131" s="63">
        <f>T131*AC131*AG131/1000000000</f>
        <v>0</v>
      </c>
      <c r="BH131" s="63">
        <f>U131*AC131*AH131/1000000000</f>
        <v>0</v>
      </c>
      <c r="BI131" s="63">
        <f>V131*AC131*AI131/1000000000</f>
        <v>0</v>
      </c>
      <c r="BJ131" s="63">
        <f>W131*AC131*AJ131/1000000000</f>
        <v>0</v>
      </c>
      <c r="BK131" s="63">
        <f>X131*AC131*AK131/1000000000</f>
        <v>0</v>
      </c>
      <c r="BL131" s="63">
        <f>Y131*AC131*AL131/1000000000</f>
        <v>0</v>
      </c>
      <c r="BM131" s="63">
        <f>Z131*AC131*AM131/1000000000</f>
        <v>0</v>
      </c>
      <c r="BN131" s="63">
        <f>AA131*AC131*AN131/1000000000</f>
        <v>0</v>
      </c>
      <c r="BO131" s="63">
        <f>AB131*AC131*AO131/1000000000</f>
        <v>0</v>
      </c>
      <c r="BP131" s="59" t="str">
        <f>(BI131/BD131)^(1/5)*100</f>
        <v>0</v>
      </c>
      <c r="BQ131" s="59" t="str">
        <f>(BO131/BI131)^(1/5)*100</f>
        <v>0</v>
      </c>
      <c r="BR131" s="59" t="str">
        <f>(J131/E131)^(1/5)*100</f>
        <v>0</v>
      </c>
      <c r="BS131" s="59" t="str">
        <f>(P131/J131)/(1/5)*100</f>
        <v>0</v>
      </c>
      <c r="BT131" s="63"/>
      <c r="BU131" s="68"/>
      <c r="BV131" s="68"/>
      <c r="BW131" s="68"/>
      <c r="BX131" s="68"/>
    </row>
    <row r="132" spans="1:80" hidden="true" s="80" customFormat="1">
      <c r="A132" s="71"/>
      <c r="B132" s="73" t="s">
        <v>217</v>
      </c>
      <c r="C132" s="73" t="s">
        <v>218</v>
      </c>
      <c r="D132" s="71" t="s">
        <v>219</v>
      </c>
      <c r="E132" s="63"/>
      <c r="F132" s="63"/>
      <c r="G132" s="63"/>
      <c r="H132" s="63"/>
      <c r="I132" s="59"/>
      <c r="J132" s="59"/>
      <c r="K132" s="59"/>
      <c r="L132" s="78"/>
      <c r="M132" s="63"/>
      <c r="N132" s="63"/>
      <c r="O132" s="63"/>
      <c r="P132" s="82"/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2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59">
        <v>0</v>
      </c>
      <c r="AD132" s="64">
        <v>0</v>
      </c>
      <c r="AE132" s="64">
        <v>0</v>
      </c>
      <c r="AF132" s="64">
        <v>0</v>
      </c>
      <c r="AG132" s="64">
        <v>0</v>
      </c>
      <c r="AH132" s="64">
        <v>0</v>
      </c>
      <c r="AI132" s="64">
        <v>0</v>
      </c>
      <c r="AJ132" s="64">
        <v>0</v>
      </c>
      <c r="AK132" s="64">
        <v>0</v>
      </c>
      <c r="AL132" s="64">
        <v>0</v>
      </c>
      <c r="AM132" s="64">
        <v>0</v>
      </c>
      <c r="AN132" s="64">
        <v>0</v>
      </c>
      <c r="AO132" s="64">
        <v>0</v>
      </c>
      <c r="AP132" s="63">
        <f>Q132*AC132/1000000000</f>
        <v>0</v>
      </c>
      <c r="AQ132" s="63">
        <f>R132*AC132/1000000000</f>
        <v>0</v>
      </c>
      <c r="AR132" s="63">
        <f>S132*AC132/1000000000</f>
        <v>0</v>
      </c>
      <c r="AS132" s="63">
        <f>T132*AC132/1000000000</f>
        <v>0</v>
      </c>
      <c r="AT132" s="63">
        <f>U132*AC132/1000000000</f>
        <v>0</v>
      </c>
      <c r="AU132" s="63">
        <f>V132*AC132/1000000000</f>
        <v>0</v>
      </c>
      <c r="AV132" s="63">
        <f>W132*AC132/1000000000</f>
        <v>0</v>
      </c>
      <c r="AW132" s="63">
        <f>X132*AC132/1000000000</f>
        <v>0</v>
      </c>
      <c r="AX132" s="63">
        <f>Y132*AC132/1000000000</f>
        <v>0</v>
      </c>
      <c r="AY132" s="63">
        <f>Z132*AC132/1000000000</f>
        <v>0</v>
      </c>
      <c r="AZ132" s="63">
        <f>AA132*AC132/1000000000</f>
        <v>0</v>
      </c>
      <c r="BA132" s="63">
        <f>AB132*AC132/1000000000</f>
        <v>0</v>
      </c>
      <c r="BB132" s="59" t="str">
        <f>(AU132/AP132)^(1/5)*100</f>
        <v>0</v>
      </c>
      <c r="BC132" s="59" t="str">
        <f>(BA132/AU132)^(1/5)*100</f>
        <v>0</v>
      </c>
      <c r="BD132" s="63">
        <f>Q132*AC132*AD132/1000000000</f>
        <v>0</v>
      </c>
      <c r="BE132" s="63">
        <f>R132*AC132*AE132/1000000000</f>
        <v>0</v>
      </c>
      <c r="BF132" s="63">
        <f>S132*AC132*AF132/1000000000</f>
        <v>0</v>
      </c>
      <c r="BG132" s="63">
        <f>T132*AC132*AG132/1000000000</f>
        <v>0</v>
      </c>
      <c r="BH132" s="63">
        <f>U132*AC132*AH132/1000000000</f>
        <v>0</v>
      </c>
      <c r="BI132" s="63">
        <f>V132*AC132*AI132/1000000000</f>
        <v>0</v>
      </c>
      <c r="BJ132" s="63">
        <f>W132*AC132*AJ132/1000000000</f>
        <v>0</v>
      </c>
      <c r="BK132" s="63">
        <f>X132*AC132*AK132/1000000000</f>
        <v>0</v>
      </c>
      <c r="BL132" s="63">
        <f>Y132*AC132*AL132/1000000000</f>
        <v>0</v>
      </c>
      <c r="BM132" s="63">
        <f>Z132*AC132*AM132/1000000000</f>
        <v>0</v>
      </c>
      <c r="BN132" s="63">
        <f>AA132*AC132*AN132/1000000000</f>
        <v>0</v>
      </c>
      <c r="BO132" s="63">
        <f>AB132*AC132*AO132/1000000000</f>
        <v>0</v>
      </c>
      <c r="BP132" s="59" t="str">
        <f>(BI132/BD132)^(1/5)*100</f>
        <v>0</v>
      </c>
      <c r="BQ132" s="59" t="str">
        <f>(BO132/BI132)^(1/5)*100</f>
        <v>0</v>
      </c>
      <c r="BR132" s="59" t="str">
        <f>(J132/E132)^(1/5)*100</f>
        <v>0</v>
      </c>
      <c r="BS132" s="59" t="str">
        <f>(P132/J132)/(1/5)*100</f>
        <v>0</v>
      </c>
      <c r="BT132" s="63"/>
      <c r="BU132" s="68"/>
      <c r="BV132" s="68"/>
      <c r="BW132" s="68"/>
      <c r="BX132" s="68"/>
    </row>
    <row r="133" spans="1:80" hidden="true" s="79" customFormat="1">
      <c r="A133" s="70"/>
      <c r="B133" s="73" t="s">
        <v>220</v>
      </c>
      <c r="C133" s="73" t="s">
        <v>221</v>
      </c>
      <c r="D133" s="70"/>
      <c r="E133" s="59"/>
      <c r="F133" s="59"/>
      <c r="G133" s="59"/>
      <c r="H133" s="59"/>
      <c r="I133" s="59"/>
      <c r="J133" s="59"/>
      <c r="K133" s="59"/>
      <c r="L133" s="78"/>
      <c r="M133" s="59"/>
      <c r="N133" s="59"/>
      <c r="O133" s="59"/>
      <c r="P133" s="83"/>
      <c r="Q133" s="59">
        <v>0</v>
      </c>
      <c r="R133" s="59">
        <v>0</v>
      </c>
      <c r="S133" s="59">
        <v>0</v>
      </c>
      <c r="T133" s="59">
        <v>0</v>
      </c>
      <c r="U133" s="59">
        <v>0</v>
      </c>
      <c r="V133" s="59">
        <v>0</v>
      </c>
      <c r="W133" s="59">
        <v>2</v>
      </c>
      <c r="X133" s="59">
        <v>0</v>
      </c>
      <c r="Y133" s="59">
        <v>0</v>
      </c>
      <c r="Z133" s="59">
        <v>0</v>
      </c>
      <c r="AA133" s="59">
        <v>0</v>
      </c>
      <c r="AB133" s="59">
        <v>0</v>
      </c>
      <c r="AC133" s="59">
        <v>0</v>
      </c>
      <c r="AD133" s="64">
        <v>0</v>
      </c>
      <c r="AE133" s="64">
        <v>0</v>
      </c>
      <c r="AF133" s="64">
        <v>0</v>
      </c>
      <c r="AG133" s="64">
        <v>0</v>
      </c>
      <c r="AH133" s="64">
        <v>0</v>
      </c>
      <c r="AI133" s="64">
        <v>0</v>
      </c>
      <c r="AJ133" s="64">
        <v>0</v>
      </c>
      <c r="AK133" s="64">
        <v>0</v>
      </c>
      <c r="AL133" s="64">
        <v>0</v>
      </c>
      <c r="AM133" s="64">
        <v>0</v>
      </c>
      <c r="AN133" s="64">
        <v>0</v>
      </c>
      <c r="AO133" s="64">
        <v>0</v>
      </c>
      <c r="AP133" s="63">
        <f>Q133*AC133/1000000000</f>
        <v>0</v>
      </c>
      <c r="AQ133" s="63">
        <f>R133*AC133/1000000000</f>
        <v>0</v>
      </c>
      <c r="AR133" s="63">
        <f>S133*AC133/1000000000</f>
        <v>0</v>
      </c>
      <c r="AS133" s="63">
        <f>T133*AC133/1000000000</f>
        <v>0</v>
      </c>
      <c r="AT133" s="63">
        <f>U133*AC133/1000000000</f>
        <v>0</v>
      </c>
      <c r="AU133" s="63">
        <f>V133*AC133/1000000000</f>
        <v>0</v>
      </c>
      <c r="AV133" s="63">
        <f>W133*AC133/1000000000</f>
        <v>0</v>
      </c>
      <c r="AW133" s="63">
        <f>X133*AC133/1000000000</f>
        <v>0</v>
      </c>
      <c r="AX133" s="63">
        <f>Y133*AC133/1000000000</f>
        <v>0</v>
      </c>
      <c r="AY133" s="63">
        <f>Z133*AC133/1000000000</f>
        <v>0</v>
      </c>
      <c r="AZ133" s="63">
        <f>AA133*AC133/1000000000</f>
        <v>0</v>
      </c>
      <c r="BA133" s="63">
        <f>AB133*AC133/1000000000</f>
        <v>0</v>
      </c>
      <c r="BB133" s="59" t="str">
        <f>(AU133/AP133)^(1/5)*100</f>
        <v>0</v>
      </c>
      <c r="BC133" s="59" t="str">
        <f>(BA133/AU133)^(1/5)*100</f>
        <v>0</v>
      </c>
      <c r="BD133" s="63">
        <f>Q133*AC133*AD133/1000000000</f>
        <v>0</v>
      </c>
      <c r="BE133" s="63">
        <f>R133*AC133*AE133/1000000000</f>
        <v>0</v>
      </c>
      <c r="BF133" s="63">
        <f>S133*AC133*AF133/1000000000</f>
        <v>0</v>
      </c>
      <c r="BG133" s="63">
        <f>T133*AC133*AG133/1000000000</f>
        <v>0</v>
      </c>
      <c r="BH133" s="63">
        <f>U133*AC133*AH133/1000000000</f>
        <v>0</v>
      </c>
      <c r="BI133" s="63">
        <f>V133*AC133*AI133/1000000000</f>
        <v>0</v>
      </c>
      <c r="BJ133" s="63">
        <f>W133*AC133*AJ133/1000000000</f>
        <v>0</v>
      </c>
      <c r="BK133" s="63">
        <f>X133*AC133*AK133/1000000000</f>
        <v>0</v>
      </c>
      <c r="BL133" s="63">
        <f>Y133*AC133*AL133/1000000000</f>
        <v>0</v>
      </c>
      <c r="BM133" s="63">
        <f>Z133*AC133*AM133/1000000000</f>
        <v>0</v>
      </c>
      <c r="BN133" s="63">
        <f>AA133*AC133*AN133/1000000000</f>
        <v>0</v>
      </c>
      <c r="BO133" s="63">
        <f>AB133*AC133*AO133/1000000000</f>
        <v>0</v>
      </c>
      <c r="BP133" s="59" t="str">
        <f>(BI133/BD133)^(1/5)*100</f>
        <v>0</v>
      </c>
      <c r="BQ133" s="59" t="str">
        <f>(BO133/BI133)^(1/5)*100</f>
        <v>0</v>
      </c>
      <c r="BR133" s="59"/>
      <c r="BS133" s="59"/>
      <c r="BT133" s="59"/>
      <c r="BU133" s="67"/>
      <c r="BV133" s="67"/>
      <c r="BW133" s="67"/>
      <c r="BX133" s="67"/>
    </row>
    <row r="134" spans="1:80" hidden="true" s="80" customFormat="1">
      <c r="A134" s="71"/>
      <c r="B134" s="73" t="s">
        <v>222</v>
      </c>
      <c r="C134" s="73" t="s">
        <v>223</v>
      </c>
      <c r="D134" s="71" t="s">
        <v>35</v>
      </c>
      <c r="E134" s="63"/>
      <c r="F134" s="63"/>
      <c r="G134" s="63"/>
      <c r="H134" s="63"/>
      <c r="I134" s="59"/>
      <c r="J134" s="59"/>
      <c r="K134" s="59"/>
      <c r="L134" s="78"/>
      <c r="M134" s="63"/>
      <c r="N134" s="63"/>
      <c r="O134" s="63"/>
      <c r="P134" s="82"/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2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59">
        <v>0</v>
      </c>
      <c r="AD134" s="64">
        <v>0</v>
      </c>
      <c r="AE134" s="64">
        <v>0</v>
      </c>
      <c r="AF134" s="64">
        <v>0</v>
      </c>
      <c r="AG134" s="64">
        <v>0</v>
      </c>
      <c r="AH134" s="64">
        <v>0</v>
      </c>
      <c r="AI134" s="64">
        <v>0</v>
      </c>
      <c r="AJ134" s="64">
        <v>0</v>
      </c>
      <c r="AK134" s="64">
        <v>0</v>
      </c>
      <c r="AL134" s="64">
        <v>0</v>
      </c>
      <c r="AM134" s="64">
        <v>0</v>
      </c>
      <c r="AN134" s="64">
        <v>0</v>
      </c>
      <c r="AO134" s="64">
        <v>0</v>
      </c>
      <c r="AP134" s="63">
        <f>Q134*AC134/1000000000</f>
        <v>0</v>
      </c>
      <c r="AQ134" s="63">
        <f>R134*AC134/1000000000</f>
        <v>0</v>
      </c>
      <c r="AR134" s="63">
        <f>S134*AC134/1000000000</f>
        <v>0</v>
      </c>
      <c r="AS134" s="63">
        <f>T134*AC134/1000000000</f>
        <v>0</v>
      </c>
      <c r="AT134" s="63">
        <f>U134*AC134/1000000000</f>
        <v>0</v>
      </c>
      <c r="AU134" s="63">
        <f>V134*AC134/1000000000</f>
        <v>0</v>
      </c>
      <c r="AV134" s="63">
        <f>W134*AC134/1000000000</f>
        <v>0</v>
      </c>
      <c r="AW134" s="63">
        <f>X134*AC134/1000000000</f>
        <v>0</v>
      </c>
      <c r="AX134" s="63">
        <f>Y134*AC134/1000000000</f>
        <v>0</v>
      </c>
      <c r="AY134" s="63">
        <f>Z134*AC134/1000000000</f>
        <v>0</v>
      </c>
      <c r="AZ134" s="63">
        <f>AA134*AC134/1000000000</f>
        <v>0</v>
      </c>
      <c r="BA134" s="63">
        <f>AB134*AC134/1000000000</f>
        <v>0</v>
      </c>
      <c r="BB134" s="59" t="str">
        <f>(AU134/AP134)^(1/5)*100</f>
        <v>0</v>
      </c>
      <c r="BC134" s="59" t="str">
        <f>(BA134/AU134)^(1/5)*100</f>
        <v>0</v>
      </c>
      <c r="BD134" s="63">
        <f>Q134*AC134*AD134/1000000000</f>
        <v>0</v>
      </c>
      <c r="BE134" s="63">
        <f>R134*AC134*AE134/1000000000</f>
        <v>0</v>
      </c>
      <c r="BF134" s="63">
        <f>S134*AC134*AF134/1000000000</f>
        <v>0</v>
      </c>
      <c r="BG134" s="63">
        <f>T134*AC134*AG134/1000000000</f>
        <v>0</v>
      </c>
      <c r="BH134" s="63">
        <f>U134*AC134*AH134/1000000000</f>
        <v>0</v>
      </c>
      <c r="BI134" s="63">
        <f>V134*AC134*AI134/1000000000</f>
        <v>0</v>
      </c>
      <c r="BJ134" s="63">
        <f>W134*AC134*AJ134/1000000000</f>
        <v>0</v>
      </c>
      <c r="BK134" s="63">
        <f>X134*AC134*AK134/1000000000</f>
        <v>0</v>
      </c>
      <c r="BL134" s="63">
        <f>Y134*AC134*AL134/1000000000</f>
        <v>0</v>
      </c>
      <c r="BM134" s="63">
        <f>Z134*AC134*AM134/1000000000</f>
        <v>0</v>
      </c>
      <c r="BN134" s="63">
        <f>AA134*AC134*AN134/1000000000</f>
        <v>0</v>
      </c>
      <c r="BO134" s="63">
        <f>AB134*AC134*AO134/1000000000</f>
        <v>0</v>
      </c>
      <c r="BP134" s="59" t="str">
        <f>(BI134/BD134)^(1/5)*100</f>
        <v>0</v>
      </c>
      <c r="BQ134" s="59" t="str">
        <f>(BO134/BI134)^(1/5)*100</f>
        <v>0</v>
      </c>
      <c r="BR134" s="59" t="str">
        <f>(J134/E134)^(1/5)*100</f>
        <v>0</v>
      </c>
      <c r="BS134" s="59" t="str">
        <f>(P134/J134)/(1/5)*100</f>
        <v>0</v>
      </c>
      <c r="BT134" s="63"/>
      <c r="BU134" s="68"/>
      <c r="BV134" s="68"/>
      <c r="BW134" s="68"/>
      <c r="BX134" s="68"/>
    </row>
    <row r="135" spans="1:80" hidden="true" s="80" customFormat="1">
      <c r="A135" s="71"/>
      <c r="B135" s="73" t="s">
        <v>224</v>
      </c>
      <c r="C135" s="73" t="s">
        <v>225</v>
      </c>
      <c r="D135" s="71" t="s">
        <v>35</v>
      </c>
      <c r="E135" s="63"/>
      <c r="F135" s="63"/>
      <c r="G135" s="63"/>
      <c r="H135" s="63"/>
      <c r="I135" s="59"/>
      <c r="J135" s="59"/>
      <c r="K135" s="59"/>
      <c r="L135" s="78"/>
      <c r="M135" s="63"/>
      <c r="N135" s="63"/>
      <c r="O135" s="63"/>
      <c r="P135" s="82"/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59">
        <v>0</v>
      </c>
      <c r="AD135" s="64">
        <v>0</v>
      </c>
      <c r="AE135" s="64">
        <v>0</v>
      </c>
      <c r="AF135" s="64">
        <v>0</v>
      </c>
      <c r="AG135" s="64">
        <v>0</v>
      </c>
      <c r="AH135" s="64">
        <v>0</v>
      </c>
      <c r="AI135" s="64">
        <v>0</v>
      </c>
      <c r="AJ135" s="64">
        <v>0</v>
      </c>
      <c r="AK135" s="64">
        <v>0</v>
      </c>
      <c r="AL135" s="64">
        <v>0</v>
      </c>
      <c r="AM135" s="64">
        <v>0</v>
      </c>
      <c r="AN135" s="64">
        <v>0</v>
      </c>
      <c r="AO135" s="64">
        <v>0</v>
      </c>
      <c r="AP135" s="63">
        <f>Q135*AC135/1000000000</f>
        <v>0</v>
      </c>
      <c r="AQ135" s="63">
        <f>R135*AC135/1000000000</f>
        <v>0</v>
      </c>
      <c r="AR135" s="63">
        <f>S135*AC135/1000000000</f>
        <v>0</v>
      </c>
      <c r="AS135" s="63">
        <f>T135*AC135/1000000000</f>
        <v>0</v>
      </c>
      <c r="AT135" s="63">
        <f>U135*AC135/1000000000</f>
        <v>0</v>
      </c>
      <c r="AU135" s="63">
        <f>V135*AC135/1000000000</f>
        <v>0</v>
      </c>
      <c r="AV135" s="63">
        <f>W135*AC135/1000000000</f>
        <v>0</v>
      </c>
      <c r="AW135" s="63">
        <f>X135*AC135/1000000000</f>
        <v>0</v>
      </c>
      <c r="AX135" s="63">
        <f>Y135*AC135/1000000000</f>
        <v>0</v>
      </c>
      <c r="AY135" s="63">
        <f>Z135*AC135/1000000000</f>
        <v>0</v>
      </c>
      <c r="AZ135" s="63">
        <f>AA135*AC135/1000000000</f>
        <v>0</v>
      </c>
      <c r="BA135" s="63">
        <f>AB135*AC135/1000000000</f>
        <v>0</v>
      </c>
      <c r="BB135" s="59" t="str">
        <f>(AU135/AP135)^(1/5)*100</f>
        <v>0</v>
      </c>
      <c r="BC135" s="59" t="str">
        <f>(BA135/AU135)^(1/5)*100</f>
        <v>0</v>
      </c>
      <c r="BD135" s="63">
        <f>Q135*AC135*AD135/1000000000</f>
        <v>0</v>
      </c>
      <c r="BE135" s="63">
        <f>R135*AC135*AE135/1000000000</f>
        <v>0</v>
      </c>
      <c r="BF135" s="63">
        <f>S135*AC135*AF135/1000000000</f>
        <v>0</v>
      </c>
      <c r="BG135" s="63">
        <f>T135*AC135*AG135/1000000000</f>
        <v>0</v>
      </c>
      <c r="BH135" s="63">
        <f>U135*AC135*AH135/1000000000</f>
        <v>0</v>
      </c>
      <c r="BI135" s="63">
        <f>V135*AC135*AI135/1000000000</f>
        <v>0</v>
      </c>
      <c r="BJ135" s="63">
        <f>W135*AC135*AJ135/1000000000</f>
        <v>0</v>
      </c>
      <c r="BK135" s="63">
        <f>X135*AC135*AK135/1000000000</f>
        <v>0</v>
      </c>
      <c r="BL135" s="63">
        <f>Y135*AC135*AL135/1000000000</f>
        <v>0</v>
      </c>
      <c r="BM135" s="63">
        <f>Z135*AC135*AM135/1000000000</f>
        <v>0</v>
      </c>
      <c r="BN135" s="63">
        <f>AA135*AC135*AN135/1000000000</f>
        <v>0</v>
      </c>
      <c r="BO135" s="63">
        <f>AB135*AC135*AO135/1000000000</f>
        <v>0</v>
      </c>
      <c r="BP135" s="59" t="str">
        <f>(BI135/BD135)^(1/5)*100</f>
        <v>0</v>
      </c>
      <c r="BQ135" s="59" t="str">
        <f>(BO135/BI135)^(1/5)*100</f>
        <v>0</v>
      </c>
      <c r="BR135" s="59" t="str">
        <f>(J135/E135)^(1/5)*100</f>
        <v>0</v>
      </c>
      <c r="BS135" s="59" t="str">
        <f>(P135/J135)/(1/5)*100</f>
        <v>0</v>
      </c>
      <c r="BT135" s="63"/>
      <c r="BU135" s="68"/>
      <c r="BV135" s="68"/>
      <c r="BW135" s="68"/>
      <c r="BX135" s="68"/>
    </row>
    <row r="136" spans="1:80" hidden="true" s="79" customFormat="1">
      <c r="A136" s="70" t="s">
        <v>152</v>
      </c>
      <c r="B136" s="73" t="s">
        <v>226</v>
      </c>
      <c r="C136" s="75" t="s">
        <v>227</v>
      </c>
      <c r="D136" s="70" t="s">
        <v>228</v>
      </c>
      <c r="E136" s="59"/>
      <c r="F136" s="59"/>
      <c r="G136" s="59"/>
      <c r="H136" s="59"/>
      <c r="I136" s="59"/>
      <c r="J136" s="59"/>
      <c r="K136" s="59"/>
      <c r="L136" s="78"/>
      <c r="M136" s="59"/>
      <c r="N136" s="59"/>
      <c r="O136" s="59"/>
      <c r="P136" s="83"/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2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9">
        <v>0</v>
      </c>
      <c r="AD136" s="59">
        <v>0</v>
      </c>
      <c r="AE136" s="59">
        <v>0</v>
      </c>
      <c r="AF136" s="59">
        <v>0</v>
      </c>
      <c r="AG136" s="59">
        <v>0</v>
      </c>
      <c r="AH136" s="59">
        <v>0</v>
      </c>
      <c r="AI136" s="59">
        <v>0</v>
      </c>
      <c r="AJ136" s="59">
        <v>0</v>
      </c>
      <c r="AK136" s="59">
        <v>0</v>
      </c>
      <c r="AL136" s="59">
        <v>0</v>
      </c>
      <c r="AM136" s="59">
        <v>0</v>
      </c>
      <c r="AN136" s="59">
        <v>0</v>
      </c>
      <c r="AO136" s="59">
        <v>0</v>
      </c>
      <c r="AP136" s="59">
        <f>SUM(AP137:AP141)</f>
        <v>0</v>
      </c>
      <c r="AQ136" s="59">
        <f>SUM(AQ137:AQ141)</f>
        <v>0</v>
      </c>
      <c r="AR136" s="59">
        <f>SUM(AR137:AR141)</f>
        <v>0</v>
      </c>
      <c r="AS136" s="59">
        <f>SUM(AS137:AS141)</f>
        <v>0</v>
      </c>
      <c r="AT136" s="59">
        <f>SUM(AT137:AT141)</f>
        <v>0</v>
      </c>
      <c r="AU136" s="59">
        <f>SUM(AU137:AU141)</f>
        <v>0</v>
      </c>
      <c r="AV136" s="59">
        <f>SUM(AV137:AV141)</f>
        <v>0</v>
      </c>
      <c r="AW136" s="59">
        <f>SUM(AW137:AW141)</f>
        <v>0</v>
      </c>
      <c r="AX136" s="59">
        <f>SUM(AX137:AX141)</f>
        <v>0</v>
      </c>
      <c r="AY136" s="59">
        <f>SUM(AY137:AY141)</f>
        <v>0</v>
      </c>
      <c r="AZ136" s="59">
        <f>SUM(AZ137:AZ141)</f>
        <v>0</v>
      </c>
      <c r="BA136" s="59">
        <f>SUM(BA137:BA141)</f>
        <v>0</v>
      </c>
      <c r="BB136" s="59" t="str">
        <f>(AU136/AP136)^(1/5)*100</f>
        <v>0</v>
      </c>
      <c r="BC136" s="59" t="str">
        <f>(BA136/AU136)^(1/5)*100</f>
        <v>0</v>
      </c>
      <c r="BD136" s="59">
        <f>SUM(BD137:BD141)</f>
        <v>0</v>
      </c>
      <c r="BE136" s="59">
        <f>SUM(BE137:BE141)</f>
        <v>0</v>
      </c>
      <c r="BF136" s="59">
        <f>SUM(BF137:BF141)</f>
        <v>0</v>
      </c>
      <c r="BG136" s="59">
        <f>SUM(BG137:BG141)</f>
        <v>0</v>
      </c>
      <c r="BH136" s="59">
        <f>SUM(BH137:BH141)</f>
        <v>0</v>
      </c>
      <c r="BI136" s="59">
        <f>SUM(BI137:BI141)</f>
        <v>0</v>
      </c>
      <c r="BJ136" s="59">
        <f>SUM(BJ137:BJ141)</f>
        <v>0</v>
      </c>
      <c r="BK136" s="59">
        <f>SUM(BK137:BK141)</f>
        <v>0</v>
      </c>
      <c r="BL136" s="59">
        <f>SUM(BL137:BL141)</f>
        <v>0</v>
      </c>
      <c r="BM136" s="59">
        <f>SUM(BM137:BM141)</f>
        <v>0</v>
      </c>
      <c r="BN136" s="59">
        <f>SUM(BN137:BN141)</f>
        <v>0</v>
      </c>
      <c r="BO136" s="59">
        <f>SUM(BO137:BO141)</f>
        <v>0</v>
      </c>
      <c r="BP136" s="59" t="str">
        <f>(BI136/BD136)^(1/5)*100</f>
        <v>0</v>
      </c>
      <c r="BQ136" s="59" t="str">
        <f>(BO136/BI136)^(1/5)*100</f>
        <v>0</v>
      </c>
      <c r="BR136" s="59">
        <f>SUM(BR137:BR141)</f>
        <v>0</v>
      </c>
      <c r="BS136" s="59">
        <f>SUM(BS137:BS141)</f>
        <v>0</v>
      </c>
      <c r="BT136" s="59"/>
      <c r="BU136" s="67"/>
      <c r="BV136" s="67"/>
      <c r="BW136" s="67"/>
      <c r="BX136" s="67"/>
    </row>
    <row r="137" spans="1:80" hidden="true" s="80" customFormat="1">
      <c r="A137" s="71"/>
      <c r="B137" s="73" t="s">
        <v>229</v>
      </c>
      <c r="C137" s="73" t="s">
        <v>230</v>
      </c>
      <c r="D137" s="71" t="s">
        <v>44</v>
      </c>
      <c r="E137" s="63"/>
      <c r="F137" s="63"/>
      <c r="G137" s="63"/>
      <c r="H137" s="63"/>
      <c r="I137" s="59"/>
      <c r="J137" s="59"/>
      <c r="K137" s="59"/>
      <c r="L137" s="78"/>
      <c r="M137" s="63"/>
      <c r="N137" s="63"/>
      <c r="O137" s="63"/>
      <c r="P137" s="82"/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2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59">
        <v>0</v>
      </c>
      <c r="AD137" s="64">
        <v>0</v>
      </c>
      <c r="AE137" s="64">
        <v>0</v>
      </c>
      <c r="AF137" s="64">
        <v>0</v>
      </c>
      <c r="AG137" s="64">
        <v>0</v>
      </c>
      <c r="AH137" s="64">
        <v>0</v>
      </c>
      <c r="AI137" s="64">
        <v>0</v>
      </c>
      <c r="AJ137" s="64">
        <v>0</v>
      </c>
      <c r="AK137" s="64">
        <v>0</v>
      </c>
      <c r="AL137" s="64">
        <v>0</v>
      </c>
      <c r="AM137" s="64">
        <v>0</v>
      </c>
      <c r="AN137" s="64">
        <v>0</v>
      </c>
      <c r="AO137" s="64">
        <v>0</v>
      </c>
      <c r="AP137" s="63">
        <f>Q137*AC137/1000000000</f>
        <v>0</v>
      </c>
      <c r="AQ137" s="63">
        <f>R137*AC137/1000000000</f>
        <v>0</v>
      </c>
      <c r="AR137" s="63">
        <f>S137*AC137/1000000000</f>
        <v>0</v>
      </c>
      <c r="AS137" s="63">
        <f>T137*AC137/1000000000</f>
        <v>0</v>
      </c>
      <c r="AT137" s="63">
        <f>U137*AC137/1000000000</f>
        <v>0</v>
      </c>
      <c r="AU137" s="63">
        <f>V137*AC137/1000000000</f>
        <v>0</v>
      </c>
      <c r="AV137" s="63">
        <f>W137*AC137/1000000000</f>
        <v>0</v>
      </c>
      <c r="AW137" s="63">
        <f>X137*AC137/1000000000</f>
        <v>0</v>
      </c>
      <c r="AX137" s="63">
        <f>Y137*AC137/1000000000</f>
        <v>0</v>
      </c>
      <c r="AY137" s="63">
        <f>Z137*AC137/1000000000</f>
        <v>0</v>
      </c>
      <c r="AZ137" s="63">
        <f>AA137*AC137/1000000000</f>
        <v>0</v>
      </c>
      <c r="BA137" s="63">
        <f>AB137*AC137/1000000000</f>
        <v>0</v>
      </c>
      <c r="BB137" s="59">
        <f>SUM(BB138:BB142)</f>
        <v>0</v>
      </c>
      <c r="BC137" s="59">
        <f>SUM(BC138:BC142)</f>
        <v>0</v>
      </c>
      <c r="BD137" s="63">
        <f>Q137*AC137*AD137/1000000000</f>
        <v>0</v>
      </c>
      <c r="BE137" s="63">
        <f>R137*AC137*AE137/1000000000</f>
        <v>0</v>
      </c>
      <c r="BF137" s="63">
        <f>S137*AC137*AF137/1000000000</f>
        <v>0</v>
      </c>
      <c r="BG137" s="63">
        <f>T137*AC137*AG137/1000000000</f>
        <v>0</v>
      </c>
      <c r="BH137" s="63">
        <f>U137*AC137*AH137/1000000000</f>
        <v>0</v>
      </c>
      <c r="BI137" s="63">
        <f>V137*AC137*AI137/1000000000</f>
        <v>0</v>
      </c>
      <c r="BJ137" s="63">
        <f>W137*AC137*AJ137/1000000000</f>
        <v>0</v>
      </c>
      <c r="BK137" s="63">
        <f>X137*AC137*AK137/1000000000</f>
        <v>0</v>
      </c>
      <c r="BL137" s="63">
        <f>Y137*AC137*AL137/1000000000</f>
        <v>0</v>
      </c>
      <c r="BM137" s="63">
        <f>Z137*AC137*AM137/1000000000</f>
        <v>0</v>
      </c>
      <c r="BN137" s="63">
        <f>AA137*AC137*AN137/1000000000</f>
        <v>0</v>
      </c>
      <c r="BO137" s="63">
        <f>AB137*AC137*AO137/1000000000</f>
        <v>0</v>
      </c>
      <c r="BP137" s="59" t="str">
        <f>(BI137/BD137)^(1/5)*100</f>
        <v>0</v>
      </c>
      <c r="BQ137" s="59" t="str">
        <f>(BO137/BI137)^(1/5)*100</f>
        <v>0</v>
      </c>
      <c r="BR137" s="59" t="str">
        <f>(J137/E137)^(1/5)*100</f>
        <v>0</v>
      </c>
      <c r="BS137" s="59" t="str">
        <f>(P137/J137)/(1/5)*100</f>
        <v>0</v>
      </c>
      <c r="BT137" s="63"/>
      <c r="BU137" s="68"/>
      <c r="BV137" s="68"/>
      <c r="BW137" s="68"/>
      <c r="BX137" s="68"/>
    </row>
    <row r="138" spans="1:80" hidden="true" s="79" customFormat="1">
      <c r="A138" s="70"/>
      <c r="B138" s="73" t="s">
        <v>231</v>
      </c>
      <c r="C138" s="73" t="s">
        <v>232</v>
      </c>
      <c r="D138" s="70"/>
      <c r="E138" s="59"/>
      <c r="F138" s="59"/>
      <c r="G138" s="59"/>
      <c r="H138" s="59"/>
      <c r="I138" s="59"/>
      <c r="J138" s="59"/>
      <c r="K138" s="59"/>
      <c r="L138" s="78"/>
      <c r="M138" s="59"/>
      <c r="N138" s="59"/>
      <c r="O138" s="59"/>
      <c r="P138" s="83"/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2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9">
        <v>0</v>
      </c>
      <c r="AD138" s="64">
        <v>0</v>
      </c>
      <c r="AE138" s="64">
        <v>0</v>
      </c>
      <c r="AF138" s="64">
        <v>0</v>
      </c>
      <c r="AG138" s="64">
        <v>0</v>
      </c>
      <c r="AH138" s="64">
        <v>0</v>
      </c>
      <c r="AI138" s="64">
        <v>0</v>
      </c>
      <c r="AJ138" s="64">
        <v>0</v>
      </c>
      <c r="AK138" s="64">
        <v>0</v>
      </c>
      <c r="AL138" s="64">
        <v>0</v>
      </c>
      <c r="AM138" s="64">
        <v>0</v>
      </c>
      <c r="AN138" s="64">
        <v>0</v>
      </c>
      <c r="AO138" s="64">
        <v>0</v>
      </c>
      <c r="AP138" s="63">
        <f>Q138*AC138/1000000000</f>
        <v>0</v>
      </c>
      <c r="AQ138" s="63">
        <f>R138*AC138/1000000000</f>
        <v>0</v>
      </c>
      <c r="AR138" s="63">
        <f>S138*AC138/1000000000</f>
        <v>0</v>
      </c>
      <c r="AS138" s="63">
        <f>T138*AC138/1000000000</f>
        <v>0</v>
      </c>
      <c r="AT138" s="63">
        <f>U138*AC138/1000000000</f>
        <v>0</v>
      </c>
      <c r="AU138" s="63">
        <f>V138*AC138/1000000000</f>
        <v>0</v>
      </c>
      <c r="AV138" s="63">
        <f>W138*AC138/1000000000</f>
        <v>0</v>
      </c>
      <c r="AW138" s="63">
        <f>X138*AC138/1000000000</f>
        <v>0</v>
      </c>
      <c r="AX138" s="63">
        <f>Y138*AC138/1000000000</f>
        <v>0</v>
      </c>
      <c r="AY138" s="63">
        <f>Z138*AC138/1000000000</f>
        <v>0</v>
      </c>
      <c r="AZ138" s="63">
        <f>AA138*AC138/1000000000</f>
        <v>0</v>
      </c>
      <c r="BA138" s="63">
        <f>AB138*AC138/1000000000</f>
        <v>0</v>
      </c>
      <c r="BB138" s="59">
        <f>SUM(BB139:BB143)</f>
        <v>0</v>
      </c>
      <c r="BC138" s="59">
        <f>SUM(BC139:BC143)</f>
        <v>0</v>
      </c>
      <c r="BD138" s="63">
        <f>Q138*AC138*AD138/1000000000</f>
        <v>0</v>
      </c>
      <c r="BE138" s="63">
        <f>R138*AC138*AE138/1000000000</f>
        <v>0</v>
      </c>
      <c r="BF138" s="63">
        <f>S138*AC138*AF138/1000000000</f>
        <v>0</v>
      </c>
      <c r="BG138" s="63">
        <f>T138*AC138*AG138/1000000000</f>
        <v>0</v>
      </c>
      <c r="BH138" s="63">
        <f>U138*AC138*AH138/1000000000</f>
        <v>0</v>
      </c>
      <c r="BI138" s="63">
        <f>V138*AC138*AI138/1000000000</f>
        <v>0</v>
      </c>
      <c r="BJ138" s="63">
        <f>W138*AC138*AJ138/1000000000</f>
        <v>0</v>
      </c>
      <c r="BK138" s="63">
        <f>X138*AC138*AK138/1000000000</f>
        <v>0</v>
      </c>
      <c r="BL138" s="63">
        <f>Y138*AC138*AL138/1000000000</f>
        <v>0</v>
      </c>
      <c r="BM138" s="63">
        <f>Z138*AC138*AM138/1000000000</f>
        <v>0</v>
      </c>
      <c r="BN138" s="63">
        <f>AA138*AC138*AN138/1000000000</f>
        <v>0</v>
      </c>
      <c r="BO138" s="63">
        <f>AB138*AC138*AO138/1000000000</f>
        <v>0</v>
      </c>
      <c r="BP138" s="59" t="str">
        <f>(BI138/BD138)^(1/5)*100</f>
        <v>0</v>
      </c>
      <c r="BQ138" s="59" t="str">
        <f>(BO138/BI138)^(1/5)*100</f>
        <v>0</v>
      </c>
      <c r="BR138" s="59"/>
      <c r="BS138" s="59"/>
      <c r="BT138" s="59"/>
      <c r="BU138" s="67"/>
      <c r="BV138" s="67"/>
      <c r="BW138" s="67"/>
      <c r="BX138" s="67"/>
    </row>
    <row r="139" spans="1:80" hidden="true" s="80" customFormat="1">
      <c r="A139" s="71"/>
      <c r="B139" s="73" t="s">
        <v>233</v>
      </c>
      <c r="C139" s="73" t="s">
        <v>225</v>
      </c>
      <c r="D139" s="71" t="s">
        <v>35</v>
      </c>
      <c r="E139" s="63"/>
      <c r="F139" s="63"/>
      <c r="G139" s="63"/>
      <c r="H139" s="63"/>
      <c r="I139" s="59"/>
      <c r="J139" s="59"/>
      <c r="K139" s="59"/>
      <c r="L139" s="78"/>
      <c r="M139" s="63"/>
      <c r="N139" s="63"/>
      <c r="O139" s="63"/>
      <c r="P139" s="82"/>
      <c r="Q139" s="63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64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59">
        <v>0</v>
      </c>
      <c r="AD139" s="64">
        <v>0</v>
      </c>
      <c r="AE139" s="64">
        <v>0</v>
      </c>
      <c r="AF139" s="64">
        <v>0</v>
      </c>
      <c r="AG139" s="64">
        <v>0</v>
      </c>
      <c r="AH139" s="64">
        <v>0</v>
      </c>
      <c r="AI139" s="64">
        <v>0</v>
      </c>
      <c r="AJ139" s="64">
        <v>0</v>
      </c>
      <c r="AK139" s="64">
        <v>0</v>
      </c>
      <c r="AL139" s="64">
        <v>0</v>
      </c>
      <c r="AM139" s="64">
        <v>0</v>
      </c>
      <c r="AN139" s="64">
        <v>0</v>
      </c>
      <c r="AO139" s="64">
        <v>0</v>
      </c>
      <c r="AP139" s="63">
        <f>Q139*AC139/1000000000</f>
        <v>0</v>
      </c>
      <c r="AQ139" s="63">
        <f>R139*AC139/1000000000</f>
        <v>0</v>
      </c>
      <c r="AR139" s="63">
        <f>S139*AC139/1000000000</f>
        <v>0</v>
      </c>
      <c r="AS139" s="63">
        <f>T139*AC139/1000000000</f>
        <v>0</v>
      </c>
      <c r="AT139" s="63">
        <f>U139*AC139/1000000000</f>
        <v>0</v>
      </c>
      <c r="AU139" s="63">
        <f>V139*AC139/1000000000</f>
        <v>0</v>
      </c>
      <c r="AV139" s="63">
        <f>W139*AC139/1000000000</f>
        <v>0</v>
      </c>
      <c r="AW139" s="63">
        <f>X139*AC139/1000000000</f>
        <v>0</v>
      </c>
      <c r="AX139" s="63">
        <f>Y139*AC139/1000000000</f>
        <v>0</v>
      </c>
      <c r="AY139" s="63">
        <f>Z139*AC139/1000000000</f>
        <v>0</v>
      </c>
      <c r="AZ139" s="63">
        <f>AA139*AC139/1000000000</f>
        <v>0</v>
      </c>
      <c r="BA139" s="63">
        <f>AB139*AC139/1000000000</f>
        <v>0</v>
      </c>
      <c r="BB139" s="59" t="str">
        <f>(AU139/AP139)^(1/5)*100</f>
        <v>0</v>
      </c>
      <c r="BC139" s="59" t="str">
        <f>(BA139/AU139)^(1/5)*100</f>
        <v>0</v>
      </c>
      <c r="BD139" s="63">
        <f>Q139*AC139*AD139/1000000000</f>
        <v>0</v>
      </c>
      <c r="BE139" s="63">
        <f>R139*AC139*AE139/1000000000</f>
        <v>0</v>
      </c>
      <c r="BF139" s="63">
        <f>S139*AC139*AF139/1000000000</f>
        <v>0</v>
      </c>
      <c r="BG139" s="63">
        <f>T139*AC139*AG139/1000000000</f>
        <v>0</v>
      </c>
      <c r="BH139" s="63">
        <f>U139*AC139*AH139/1000000000</f>
        <v>0</v>
      </c>
      <c r="BI139" s="63">
        <f>V139*AC139*AI139/1000000000</f>
        <v>0</v>
      </c>
      <c r="BJ139" s="63">
        <f>W139*AC139*AJ139/1000000000</f>
        <v>0</v>
      </c>
      <c r="BK139" s="63">
        <f>X139*AC139*AK139/1000000000</f>
        <v>0</v>
      </c>
      <c r="BL139" s="63">
        <f>Y139*AC139*AL139/1000000000</f>
        <v>0</v>
      </c>
      <c r="BM139" s="63">
        <f>Z139*AC139*AM139/1000000000</f>
        <v>0</v>
      </c>
      <c r="BN139" s="63">
        <f>AA139*AC139*AN139/1000000000</f>
        <v>0</v>
      </c>
      <c r="BO139" s="63">
        <f>AB139*AC139*AO139/1000000000</f>
        <v>0</v>
      </c>
      <c r="BP139" s="59" t="str">
        <f>(BI139/BD139)^(1/5)*100</f>
        <v>0</v>
      </c>
      <c r="BQ139" s="59" t="str">
        <f>(BO139/BI139)^(1/5)*100</f>
        <v>0</v>
      </c>
      <c r="BR139" s="59" t="str">
        <f>(J139/E139)^(1/5)*100</f>
        <v>0</v>
      </c>
      <c r="BS139" s="59" t="str">
        <f>(P139/J139)/(1/5)*100</f>
        <v>0</v>
      </c>
      <c r="BT139" s="63"/>
      <c r="BU139" s="68"/>
      <c r="BV139" s="68"/>
      <c r="BW139" s="68"/>
      <c r="BX139" s="68"/>
    </row>
    <row r="140" spans="1:80" hidden="true" s="80" customFormat="1">
      <c r="A140" s="71"/>
      <c r="B140" s="73" t="s">
        <v>234</v>
      </c>
      <c r="C140" s="73" t="s">
        <v>235</v>
      </c>
      <c r="D140" s="71" t="s">
        <v>35</v>
      </c>
      <c r="E140" s="63"/>
      <c r="F140" s="63"/>
      <c r="G140" s="63"/>
      <c r="H140" s="63"/>
      <c r="I140" s="59"/>
      <c r="J140" s="59"/>
      <c r="K140" s="59"/>
      <c r="L140" s="78"/>
      <c r="M140" s="63"/>
      <c r="N140" s="63"/>
      <c r="O140" s="63"/>
      <c r="P140" s="82"/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  <c r="AB140" s="63">
        <v>0</v>
      </c>
      <c r="AC140" s="59">
        <v>0</v>
      </c>
      <c r="AD140" s="64">
        <v>0</v>
      </c>
      <c r="AE140" s="64">
        <v>0</v>
      </c>
      <c r="AF140" s="64">
        <v>0</v>
      </c>
      <c r="AG140" s="64">
        <v>0</v>
      </c>
      <c r="AH140" s="64">
        <v>0</v>
      </c>
      <c r="AI140" s="64">
        <v>0</v>
      </c>
      <c r="AJ140" s="64">
        <v>0</v>
      </c>
      <c r="AK140" s="64">
        <v>0</v>
      </c>
      <c r="AL140" s="64">
        <v>0</v>
      </c>
      <c r="AM140" s="64">
        <v>0</v>
      </c>
      <c r="AN140" s="64">
        <v>0</v>
      </c>
      <c r="AO140" s="64">
        <v>0</v>
      </c>
      <c r="AP140" s="63">
        <f>Q140*AC140/1000000000</f>
        <v>0</v>
      </c>
      <c r="AQ140" s="63">
        <f>R140*AC140/1000000000</f>
        <v>0</v>
      </c>
      <c r="AR140" s="63">
        <f>S140*AC140/1000000000</f>
        <v>0</v>
      </c>
      <c r="AS140" s="63">
        <f>T140*AC140/1000000000</f>
        <v>0</v>
      </c>
      <c r="AT140" s="63">
        <f>U140*AC140/1000000000</f>
        <v>0</v>
      </c>
      <c r="AU140" s="63">
        <f>V140*AC140/1000000000</f>
        <v>0</v>
      </c>
      <c r="AV140" s="63">
        <f>W140*AC140/1000000000</f>
        <v>0</v>
      </c>
      <c r="AW140" s="63">
        <f>X140*AC140/1000000000</f>
        <v>0</v>
      </c>
      <c r="AX140" s="63">
        <f>Y140*AC140/1000000000</f>
        <v>0</v>
      </c>
      <c r="AY140" s="63">
        <f>Z140*AC140/1000000000</f>
        <v>0</v>
      </c>
      <c r="AZ140" s="63">
        <f>AA140*AC140/1000000000</f>
        <v>0</v>
      </c>
      <c r="BA140" s="63">
        <f>AB140*AC140/1000000000</f>
        <v>0</v>
      </c>
      <c r="BB140" s="59" t="str">
        <f>(AU140/AP140)^(1/5)*100</f>
        <v>0</v>
      </c>
      <c r="BC140" s="59" t="str">
        <f>(BA140/AU140)^(1/5)*100</f>
        <v>0</v>
      </c>
      <c r="BD140" s="63">
        <f>Q140*AC140*AD140/1000000000</f>
        <v>0</v>
      </c>
      <c r="BE140" s="63">
        <f>R140*AC140*AE140/1000000000</f>
        <v>0</v>
      </c>
      <c r="BF140" s="63">
        <f>S140*AC140*AF140/1000000000</f>
        <v>0</v>
      </c>
      <c r="BG140" s="63">
        <f>T140*AC140*AG140/1000000000</f>
        <v>0</v>
      </c>
      <c r="BH140" s="63">
        <f>U140*AC140*AH140/1000000000</f>
        <v>0</v>
      </c>
      <c r="BI140" s="63">
        <f>V140*AC140*AI140/1000000000</f>
        <v>0</v>
      </c>
      <c r="BJ140" s="63">
        <f>W140*AC140*AJ140/1000000000</f>
        <v>0</v>
      </c>
      <c r="BK140" s="63">
        <f>X140*AC140*AK140/1000000000</f>
        <v>0</v>
      </c>
      <c r="BL140" s="63">
        <f>Y140*AC140*AL140/1000000000</f>
        <v>0</v>
      </c>
      <c r="BM140" s="63">
        <f>Z140*AC140*AM140/1000000000</f>
        <v>0</v>
      </c>
      <c r="BN140" s="63">
        <f>AA140*AC140*AN140/1000000000</f>
        <v>0</v>
      </c>
      <c r="BO140" s="63">
        <f>AB140*AC140*AO140/1000000000</f>
        <v>0</v>
      </c>
      <c r="BP140" s="59" t="str">
        <f>(BI140/BD140)^(1/5)*100</f>
        <v>0</v>
      </c>
      <c r="BQ140" s="59" t="str">
        <f>(BO140/BI140)^(1/5)*100</f>
        <v>0</v>
      </c>
      <c r="BR140" s="59" t="str">
        <f>(J140/E140)^(1/5)*100</f>
        <v>0</v>
      </c>
      <c r="BS140" s="59" t="str">
        <f>(P140/J140)/(1/5)*100</f>
        <v>0</v>
      </c>
      <c r="BT140" s="63"/>
      <c r="BU140" s="68"/>
      <c r="BV140" s="68"/>
      <c r="BW140" s="68"/>
      <c r="BX140" s="68"/>
    </row>
    <row r="141" spans="1:80" hidden="true" s="80" customFormat="1">
      <c r="A141" s="71"/>
      <c r="B141" s="73" t="s">
        <v>236</v>
      </c>
      <c r="C141" s="73" t="s">
        <v>237</v>
      </c>
      <c r="D141" s="71" t="s">
        <v>228</v>
      </c>
      <c r="E141" s="63"/>
      <c r="F141" s="63"/>
      <c r="G141" s="63"/>
      <c r="H141" s="63"/>
      <c r="I141" s="59"/>
      <c r="J141" s="59"/>
      <c r="K141" s="59"/>
      <c r="L141" s="59"/>
      <c r="M141" s="63"/>
      <c r="N141" s="63"/>
      <c r="O141" s="63"/>
      <c r="P141" s="84"/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3">
        <v>0</v>
      </c>
      <c r="AB141" s="63">
        <v>0</v>
      </c>
      <c r="AC141" s="59">
        <v>0</v>
      </c>
      <c r="AD141" s="64">
        <v>0</v>
      </c>
      <c r="AE141" s="64">
        <v>0</v>
      </c>
      <c r="AF141" s="64">
        <v>0</v>
      </c>
      <c r="AG141" s="64">
        <v>0</v>
      </c>
      <c r="AH141" s="64">
        <v>0</v>
      </c>
      <c r="AI141" s="64">
        <v>0</v>
      </c>
      <c r="AJ141" s="64">
        <v>0</v>
      </c>
      <c r="AK141" s="64">
        <v>0</v>
      </c>
      <c r="AL141" s="64">
        <v>0</v>
      </c>
      <c r="AM141" s="64">
        <v>0</v>
      </c>
      <c r="AN141" s="64">
        <v>0</v>
      </c>
      <c r="AO141" s="64">
        <v>0</v>
      </c>
      <c r="AP141" s="63">
        <f>Q141*AC141/1000000000</f>
        <v>0</v>
      </c>
      <c r="AQ141" s="63">
        <f>R141*AC141/1000000000</f>
        <v>0</v>
      </c>
      <c r="AR141" s="63">
        <f>S141*AC141/1000000000</f>
        <v>0</v>
      </c>
      <c r="AS141" s="63">
        <f>T141*AC141/1000000000</f>
        <v>0</v>
      </c>
      <c r="AT141" s="63">
        <f>U141*AC141/1000000000</f>
        <v>0</v>
      </c>
      <c r="AU141" s="63">
        <f>V141*AC141/1000000000</f>
        <v>0</v>
      </c>
      <c r="AV141" s="63">
        <f>W141*AC141/1000000000</f>
        <v>0</v>
      </c>
      <c r="AW141" s="63">
        <f>X141*AC141/1000000000</f>
        <v>0</v>
      </c>
      <c r="AX141" s="63">
        <f>Y141*AC141/1000000000</f>
        <v>0</v>
      </c>
      <c r="AY141" s="63">
        <f>Z141*AC141/1000000000</f>
        <v>0</v>
      </c>
      <c r="AZ141" s="63">
        <f>AA141*AC141/1000000000</f>
        <v>0</v>
      </c>
      <c r="BA141" s="63">
        <f>AB141*AC141/1000000000</f>
        <v>0</v>
      </c>
      <c r="BB141" s="59" t="str">
        <f>(AU141/AP141)^(1/5)*100</f>
        <v>0</v>
      </c>
      <c r="BC141" s="59" t="str">
        <f>(BA141/AU141)^(1/5)*100</f>
        <v>0</v>
      </c>
      <c r="BD141" s="63">
        <f>Q141*AC141*AD141/1000000000</f>
        <v>0</v>
      </c>
      <c r="BE141" s="63">
        <f>R141*AC141*AE141/1000000000</f>
        <v>0</v>
      </c>
      <c r="BF141" s="63">
        <f>S141*AC141*AF141/1000000000</f>
        <v>0</v>
      </c>
      <c r="BG141" s="63">
        <f>T141*AC141*AG141/1000000000</f>
        <v>0</v>
      </c>
      <c r="BH141" s="63">
        <f>U141*AC141*AH141/1000000000</f>
        <v>0</v>
      </c>
      <c r="BI141" s="63">
        <f>V141*AC141*AI141/1000000000</f>
        <v>0</v>
      </c>
      <c r="BJ141" s="63">
        <f>W141*AC141*AJ141/1000000000</f>
        <v>0</v>
      </c>
      <c r="BK141" s="63">
        <f>X141*AC141*AK141/1000000000</f>
        <v>0</v>
      </c>
      <c r="BL141" s="63">
        <f>Y141*AC141*AL141/1000000000</f>
        <v>0</v>
      </c>
      <c r="BM141" s="63">
        <f>Z141*AC141*AM141/1000000000</f>
        <v>0</v>
      </c>
      <c r="BN141" s="63">
        <f>AA141*AC141*AN141/1000000000</f>
        <v>0</v>
      </c>
      <c r="BO141" s="63">
        <f>AB141*AC141*AO141/1000000000</f>
        <v>0</v>
      </c>
      <c r="BP141" s="59" t="str">
        <f>(BI141/BD141)^(1/5)*100</f>
        <v>0</v>
      </c>
      <c r="BQ141" s="59" t="str">
        <f>(BO141/BI141)^(1/5)*100</f>
        <v>0</v>
      </c>
      <c r="BR141" s="59" t="str">
        <f>(J141/E141)^(1/5)*100</f>
        <v>0</v>
      </c>
      <c r="BS141" s="59" t="str">
        <f>(P141/J141)/(1/5)*100</f>
        <v>0</v>
      </c>
      <c r="BT141" s="63"/>
      <c r="BU141" s="68"/>
      <c r="BV141" s="68"/>
      <c r="BW141" s="68"/>
      <c r="BX141" s="68"/>
    </row>
    <row r="142" spans="1:80" hidden="true" s="79" customFormat="1">
      <c r="A142" s="70" t="s">
        <v>238</v>
      </c>
      <c r="B142" s="73" t="s">
        <v>239</v>
      </c>
      <c r="C142" s="75" t="s">
        <v>240</v>
      </c>
      <c r="D142" s="70" t="s">
        <v>44</v>
      </c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78"/>
      <c r="Q142" s="59">
        <v>0</v>
      </c>
      <c r="R142" s="59">
        <v>0</v>
      </c>
      <c r="S142" s="59">
        <v>0</v>
      </c>
      <c r="T142" s="59">
        <v>0</v>
      </c>
      <c r="U142" s="59">
        <v>0</v>
      </c>
      <c r="V142" s="59">
        <v>0</v>
      </c>
      <c r="W142" s="59">
        <v>0</v>
      </c>
      <c r="X142" s="59">
        <v>0</v>
      </c>
      <c r="Y142" s="59">
        <v>0</v>
      </c>
      <c r="Z142" s="59">
        <v>0</v>
      </c>
      <c r="AA142" s="59">
        <v>0</v>
      </c>
      <c r="AB142" s="59">
        <v>0</v>
      </c>
      <c r="AC142" s="59">
        <v>0</v>
      </c>
      <c r="AD142" s="59">
        <v>0</v>
      </c>
      <c r="AE142" s="59">
        <v>0</v>
      </c>
      <c r="AF142" s="59">
        <v>0</v>
      </c>
      <c r="AG142" s="59">
        <v>0</v>
      </c>
      <c r="AH142" s="59">
        <v>0</v>
      </c>
      <c r="AI142" s="59">
        <v>0</v>
      </c>
      <c r="AJ142" s="59">
        <v>0</v>
      </c>
      <c r="AK142" s="59">
        <v>0</v>
      </c>
      <c r="AL142" s="59">
        <v>0</v>
      </c>
      <c r="AM142" s="59">
        <v>0</v>
      </c>
      <c r="AN142" s="59">
        <v>0</v>
      </c>
      <c r="AO142" s="59">
        <v>0</v>
      </c>
      <c r="AP142" s="59">
        <f>SUM(AP143:AP145)</f>
        <v>0</v>
      </c>
      <c r="AQ142" s="59">
        <f>SUM(AQ143:AQ145)</f>
        <v>0</v>
      </c>
      <c r="AR142" s="59">
        <f>SUM(AR143:AR145)</f>
        <v>0</v>
      </c>
      <c r="AS142" s="59">
        <f>SUM(AS143:AS145)</f>
        <v>0</v>
      </c>
      <c r="AT142" s="59">
        <f>SUM(AT143:AT145)</f>
        <v>0</v>
      </c>
      <c r="AU142" s="59">
        <f>SUM(AU143:AU145)</f>
        <v>0</v>
      </c>
      <c r="AV142" s="59">
        <f>SUM(AV143:AV145)</f>
        <v>0</v>
      </c>
      <c r="AW142" s="59">
        <f>SUM(AW143:AW145)</f>
        <v>0</v>
      </c>
      <c r="AX142" s="59">
        <f>SUM(AX143:AX145)</f>
        <v>0</v>
      </c>
      <c r="AY142" s="59">
        <f>SUM(AY143:AY145)</f>
        <v>0</v>
      </c>
      <c r="AZ142" s="59">
        <f>SUM(AZ143:AZ145)</f>
        <v>0</v>
      </c>
      <c r="BA142" s="59">
        <f>SUM(BA143:BA145)</f>
        <v>0</v>
      </c>
      <c r="BB142" s="59" t="str">
        <f>(AU142/AP142)^(1/5)*100</f>
        <v>0</v>
      </c>
      <c r="BC142" s="59" t="str">
        <f>(BA142/AU142)^(1/5)*100</f>
        <v>0</v>
      </c>
      <c r="BD142" s="59">
        <f>SUM(BD143:BD145)</f>
        <v>0</v>
      </c>
      <c r="BE142" s="59">
        <f>SUM(BE143:BE145)</f>
        <v>0</v>
      </c>
      <c r="BF142" s="59">
        <f>SUM(BF143:BF145)</f>
        <v>0</v>
      </c>
      <c r="BG142" s="59">
        <f>SUM(BG143:BG145)</f>
        <v>0</v>
      </c>
      <c r="BH142" s="59">
        <f>SUM(BH143:BH145)</f>
        <v>0</v>
      </c>
      <c r="BI142" s="59">
        <f>SUM(BI143:BI145)</f>
        <v>0</v>
      </c>
      <c r="BJ142" s="59">
        <f>SUM(BJ143:BJ145)</f>
        <v>0</v>
      </c>
      <c r="BK142" s="59">
        <f>SUM(BK143:BK145)</f>
        <v>0</v>
      </c>
      <c r="BL142" s="59">
        <f>SUM(BL143:BL145)</f>
        <v>0</v>
      </c>
      <c r="BM142" s="59">
        <f>SUM(BM143:BM145)</f>
        <v>0</v>
      </c>
      <c r="BN142" s="59">
        <f>SUM(BN143:BN145)</f>
        <v>0</v>
      </c>
      <c r="BO142" s="59">
        <f>SUM(BO143:BO145)</f>
        <v>0</v>
      </c>
      <c r="BP142" s="59" t="str">
        <f>(BI142/BD142)^(1/5)*100</f>
        <v>0</v>
      </c>
      <c r="BQ142" s="59" t="str">
        <f>(BO142/BI142)^(1/5)*100</f>
        <v>0</v>
      </c>
      <c r="BR142" s="59">
        <f>SUM(BR143:BR145)</f>
        <v>0</v>
      </c>
      <c r="BS142" s="59">
        <f>SUM(BS143:BS145)</f>
        <v>0</v>
      </c>
      <c r="BT142" s="59"/>
      <c r="BU142" s="67"/>
      <c r="BV142" s="67"/>
      <c r="BW142" s="67"/>
      <c r="BX142" s="67"/>
    </row>
    <row r="143" spans="1:80" hidden="true" s="79" customFormat="1">
      <c r="A143" s="70"/>
      <c r="B143" s="73" t="s">
        <v>241</v>
      </c>
      <c r="C143" s="73" t="s">
        <v>242</v>
      </c>
      <c r="D143" s="70"/>
      <c r="E143" s="59">
        <f>SUM(E144:E150)</f>
        <v>0</v>
      </c>
      <c r="F143" s="59">
        <f>SUM(F144:F150)</f>
        <v>0</v>
      </c>
      <c r="G143" s="59">
        <f>SUM(G144:G150)</f>
        <v>0</v>
      </c>
      <c r="H143" s="59">
        <f>SUM(H144:H150)</f>
        <v>0</v>
      </c>
      <c r="I143" s="59"/>
      <c r="J143" s="59"/>
      <c r="K143" s="59"/>
      <c r="L143" s="59"/>
      <c r="M143" s="59">
        <f>SUM(M144:M150)</f>
        <v>0</v>
      </c>
      <c r="N143" s="59">
        <f>SUM(N144:N150)</f>
        <v>0</v>
      </c>
      <c r="O143" s="59">
        <f>SUM(O144:O150)</f>
        <v>0</v>
      </c>
      <c r="P143" s="78">
        <f>SUM(P144:P150)</f>
        <v>0</v>
      </c>
      <c r="Q143" s="59">
        <v>0</v>
      </c>
      <c r="R143" s="59">
        <v>0</v>
      </c>
      <c r="S143" s="59">
        <v>0</v>
      </c>
      <c r="T143" s="59">
        <v>0</v>
      </c>
      <c r="U143" s="59">
        <v>0</v>
      </c>
      <c r="V143" s="59">
        <v>0</v>
      </c>
      <c r="W143" s="59">
        <v>0</v>
      </c>
      <c r="X143" s="59">
        <v>0</v>
      </c>
      <c r="Y143" s="59">
        <v>0</v>
      </c>
      <c r="Z143" s="59">
        <v>0</v>
      </c>
      <c r="AA143" s="59">
        <v>0</v>
      </c>
      <c r="AB143" s="59">
        <v>0</v>
      </c>
      <c r="AC143" s="59">
        <v>0</v>
      </c>
      <c r="AD143" s="64">
        <v>0</v>
      </c>
      <c r="AE143" s="64">
        <v>0</v>
      </c>
      <c r="AF143" s="64">
        <v>0</v>
      </c>
      <c r="AG143" s="64">
        <v>0</v>
      </c>
      <c r="AH143" s="64">
        <v>0</v>
      </c>
      <c r="AI143" s="64">
        <v>0</v>
      </c>
      <c r="AJ143" s="64">
        <v>0</v>
      </c>
      <c r="AK143" s="64">
        <v>0</v>
      </c>
      <c r="AL143" s="64">
        <v>0</v>
      </c>
      <c r="AM143" s="64">
        <v>0</v>
      </c>
      <c r="AN143" s="64">
        <v>0</v>
      </c>
      <c r="AO143" s="64">
        <v>0</v>
      </c>
      <c r="AP143" s="63">
        <f>Q143*AC143/1000000000</f>
        <v>0</v>
      </c>
      <c r="AQ143" s="63">
        <f>R143*AC143/1000000000</f>
        <v>0</v>
      </c>
      <c r="AR143" s="63">
        <f>S143*AC143/1000000000</f>
        <v>0</v>
      </c>
      <c r="AS143" s="63">
        <f>T143*AC143/1000000000</f>
        <v>0</v>
      </c>
      <c r="AT143" s="63">
        <f>U143*AC143/1000000000</f>
        <v>0</v>
      </c>
      <c r="AU143" s="63">
        <f>V143*AC143/1000000000</f>
        <v>0</v>
      </c>
      <c r="AV143" s="63">
        <f>W143*AC143/1000000000</f>
        <v>0</v>
      </c>
      <c r="AW143" s="63">
        <f>X143*AC143/1000000000</f>
        <v>0</v>
      </c>
      <c r="AX143" s="63">
        <f>Y143*AC143/1000000000</f>
        <v>0</v>
      </c>
      <c r="AY143" s="63">
        <f>Z143*AC143/1000000000</f>
        <v>0</v>
      </c>
      <c r="AZ143" s="63">
        <f>AA143*AC143/1000000000</f>
        <v>0</v>
      </c>
      <c r="BA143" s="63">
        <f>AB143*AC143/1000000000</f>
        <v>0</v>
      </c>
      <c r="BB143" s="59" t="str">
        <f>(AU143/AP143)^(1/5)*100</f>
        <v>0</v>
      </c>
      <c r="BC143" s="59" t="str">
        <f>(BA143/AU143)^(1/5)*100</f>
        <v>0</v>
      </c>
      <c r="BD143" s="63">
        <f>Q143*AC143*AD143/1000000000</f>
        <v>0</v>
      </c>
      <c r="BE143" s="63">
        <f>R143*AC143*AE143/1000000000</f>
        <v>0</v>
      </c>
      <c r="BF143" s="63">
        <f>S143*AC143*AF143/1000000000</f>
        <v>0</v>
      </c>
      <c r="BG143" s="63">
        <f>T143*AC143*AG143/1000000000</f>
        <v>0</v>
      </c>
      <c r="BH143" s="63">
        <f>U143*AC143*AH143/1000000000</f>
        <v>0</v>
      </c>
      <c r="BI143" s="63">
        <f>V143*AC143*AI143/1000000000</f>
        <v>0</v>
      </c>
      <c r="BJ143" s="63">
        <f>W143*AC143*AJ143/1000000000</f>
        <v>0</v>
      </c>
      <c r="BK143" s="63">
        <f>X143*AC143*AK143/1000000000</f>
        <v>0</v>
      </c>
      <c r="BL143" s="63">
        <f>Y143*AC143*AL143/1000000000</f>
        <v>0</v>
      </c>
      <c r="BM143" s="63">
        <f>Z143*AC143*AM143/1000000000</f>
        <v>0</v>
      </c>
      <c r="BN143" s="63">
        <f>AA143*AC143*AN143/1000000000</f>
        <v>0</v>
      </c>
      <c r="BO143" s="63">
        <f>AB143*AC143*AO143/1000000000</f>
        <v>0</v>
      </c>
      <c r="BP143" s="59" t="str">
        <f>(BI143/BD143)^(1/5)*100</f>
        <v>0</v>
      </c>
      <c r="BQ143" s="59" t="str">
        <f>(BO143/BI143)^(1/5)*100</f>
        <v>0</v>
      </c>
      <c r="BR143" s="59" t="str">
        <f>(J143/E143)^(1/5)*100</f>
        <v>0</v>
      </c>
      <c r="BS143" s="59" t="str">
        <f>(P143/J143)/(1/5)*100</f>
        <v>0</v>
      </c>
      <c r="BT143" s="59"/>
      <c r="BU143" s="67"/>
      <c r="BV143" s="67"/>
      <c r="BW143" s="67"/>
      <c r="BX143" s="67"/>
    </row>
    <row r="144" spans="1:80" hidden="true" s="80" customFormat="1">
      <c r="A144" s="71"/>
      <c r="B144" s="73" t="s">
        <v>243</v>
      </c>
      <c r="C144" s="73" t="s">
        <v>244</v>
      </c>
      <c r="D144" s="71" t="s">
        <v>44</v>
      </c>
      <c r="E144" s="59"/>
      <c r="F144" s="63"/>
      <c r="G144" s="63"/>
      <c r="H144" s="63"/>
      <c r="I144" s="59"/>
      <c r="J144" s="59"/>
      <c r="K144" s="59"/>
      <c r="L144" s="59"/>
      <c r="M144" s="63"/>
      <c r="N144" s="63"/>
      <c r="O144" s="63"/>
      <c r="P144" s="84"/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59">
        <v>0</v>
      </c>
      <c r="AD144" s="64">
        <v>0</v>
      </c>
      <c r="AE144" s="64">
        <v>0</v>
      </c>
      <c r="AF144" s="64">
        <v>0</v>
      </c>
      <c r="AG144" s="64">
        <v>0</v>
      </c>
      <c r="AH144" s="64">
        <v>0</v>
      </c>
      <c r="AI144" s="64">
        <v>0</v>
      </c>
      <c r="AJ144" s="64">
        <v>0</v>
      </c>
      <c r="AK144" s="64">
        <v>0</v>
      </c>
      <c r="AL144" s="64">
        <v>0</v>
      </c>
      <c r="AM144" s="64">
        <v>0</v>
      </c>
      <c r="AN144" s="64">
        <v>0</v>
      </c>
      <c r="AO144" s="64">
        <v>0</v>
      </c>
      <c r="AP144" s="63">
        <f>Q144*AC144/1000000000</f>
        <v>0</v>
      </c>
      <c r="AQ144" s="63">
        <f>R144*AC144/1000000000</f>
        <v>0</v>
      </c>
      <c r="AR144" s="63">
        <f>S144*AC144/1000000000</f>
        <v>0</v>
      </c>
      <c r="AS144" s="63">
        <f>T144*AC144/1000000000</f>
        <v>0</v>
      </c>
      <c r="AT144" s="63">
        <f>U144*AC144/1000000000</f>
        <v>0</v>
      </c>
      <c r="AU144" s="63">
        <f>V144*AC144/1000000000</f>
        <v>0</v>
      </c>
      <c r="AV144" s="63">
        <f>W144*AC144/1000000000</f>
        <v>0</v>
      </c>
      <c r="AW144" s="63">
        <f>X144*AC144/1000000000</f>
        <v>0</v>
      </c>
      <c r="AX144" s="63">
        <f>Y144*AC144/1000000000</f>
        <v>0</v>
      </c>
      <c r="AY144" s="63">
        <f>Z144*AC144/1000000000</f>
        <v>0</v>
      </c>
      <c r="AZ144" s="63">
        <f>AA144*AC144/1000000000</f>
        <v>0</v>
      </c>
      <c r="BA144" s="63">
        <f>AB144*AC144/1000000000</f>
        <v>0</v>
      </c>
      <c r="BB144" s="59" t="str">
        <f>(AU144/AP144)^(1/5)*100</f>
        <v>0</v>
      </c>
      <c r="BC144" s="59" t="str">
        <f>(BA144/AU144)^(1/5)*100</f>
        <v>0</v>
      </c>
      <c r="BD144" s="63">
        <f>Q144*AC144*AD144/1000000000</f>
        <v>0</v>
      </c>
      <c r="BE144" s="63">
        <f>R144*AC144*AE144/1000000000</f>
        <v>0</v>
      </c>
      <c r="BF144" s="63">
        <f>S144*AC144*AF144/1000000000</f>
        <v>0</v>
      </c>
      <c r="BG144" s="63">
        <f>T144*AC144*AG144/1000000000</f>
        <v>0</v>
      </c>
      <c r="BH144" s="63">
        <f>U144*AC144*AH144/1000000000</f>
        <v>0</v>
      </c>
      <c r="BI144" s="63">
        <f>V144*AC144*AI144/1000000000</f>
        <v>0</v>
      </c>
      <c r="BJ144" s="63">
        <f>W144*AC144*AJ144/1000000000</f>
        <v>0</v>
      </c>
      <c r="BK144" s="63">
        <f>X144*AC144*AK144/1000000000</f>
        <v>0</v>
      </c>
      <c r="BL144" s="63">
        <f>Y144*AC144*AL144/1000000000</f>
        <v>0</v>
      </c>
      <c r="BM144" s="63">
        <f>Z144*AC144*AM144/1000000000</f>
        <v>0</v>
      </c>
      <c r="BN144" s="63">
        <f>AA144*AC144*AN144/1000000000</f>
        <v>0</v>
      </c>
      <c r="BO144" s="63">
        <f>AB144*AC144*AO144/1000000000</f>
        <v>0</v>
      </c>
      <c r="BP144" s="59" t="str">
        <f>(BI144/BD144)^(1/5)*100</f>
        <v>0</v>
      </c>
      <c r="BQ144" s="59" t="str">
        <f>(BO144/BI144)^(1/5)*100</f>
        <v>0</v>
      </c>
      <c r="BR144" s="59" t="str">
        <f>(J144/E144)^(1/5)*100</f>
        <v>0</v>
      </c>
      <c r="BS144" s="59" t="str">
        <f>(P144/J144)/(1/5)*100</f>
        <v>0</v>
      </c>
      <c r="BT144" s="63"/>
      <c r="BU144" s="68"/>
      <c r="BV144" s="68"/>
      <c r="BW144" s="68"/>
      <c r="BX144" s="68"/>
    </row>
    <row r="145" spans="1:80" hidden="true" s="80" customFormat="1">
      <c r="A145" s="71"/>
      <c r="B145" s="73" t="s">
        <v>245</v>
      </c>
      <c r="C145" s="73" t="s">
        <v>246</v>
      </c>
      <c r="D145" s="71" t="s">
        <v>44</v>
      </c>
      <c r="E145" s="59"/>
      <c r="F145" s="63"/>
      <c r="G145" s="63"/>
      <c r="H145" s="63"/>
      <c r="I145" s="59"/>
      <c r="J145" s="59"/>
      <c r="K145" s="59"/>
      <c r="L145" s="59"/>
      <c r="M145" s="63"/>
      <c r="N145" s="63"/>
      <c r="O145" s="63"/>
      <c r="P145" s="84"/>
      <c r="Q145" s="63">
        <v>0</v>
      </c>
      <c r="R145" s="63">
        <v>0</v>
      </c>
      <c r="S145" s="63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3">
        <v>0</v>
      </c>
      <c r="AB145" s="63">
        <v>0</v>
      </c>
      <c r="AC145" s="59">
        <v>0</v>
      </c>
      <c r="AD145" s="64">
        <v>0</v>
      </c>
      <c r="AE145" s="64">
        <v>0</v>
      </c>
      <c r="AF145" s="64">
        <v>0</v>
      </c>
      <c r="AG145" s="64">
        <v>0</v>
      </c>
      <c r="AH145" s="64">
        <v>0</v>
      </c>
      <c r="AI145" s="64">
        <v>0</v>
      </c>
      <c r="AJ145" s="64">
        <v>0</v>
      </c>
      <c r="AK145" s="64">
        <v>0</v>
      </c>
      <c r="AL145" s="64">
        <v>0</v>
      </c>
      <c r="AM145" s="64">
        <v>0</v>
      </c>
      <c r="AN145" s="64">
        <v>0</v>
      </c>
      <c r="AO145" s="64">
        <v>0</v>
      </c>
      <c r="AP145" s="63">
        <f>Q145*AC145/1000000000</f>
        <v>0</v>
      </c>
      <c r="AQ145" s="63">
        <f>R145*AC145/1000000000</f>
        <v>0</v>
      </c>
      <c r="AR145" s="63">
        <f>S145*AC145/1000000000</f>
        <v>0</v>
      </c>
      <c r="AS145" s="63">
        <f>T145*AC145/1000000000</f>
        <v>0</v>
      </c>
      <c r="AT145" s="63">
        <f>U145*AC145/1000000000</f>
        <v>0</v>
      </c>
      <c r="AU145" s="63">
        <f>V145*AC145/1000000000</f>
        <v>0</v>
      </c>
      <c r="AV145" s="63">
        <f>W145*AC145/1000000000</f>
        <v>0</v>
      </c>
      <c r="AW145" s="63">
        <f>X145*AC145/1000000000</f>
        <v>0</v>
      </c>
      <c r="AX145" s="63">
        <f>Y145*AC145/1000000000</f>
        <v>0</v>
      </c>
      <c r="AY145" s="63">
        <f>Z145*AC145/1000000000</f>
        <v>0</v>
      </c>
      <c r="AZ145" s="63">
        <f>AA145*AC145/1000000000</f>
        <v>0</v>
      </c>
      <c r="BA145" s="63">
        <f>AB145*AC145/1000000000</f>
        <v>0</v>
      </c>
      <c r="BB145" s="59" t="str">
        <f>(AU145/AP145)^(1/5)*100</f>
        <v>0</v>
      </c>
      <c r="BC145" s="59" t="str">
        <f>(BA145/AU145)^(1/5)*100</f>
        <v>0</v>
      </c>
      <c r="BD145" s="63">
        <f>Q145*AC145*AD145/1000000000</f>
        <v>0</v>
      </c>
      <c r="BE145" s="63">
        <f>R145*AC145*AE145/1000000000</f>
        <v>0</v>
      </c>
      <c r="BF145" s="63">
        <f>S145*AC145*AF145/1000000000</f>
        <v>0</v>
      </c>
      <c r="BG145" s="63">
        <f>T145*AC145*AG145/1000000000</f>
        <v>0</v>
      </c>
      <c r="BH145" s="63">
        <f>U145*AC145*AH145/1000000000</f>
        <v>0</v>
      </c>
      <c r="BI145" s="63">
        <f>V145*AC145*AI145/1000000000</f>
        <v>0</v>
      </c>
      <c r="BJ145" s="63">
        <f>W145*AC145*AJ145/1000000000</f>
        <v>0</v>
      </c>
      <c r="BK145" s="63">
        <f>X145*AC145*AK145/1000000000</f>
        <v>0</v>
      </c>
      <c r="BL145" s="63">
        <f>Y145*AC145*AL145/1000000000</f>
        <v>0</v>
      </c>
      <c r="BM145" s="63">
        <f>Z145*AC145*AM145/1000000000</f>
        <v>0</v>
      </c>
      <c r="BN145" s="63">
        <f>AA145*AC145*AN145/1000000000</f>
        <v>0</v>
      </c>
      <c r="BO145" s="63">
        <f>AB145*AC145*AO145/1000000000</f>
        <v>0</v>
      </c>
      <c r="BP145" s="59" t="str">
        <f>(BI145/BD145)^(1/5)*100</f>
        <v>0</v>
      </c>
      <c r="BQ145" s="59" t="str">
        <f>(BO145/BI145)^(1/5)*100</f>
        <v>0</v>
      </c>
      <c r="BR145" s="59" t="str">
        <f>(J145/E145)^(1/5)*100</f>
        <v>0</v>
      </c>
      <c r="BS145" s="59" t="str">
        <f>(P145/J145)/(1/5)*100</f>
        <v>0</v>
      </c>
      <c r="BT145" s="63"/>
      <c r="BU145" s="68"/>
      <c r="BV145" s="68"/>
      <c r="BW145" s="68"/>
      <c r="BX145" s="68"/>
    </row>
    <row r="146" spans="1:80" hidden="true" s="79" customFormat="1">
      <c r="A146" s="70" t="s">
        <v>247</v>
      </c>
      <c r="B146" s="70"/>
      <c r="C146" s="67" t="s">
        <v>248</v>
      </c>
      <c r="D146" s="70"/>
      <c r="E146" s="59">
        <f>SUM(E147:E150)</f>
        <v>0</v>
      </c>
      <c r="F146" s="59">
        <f>SUM(F147:F150)</f>
        <v>0</v>
      </c>
      <c r="G146" s="59">
        <f>SUM(G147:G150)</f>
        <v>0</v>
      </c>
      <c r="H146" s="59">
        <f>SUM(H147:H150)</f>
        <v>0</v>
      </c>
      <c r="I146" s="59"/>
      <c r="J146" s="59"/>
      <c r="K146" s="59"/>
      <c r="L146" s="59"/>
      <c r="M146" s="59">
        <f>SUM(M147:M150)</f>
        <v>0</v>
      </c>
      <c r="N146" s="59">
        <f>SUM(N147:N150)</f>
        <v>0</v>
      </c>
      <c r="O146" s="59">
        <f>SUM(O147:O150)</f>
        <v>0</v>
      </c>
      <c r="P146" s="78">
        <f>SUM(P147:P150)</f>
        <v>0</v>
      </c>
      <c r="Q146" s="59">
        <v>0</v>
      </c>
      <c r="R146" s="59">
        <v>0</v>
      </c>
      <c r="S146" s="59">
        <v>0</v>
      </c>
      <c r="T146" s="59">
        <v>0</v>
      </c>
      <c r="U146" s="59">
        <v>0</v>
      </c>
      <c r="V146" s="59">
        <v>0</v>
      </c>
      <c r="W146" s="59">
        <v>0</v>
      </c>
      <c r="X146" s="59">
        <v>0</v>
      </c>
      <c r="Y146" s="59">
        <v>0</v>
      </c>
      <c r="Z146" s="59">
        <v>0</v>
      </c>
      <c r="AA146" s="59">
        <v>0</v>
      </c>
      <c r="AB146" s="59">
        <v>0</v>
      </c>
      <c r="AC146" s="59">
        <v>0</v>
      </c>
      <c r="AD146" s="59">
        <v>0</v>
      </c>
      <c r="AE146" s="59">
        <v>0</v>
      </c>
      <c r="AF146" s="59">
        <v>0</v>
      </c>
      <c r="AG146" s="59">
        <v>0</v>
      </c>
      <c r="AH146" s="59">
        <v>0</v>
      </c>
      <c r="AI146" s="59">
        <v>0</v>
      </c>
      <c r="AJ146" s="59">
        <v>0</v>
      </c>
      <c r="AK146" s="59">
        <v>0</v>
      </c>
      <c r="AL146" s="59">
        <v>0</v>
      </c>
      <c r="AM146" s="59">
        <v>0</v>
      </c>
      <c r="AN146" s="59">
        <v>0</v>
      </c>
      <c r="AO146" s="59">
        <v>0</v>
      </c>
      <c r="AP146" s="59">
        <f>AP147+AP156</f>
        <v>0</v>
      </c>
      <c r="AQ146" s="59">
        <f>AQ147+AQ156</f>
        <v>0</v>
      </c>
      <c r="AR146" s="59">
        <f>AR147+AR156</f>
        <v>0</v>
      </c>
      <c r="AS146" s="59">
        <f>AS147+AS156</f>
        <v>0</v>
      </c>
      <c r="AT146" s="59">
        <f>AT147+AT156</f>
        <v>0</v>
      </c>
      <c r="AU146" s="59">
        <f>AU147+AU156</f>
        <v>0</v>
      </c>
      <c r="AV146" s="59">
        <f>AV147+AV156</f>
        <v>0</v>
      </c>
      <c r="AW146" s="59">
        <f>AW147+AW156</f>
        <v>0</v>
      </c>
      <c r="AX146" s="59">
        <f>AX147+AX156</f>
        <v>0</v>
      </c>
      <c r="AY146" s="59">
        <f>AY147+AY156</f>
        <v>0</v>
      </c>
      <c r="AZ146" s="59">
        <f>AZ147+AZ156</f>
        <v>0</v>
      </c>
      <c r="BA146" s="59">
        <f>BA147+BA156</f>
        <v>0</v>
      </c>
      <c r="BB146" s="59" t="str">
        <f>(AU146/AP146)^(1/5)*100</f>
        <v>0</v>
      </c>
      <c r="BC146" s="59" t="str">
        <f>(BA146/AU146)^(1/5)*100</f>
        <v>0</v>
      </c>
      <c r="BD146" s="59">
        <f>BD147+BD156</f>
        <v>0</v>
      </c>
      <c r="BE146" s="59">
        <f>BE147+BE156</f>
        <v>0</v>
      </c>
      <c r="BF146" s="59">
        <f>BF147+BF156</f>
        <v>0</v>
      </c>
      <c r="BG146" s="59">
        <f>BG147+BG156</f>
        <v>0</v>
      </c>
      <c r="BH146" s="59">
        <f>BH147+BH156</f>
        <v>0</v>
      </c>
      <c r="BI146" s="59">
        <f>BI147+BI156</f>
        <v>0</v>
      </c>
      <c r="BJ146" s="59">
        <f>BJ147+BJ156</f>
        <v>0</v>
      </c>
      <c r="BK146" s="59">
        <f>BK147+BK156</f>
        <v>0</v>
      </c>
      <c r="BL146" s="59">
        <f>BL147+BL156</f>
        <v>0</v>
      </c>
      <c r="BM146" s="59">
        <f>BM147+BM156</f>
        <v>0</v>
      </c>
      <c r="BN146" s="59">
        <f>BN147+BN156</f>
        <v>0</v>
      </c>
      <c r="BO146" s="59">
        <f>BO147+BO156</f>
        <v>0</v>
      </c>
      <c r="BP146" s="59" t="str">
        <f>(BI146/BD146)^(1/5)*100</f>
        <v>0</v>
      </c>
      <c r="BQ146" s="59" t="str">
        <f>(BO146/BI146)^(1/5)*100</f>
        <v>0</v>
      </c>
      <c r="BR146" s="59" t="str">
        <f>BR147+BR156</f>
        <v>0</v>
      </c>
      <c r="BS146" s="59" t="str">
        <f>BS147+BS156</f>
        <v>0</v>
      </c>
      <c r="BT146" s="59">
        <f>BT147+BT156</f>
        <v>0</v>
      </c>
      <c r="BU146" s="59">
        <f>BU147+BU156</f>
        <v>0</v>
      </c>
      <c r="BV146" s="59">
        <f>BV147+BV156</f>
        <v>0</v>
      </c>
      <c r="BW146" s="59"/>
      <c r="BX146" s="59"/>
      <c r="BY146" s="85"/>
      <c r="BZ146" s="85"/>
      <c r="CA146" s="85"/>
      <c r="CB146" s="85"/>
    </row>
    <row r="147" spans="1:80" hidden="true" s="80" customFormat="1">
      <c r="A147" s="71"/>
      <c r="B147" s="73"/>
      <c r="C147" s="75" t="s">
        <v>249</v>
      </c>
      <c r="D147" s="71" t="s">
        <v>44</v>
      </c>
      <c r="E147" s="59"/>
      <c r="F147" s="63"/>
      <c r="G147" s="63"/>
      <c r="H147" s="63"/>
      <c r="I147" s="59"/>
      <c r="J147" s="59"/>
      <c r="K147" s="59"/>
      <c r="L147" s="59"/>
      <c r="M147" s="63"/>
      <c r="N147" s="63"/>
      <c r="O147" s="63"/>
      <c r="P147" s="84"/>
      <c r="Q147" s="59">
        <v>0</v>
      </c>
      <c r="R147" s="59">
        <v>0</v>
      </c>
      <c r="S147" s="59">
        <v>0</v>
      </c>
      <c r="T147" s="59">
        <v>0</v>
      </c>
      <c r="U147" s="59">
        <v>0</v>
      </c>
      <c r="V147" s="59">
        <v>0</v>
      </c>
      <c r="W147" s="59">
        <v>0</v>
      </c>
      <c r="X147" s="59">
        <v>0</v>
      </c>
      <c r="Y147" s="59">
        <v>0</v>
      </c>
      <c r="Z147" s="59">
        <v>0</v>
      </c>
      <c r="AA147" s="59">
        <v>0</v>
      </c>
      <c r="AB147" s="59">
        <v>0</v>
      </c>
      <c r="AC147" s="59">
        <v>0</v>
      </c>
      <c r="AD147" s="59">
        <v>0</v>
      </c>
      <c r="AE147" s="59">
        <v>0</v>
      </c>
      <c r="AF147" s="59">
        <v>0</v>
      </c>
      <c r="AG147" s="59">
        <v>0</v>
      </c>
      <c r="AH147" s="59">
        <v>0</v>
      </c>
      <c r="AI147" s="59">
        <v>0</v>
      </c>
      <c r="AJ147" s="59">
        <v>0</v>
      </c>
      <c r="AK147" s="59">
        <v>0</v>
      </c>
      <c r="AL147" s="59">
        <v>0</v>
      </c>
      <c r="AM147" s="59">
        <v>0</v>
      </c>
      <c r="AN147" s="59">
        <v>0</v>
      </c>
      <c r="AO147" s="59">
        <v>0</v>
      </c>
      <c r="AP147" s="59">
        <f>SUM(AP148:AP155)</f>
        <v>0</v>
      </c>
      <c r="AQ147" s="59">
        <f>SUM(AQ148:AQ155)</f>
        <v>0</v>
      </c>
      <c r="AR147" s="59">
        <f>SUM(AR148:AR155)</f>
        <v>0</v>
      </c>
      <c r="AS147" s="59">
        <f>SUM(AS148:AS155)</f>
        <v>0</v>
      </c>
      <c r="AT147" s="59">
        <f>SUM(AT148:AT155)</f>
        <v>0</v>
      </c>
      <c r="AU147" s="59">
        <f>SUM(AU148:AU155)</f>
        <v>0</v>
      </c>
      <c r="AV147" s="59">
        <f>SUM(AV148:AV155)</f>
        <v>0</v>
      </c>
      <c r="AW147" s="59">
        <f>SUM(AW148:AW155)</f>
        <v>0</v>
      </c>
      <c r="AX147" s="59">
        <f>SUM(AX148:AX155)</f>
        <v>0</v>
      </c>
      <c r="AY147" s="59">
        <f>SUM(AY148:AY155)</f>
        <v>0</v>
      </c>
      <c r="AZ147" s="59">
        <f>SUM(AZ148:AZ155)</f>
        <v>0</v>
      </c>
      <c r="BA147" s="59">
        <f>SUM(BA148:BA155)</f>
        <v>0</v>
      </c>
      <c r="BB147" s="59" t="str">
        <f>(AU147/AP147)^(1/5)*100</f>
        <v>0</v>
      </c>
      <c r="BC147" s="59" t="str">
        <f>(BA147/AU147)^(1/5)*100</f>
        <v>0</v>
      </c>
      <c r="BD147" s="59">
        <f>SUM(BD148:BD155)</f>
        <v>0</v>
      </c>
      <c r="BE147" s="59">
        <f>SUM(BE148:BE155)</f>
        <v>0</v>
      </c>
      <c r="BF147" s="59">
        <f>SUM(BF148:BF155)</f>
        <v>0</v>
      </c>
      <c r="BG147" s="59">
        <f>SUM(BG148:BG155)</f>
        <v>0</v>
      </c>
      <c r="BH147" s="59">
        <f>SUM(BH148:BH155)</f>
        <v>0</v>
      </c>
      <c r="BI147" s="59">
        <f>SUM(BI148:BI155)</f>
        <v>0</v>
      </c>
      <c r="BJ147" s="59">
        <f>SUM(BJ148:BJ155)</f>
        <v>0</v>
      </c>
      <c r="BK147" s="59">
        <f>SUM(BK148:BK155)</f>
        <v>0</v>
      </c>
      <c r="BL147" s="59">
        <f>SUM(BL148:BL155)</f>
        <v>0</v>
      </c>
      <c r="BM147" s="59">
        <f>SUM(BM148:BM155)</f>
        <v>0</v>
      </c>
      <c r="BN147" s="59">
        <f>SUM(BN148:BN155)</f>
        <v>0</v>
      </c>
      <c r="BO147" s="59">
        <f>SUM(BO148:BO155)</f>
        <v>0</v>
      </c>
      <c r="BP147" s="59" t="str">
        <f>(BI147/BD147)^(1/5)*100</f>
        <v>0</v>
      </c>
      <c r="BQ147" s="59" t="str">
        <f>(BO147/BI147)^(1/5)*100</f>
        <v>0</v>
      </c>
      <c r="BR147" s="59" t="str">
        <f>(J147/E147)^(1/5)*100</f>
        <v>0</v>
      </c>
      <c r="BS147" s="59" t="str">
        <f>(P147/J147)/(1/5)*100</f>
        <v>0</v>
      </c>
      <c r="BT147" s="59"/>
      <c r="BU147" s="59"/>
      <c r="BV147" s="59"/>
      <c r="BW147" s="59"/>
      <c r="BX147" s="59"/>
      <c r="BY147" s="85"/>
      <c r="BZ147" s="85"/>
      <c r="CA147" s="85"/>
      <c r="CB147" s="65"/>
    </row>
    <row r="148" spans="1:80" hidden="true" s="80" customFormat="1">
      <c r="A148" s="71"/>
      <c r="B148" s="73" t="s">
        <v>250</v>
      </c>
      <c r="C148" s="73" t="s">
        <v>251</v>
      </c>
      <c r="D148" s="71" t="s">
        <v>44</v>
      </c>
      <c r="E148" s="59"/>
      <c r="F148" s="63"/>
      <c r="G148" s="63"/>
      <c r="H148" s="63"/>
      <c r="I148" s="59"/>
      <c r="J148" s="59"/>
      <c r="K148" s="59"/>
      <c r="L148" s="59"/>
      <c r="M148" s="63"/>
      <c r="N148" s="63"/>
      <c r="O148" s="63"/>
      <c r="P148" s="84"/>
      <c r="Q148" s="63">
        <v>0</v>
      </c>
      <c r="R148" s="63">
        <v>0</v>
      </c>
      <c r="S148" s="63">
        <v>0</v>
      </c>
      <c r="T148" s="63">
        <v>0</v>
      </c>
      <c r="U148" s="63">
        <v>0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63">
        <v>0</v>
      </c>
      <c r="AB148" s="63">
        <v>0</v>
      </c>
      <c r="AC148" s="59">
        <v>0</v>
      </c>
      <c r="AD148" s="64">
        <v>0</v>
      </c>
      <c r="AE148" s="64">
        <v>0</v>
      </c>
      <c r="AF148" s="64">
        <v>0</v>
      </c>
      <c r="AG148" s="64">
        <v>0</v>
      </c>
      <c r="AH148" s="64">
        <v>0</v>
      </c>
      <c r="AI148" s="64">
        <v>0</v>
      </c>
      <c r="AJ148" s="64">
        <v>0</v>
      </c>
      <c r="AK148" s="64">
        <v>0</v>
      </c>
      <c r="AL148" s="64">
        <v>0</v>
      </c>
      <c r="AM148" s="64">
        <v>0</v>
      </c>
      <c r="AN148" s="64">
        <v>0</v>
      </c>
      <c r="AO148" s="64">
        <v>0</v>
      </c>
      <c r="AP148" s="63">
        <f>Q148*AC148/1000000000</f>
        <v>0</v>
      </c>
      <c r="AQ148" s="63">
        <f>R148*AC148/1000000000</f>
        <v>0</v>
      </c>
      <c r="AR148" s="63">
        <f>S148*AC148/1000000000</f>
        <v>0</v>
      </c>
      <c r="AS148" s="63">
        <f>T148*AC148/1000000000</f>
        <v>0</v>
      </c>
      <c r="AT148" s="63">
        <f>U148*AC148/1000000000</f>
        <v>0</v>
      </c>
      <c r="AU148" s="63">
        <f>V148*AC148/1000000000</f>
        <v>0</v>
      </c>
      <c r="AV148" s="63">
        <f>W148*AC148/1000000000</f>
        <v>0</v>
      </c>
      <c r="AW148" s="63">
        <f>X148*AC148/1000000000</f>
        <v>0</v>
      </c>
      <c r="AX148" s="63">
        <f>Y148*AC148/1000000000</f>
        <v>0</v>
      </c>
      <c r="AY148" s="63">
        <f>Z148*AC148/1000000000</f>
        <v>0</v>
      </c>
      <c r="AZ148" s="63">
        <f>AA148*AC148/1000000000</f>
        <v>0</v>
      </c>
      <c r="BA148" s="63">
        <f>AB148*AC148/1000000000</f>
        <v>0</v>
      </c>
      <c r="BB148" s="59" t="str">
        <f>(AU148/AP148)^(1/5)*100</f>
        <v>0</v>
      </c>
      <c r="BC148" s="59" t="str">
        <f>(BA148/AU148)^(1/5)*100</f>
        <v>0</v>
      </c>
      <c r="BD148" s="63">
        <f>Q148*AC148*AD148/1000000000</f>
        <v>0</v>
      </c>
      <c r="BE148" s="63">
        <f>R148*AC148*AE148/1000000000</f>
        <v>0</v>
      </c>
      <c r="BF148" s="63">
        <f>S148*AC148*AF148/1000000000</f>
        <v>0</v>
      </c>
      <c r="BG148" s="63">
        <f>T148*AC148*AG148/1000000000</f>
        <v>0</v>
      </c>
      <c r="BH148" s="63">
        <f>U148*AC148*AH148/1000000000</f>
        <v>0</v>
      </c>
      <c r="BI148" s="63">
        <f>V148*AC148*AI148/1000000000</f>
        <v>0</v>
      </c>
      <c r="BJ148" s="63">
        <f>W148*AC148*AJ148/1000000000</f>
        <v>0</v>
      </c>
      <c r="BK148" s="63">
        <f>X148*AC148*AK148/1000000000</f>
        <v>0</v>
      </c>
      <c r="BL148" s="63">
        <f>Y148*AC148*AL148/1000000000</f>
        <v>0</v>
      </c>
      <c r="BM148" s="63">
        <f>Z148*AC148*AM148/1000000000</f>
        <v>0</v>
      </c>
      <c r="BN148" s="63">
        <f>AA148*AC148*AN148/1000000000</f>
        <v>0</v>
      </c>
      <c r="BO148" s="63">
        <f>AB148*AC148*AO148/1000000000</f>
        <v>0</v>
      </c>
      <c r="BP148" s="59" t="str">
        <f>(BI148/BD148)^(1/5)*100</f>
        <v>0</v>
      </c>
      <c r="BQ148" s="59" t="str">
        <f>(BO148/BI148)^(1/5)*100</f>
        <v>0</v>
      </c>
      <c r="BR148" s="59" t="str">
        <f>(J148/E148)^(1/5)*100</f>
        <v>0</v>
      </c>
      <c r="BS148" s="59" t="str">
        <f>(P148/J148)/(1/5)*100</f>
        <v>0</v>
      </c>
      <c r="BT148" s="59"/>
      <c r="BU148" s="59"/>
      <c r="BV148" s="59"/>
      <c r="BW148" s="59"/>
      <c r="BX148" s="59"/>
      <c r="BY148" s="85"/>
      <c r="BZ148" s="85"/>
      <c r="CA148" s="85"/>
      <c r="CB148" s="65"/>
    </row>
    <row r="149" spans="1:80" hidden="true" s="80" customFormat="1">
      <c r="A149" s="71"/>
      <c r="B149" s="73" t="s">
        <v>252</v>
      </c>
      <c r="C149" s="73" t="s">
        <v>253</v>
      </c>
      <c r="D149" s="71" t="s">
        <v>44</v>
      </c>
      <c r="E149" s="59"/>
      <c r="F149" s="63"/>
      <c r="G149" s="63"/>
      <c r="H149" s="63"/>
      <c r="I149" s="59"/>
      <c r="J149" s="59"/>
      <c r="K149" s="59"/>
      <c r="L149" s="59"/>
      <c r="M149" s="63"/>
      <c r="N149" s="63"/>
      <c r="O149" s="63"/>
      <c r="P149" s="84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59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3">
        <f>Q149*AC149/1000000000</f>
        <v>0</v>
      </c>
      <c r="AQ149" s="63">
        <f>R149*AC149/1000000000</f>
        <v>0</v>
      </c>
      <c r="AR149" s="63">
        <f>S149*AC149/1000000000</f>
        <v>0</v>
      </c>
      <c r="AS149" s="63">
        <f>T149*AC149/1000000000</f>
        <v>0</v>
      </c>
      <c r="AT149" s="63">
        <f>U149*AC149/1000000000</f>
        <v>0</v>
      </c>
      <c r="AU149" s="63">
        <f>V149*AC149/1000000000</f>
        <v>0</v>
      </c>
      <c r="AV149" s="63">
        <f>W149*AC149/1000000000</f>
        <v>0</v>
      </c>
      <c r="AW149" s="63">
        <f>X149*AC149/1000000000</f>
        <v>0</v>
      </c>
      <c r="AX149" s="63">
        <f>Y149*AC149/1000000000</f>
        <v>0</v>
      </c>
      <c r="AY149" s="63">
        <f>Z149*AC149/1000000000</f>
        <v>0</v>
      </c>
      <c r="AZ149" s="63">
        <f>AA149*AC149/1000000000</f>
        <v>0</v>
      </c>
      <c r="BA149" s="63">
        <f>AB149*AC149/1000000000</f>
        <v>0</v>
      </c>
      <c r="BB149" s="59" t="str">
        <f>(AU149/AP149)^(1/5)*100</f>
        <v>0</v>
      </c>
      <c r="BC149" s="59" t="str">
        <f>(BA149/AU149)^(1/5)*100</f>
        <v>0</v>
      </c>
      <c r="BD149" s="63">
        <f>Q149*AC149*AD149/1000000000</f>
        <v>0</v>
      </c>
      <c r="BE149" s="63">
        <f>R149*AC149*AE149/1000000000</f>
        <v>0</v>
      </c>
      <c r="BF149" s="63">
        <f>S149*AC149*AF149/1000000000</f>
        <v>0</v>
      </c>
      <c r="BG149" s="63">
        <f>T149*AC149*AG149/1000000000</f>
        <v>0</v>
      </c>
      <c r="BH149" s="63">
        <f>U149*AC149*AH149/1000000000</f>
        <v>0</v>
      </c>
      <c r="BI149" s="63">
        <f>V149*AC149*AI149/1000000000</f>
        <v>0</v>
      </c>
      <c r="BJ149" s="63">
        <f>W149*AC149*AJ149/1000000000</f>
        <v>0</v>
      </c>
      <c r="BK149" s="63">
        <f>X149*AC149*AK149/1000000000</f>
        <v>0</v>
      </c>
      <c r="BL149" s="63">
        <f>Y149*AC149*AL149/1000000000</f>
        <v>0</v>
      </c>
      <c r="BM149" s="63">
        <f>Z149*AC149*AM149/1000000000</f>
        <v>0</v>
      </c>
      <c r="BN149" s="63">
        <f>AA149*AC149*AN149/1000000000</f>
        <v>0</v>
      </c>
      <c r="BO149" s="63">
        <f>AB149*AC149*AO149/1000000000</f>
        <v>0</v>
      </c>
      <c r="BP149" s="59" t="str">
        <f>(BI149/BD149)^(1/5)*100</f>
        <v>0</v>
      </c>
      <c r="BQ149" s="59" t="str">
        <f>(BO149/BI149)^(1/5)*100</f>
        <v>0</v>
      </c>
      <c r="BR149" s="59" t="str">
        <f>(J149/E149)^(1/5)*100</f>
        <v>0</v>
      </c>
      <c r="BS149" s="59" t="str">
        <f>(P149/J149)/(1/5)*100</f>
        <v>0</v>
      </c>
      <c r="BT149" s="59"/>
      <c r="BU149" s="59"/>
      <c r="BV149" s="59"/>
      <c r="BW149" s="59"/>
      <c r="BX149" s="59"/>
      <c r="BY149" s="85"/>
      <c r="BZ149" s="85"/>
      <c r="CA149" s="85"/>
      <c r="CB149" s="65"/>
    </row>
    <row r="150" spans="1:80" hidden="true" s="80" customFormat="1">
      <c r="A150" s="71"/>
      <c r="B150" s="73" t="s">
        <v>254</v>
      </c>
      <c r="C150" s="73" t="s">
        <v>255</v>
      </c>
      <c r="D150" s="71" t="s">
        <v>44</v>
      </c>
      <c r="E150" s="59"/>
      <c r="F150" s="63"/>
      <c r="G150" s="63"/>
      <c r="H150" s="63"/>
      <c r="I150" s="59"/>
      <c r="J150" s="59"/>
      <c r="K150" s="59"/>
      <c r="L150" s="59"/>
      <c r="M150" s="63"/>
      <c r="N150" s="63"/>
      <c r="O150" s="63"/>
      <c r="P150" s="84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59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3">
        <f>Q150*AC150/1000000000</f>
        <v>0</v>
      </c>
      <c r="AQ150" s="63">
        <f>R150*AC150/1000000000</f>
        <v>0</v>
      </c>
      <c r="AR150" s="63">
        <f>S150*AC150/1000000000</f>
        <v>0</v>
      </c>
      <c r="AS150" s="63">
        <f>T150*AC150/1000000000</f>
        <v>0</v>
      </c>
      <c r="AT150" s="63">
        <f>U150*AC150/1000000000</f>
        <v>0</v>
      </c>
      <c r="AU150" s="63">
        <f>V150*AC150/1000000000</f>
        <v>0</v>
      </c>
      <c r="AV150" s="63">
        <f>W150*AC150/1000000000</f>
        <v>0</v>
      </c>
      <c r="AW150" s="63">
        <f>X150*AC150/1000000000</f>
        <v>0</v>
      </c>
      <c r="AX150" s="63">
        <f>Y150*AC150/1000000000</f>
        <v>0</v>
      </c>
      <c r="AY150" s="63">
        <f>Z150*AC150/1000000000</f>
        <v>0</v>
      </c>
      <c r="AZ150" s="63">
        <f>AA150*AC150/1000000000</f>
        <v>0</v>
      </c>
      <c r="BA150" s="63">
        <f>AB150*AC150/1000000000</f>
        <v>0</v>
      </c>
      <c r="BB150" s="59" t="str">
        <f>(AU150/AP150)^(1/5)*100</f>
        <v>0</v>
      </c>
      <c r="BC150" s="59" t="str">
        <f>(BA150/AU150)^(1/5)*100</f>
        <v>0</v>
      </c>
      <c r="BD150" s="63">
        <f>Q150*AC150*AD150/1000000000</f>
        <v>0</v>
      </c>
      <c r="BE150" s="63">
        <f>R150*AC150*AE150/1000000000</f>
        <v>0</v>
      </c>
      <c r="BF150" s="63">
        <f>S150*AC150*AF150/1000000000</f>
        <v>0</v>
      </c>
      <c r="BG150" s="63">
        <f>T150*AC150*AG150/1000000000</f>
        <v>0</v>
      </c>
      <c r="BH150" s="63">
        <f>U150*AC150*AH150/1000000000</f>
        <v>0</v>
      </c>
      <c r="BI150" s="63">
        <f>V150*AC150*AI150/1000000000</f>
        <v>0</v>
      </c>
      <c r="BJ150" s="63">
        <f>W150*AC150*AJ150/1000000000</f>
        <v>0</v>
      </c>
      <c r="BK150" s="63">
        <f>X150*AC150*AK150/1000000000</f>
        <v>0</v>
      </c>
      <c r="BL150" s="63">
        <f>Y150*AC150*AL150/1000000000</f>
        <v>0</v>
      </c>
      <c r="BM150" s="63">
        <f>Z150*AC150*AM150/1000000000</f>
        <v>0</v>
      </c>
      <c r="BN150" s="63">
        <f>AA150*AC150*AN150/1000000000</f>
        <v>0</v>
      </c>
      <c r="BO150" s="63">
        <f>AB150*AC150*AO150/1000000000</f>
        <v>0</v>
      </c>
      <c r="BP150" s="59" t="str">
        <f>(BI150/BD150)^(1/5)*100</f>
        <v>0</v>
      </c>
      <c r="BQ150" s="59" t="str">
        <f>(BO150/BI150)^(1/5)*100</f>
        <v>0</v>
      </c>
      <c r="BR150" s="59" t="str">
        <f>(J150/E150)^(1/5)*100</f>
        <v>0</v>
      </c>
      <c r="BS150" s="59" t="str">
        <f>(P150/J150)/(1/5)*100</f>
        <v>0</v>
      </c>
      <c r="BT150" s="59"/>
      <c r="BU150" s="59"/>
      <c r="BV150" s="59"/>
      <c r="BW150" s="59"/>
      <c r="BX150" s="59"/>
      <c r="BY150" s="85"/>
      <c r="BZ150" s="85"/>
      <c r="CA150" s="85"/>
      <c r="CB150" s="65"/>
    </row>
    <row r="151" spans="1:80" hidden="true" s="80" customFormat="1">
      <c r="A151" s="71"/>
      <c r="B151" s="73" t="s">
        <v>256</v>
      </c>
      <c r="C151" s="73" t="s">
        <v>257</v>
      </c>
      <c r="D151" s="71" t="s">
        <v>44</v>
      </c>
      <c r="E151" s="59"/>
      <c r="F151" s="63"/>
      <c r="G151" s="63"/>
      <c r="H151" s="63"/>
      <c r="I151" s="59"/>
      <c r="J151" s="59"/>
      <c r="K151" s="59"/>
      <c r="L151" s="59"/>
      <c r="M151" s="63"/>
      <c r="N151" s="63"/>
      <c r="O151" s="63"/>
      <c r="P151" s="84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59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3">
        <f>Q151*AC151/1000000000</f>
        <v>0</v>
      </c>
      <c r="AQ151" s="63">
        <f>R151*AC151/1000000000</f>
        <v>0</v>
      </c>
      <c r="AR151" s="63">
        <f>S151*AC151/1000000000</f>
        <v>0</v>
      </c>
      <c r="AS151" s="63">
        <f>T151*AC151/1000000000</f>
        <v>0</v>
      </c>
      <c r="AT151" s="63">
        <f>U151*AC151/1000000000</f>
        <v>0</v>
      </c>
      <c r="AU151" s="63">
        <f>V151*AC151/1000000000</f>
        <v>0</v>
      </c>
      <c r="AV151" s="63">
        <f>W151*AC151/1000000000</f>
        <v>0</v>
      </c>
      <c r="AW151" s="63">
        <f>X151*AC151/1000000000</f>
        <v>0</v>
      </c>
      <c r="AX151" s="63">
        <f>Y151*AC151/1000000000</f>
        <v>0</v>
      </c>
      <c r="AY151" s="63">
        <f>Z151*AC151/1000000000</f>
        <v>0</v>
      </c>
      <c r="AZ151" s="63">
        <f>AA151*AC151/1000000000</f>
        <v>0</v>
      </c>
      <c r="BA151" s="63">
        <f>AB151*AC151/1000000000</f>
        <v>0</v>
      </c>
      <c r="BB151" s="59" t="str">
        <f>(AU151/AP151)^(1/5)*100</f>
        <v>0</v>
      </c>
      <c r="BC151" s="59" t="str">
        <f>(BA151/AU151)^(1/5)*100</f>
        <v>0</v>
      </c>
      <c r="BD151" s="63">
        <f>Q151*AC151*AD151/1000000000</f>
        <v>0</v>
      </c>
      <c r="BE151" s="63">
        <f>R151*AC151*AE151/1000000000</f>
        <v>0</v>
      </c>
      <c r="BF151" s="63">
        <f>S151*AC151*AF151/1000000000</f>
        <v>0</v>
      </c>
      <c r="BG151" s="63">
        <f>T151*AC151*AG151/1000000000</f>
        <v>0</v>
      </c>
      <c r="BH151" s="63">
        <f>U151*AC151*AH151/1000000000</f>
        <v>0</v>
      </c>
      <c r="BI151" s="63">
        <f>V151*AC151*AI151/1000000000</f>
        <v>0</v>
      </c>
      <c r="BJ151" s="63">
        <f>W151*AC151*AJ151/1000000000</f>
        <v>0</v>
      </c>
      <c r="BK151" s="63">
        <f>X151*AC151*AK151/1000000000</f>
        <v>0</v>
      </c>
      <c r="BL151" s="63">
        <f>Y151*AC151*AL151/1000000000</f>
        <v>0</v>
      </c>
      <c r="BM151" s="63">
        <f>Z151*AC151*AM151/1000000000</f>
        <v>0</v>
      </c>
      <c r="BN151" s="63">
        <f>AA151*AC151*AN151/1000000000</f>
        <v>0</v>
      </c>
      <c r="BO151" s="63">
        <f>AB151*AC151*AO151/1000000000</f>
        <v>0</v>
      </c>
      <c r="BP151" s="59" t="str">
        <f>(BI151/BD151)^(1/5)*100</f>
        <v>0</v>
      </c>
      <c r="BQ151" s="59" t="str">
        <f>(BO151/BI151)^(1/5)*100</f>
        <v>0</v>
      </c>
      <c r="BR151" s="59"/>
      <c r="BS151" s="59"/>
      <c r="BT151" s="59"/>
      <c r="BU151" s="59"/>
      <c r="BV151" s="59"/>
      <c r="BW151" s="59"/>
      <c r="BX151" s="59"/>
      <c r="BY151" s="85"/>
      <c r="BZ151" s="85"/>
      <c r="CA151" s="85"/>
      <c r="CB151" s="65"/>
    </row>
    <row r="152" spans="1:80" hidden="true" s="80" customFormat="1">
      <c r="A152" s="71"/>
      <c r="B152" s="73" t="s">
        <v>258</v>
      </c>
      <c r="C152" s="73" t="s">
        <v>259</v>
      </c>
      <c r="D152" s="71" t="s">
        <v>44</v>
      </c>
      <c r="E152" s="59"/>
      <c r="F152" s="63"/>
      <c r="G152" s="63"/>
      <c r="H152" s="63"/>
      <c r="I152" s="59"/>
      <c r="J152" s="59"/>
      <c r="K152" s="59"/>
      <c r="L152" s="59"/>
      <c r="M152" s="63"/>
      <c r="N152" s="63"/>
      <c r="O152" s="63"/>
      <c r="P152" s="84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59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3">
        <f>Q152*AC152/1000000000</f>
        <v>0</v>
      </c>
      <c r="AQ152" s="63">
        <f>R152*AC152/1000000000</f>
        <v>0</v>
      </c>
      <c r="AR152" s="63">
        <f>S152*AC152/1000000000</f>
        <v>0</v>
      </c>
      <c r="AS152" s="63">
        <f>T152*AC152/1000000000</f>
        <v>0</v>
      </c>
      <c r="AT152" s="63">
        <f>U152*AC152/1000000000</f>
        <v>0</v>
      </c>
      <c r="AU152" s="63">
        <f>V152*AC152/1000000000</f>
        <v>0</v>
      </c>
      <c r="AV152" s="63">
        <f>W152*AC152/1000000000</f>
        <v>0</v>
      </c>
      <c r="AW152" s="63">
        <f>X152*AC152/1000000000</f>
        <v>0</v>
      </c>
      <c r="AX152" s="63">
        <f>Y152*AC152/1000000000</f>
        <v>0</v>
      </c>
      <c r="AY152" s="63">
        <f>Z152*AC152/1000000000</f>
        <v>0</v>
      </c>
      <c r="AZ152" s="63">
        <f>AA152*AC152/1000000000</f>
        <v>0</v>
      </c>
      <c r="BA152" s="63">
        <f>AB152*AC152/1000000000</f>
        <v>0</v>
      </c>
      <c r="BB152" s="59" t="str">
        <f>(AU152/AP152)^(1/5)*100</f>
        <v>0</v>
      </c>
      <c r="BC152" s="59" t="str">
        <f>(BA152/AU152)^(1/5)*100</f>
        <v>0</v>
      </c>
      <c r="BD152" s="63">
        <f>Q152*AC152*AD152/1000000000</f>
        <v>0</v>
      </c>
      <c r="BE152" s="63">
        <f>R152*AC152*AE152/1000000000</f>
        <v>0</v>
      </c>
      <c r="BF152" s="63">
        <f>S152*AC152*AF152/1000000000</f>
        <v>0</v>
      </c>
      <c r="BG152" s="63">
        <f>T152*AC152*AG152/1000000000</f>
        <v>0</v>
      </c>
      <c r="BH152" s="63">
        <f>U152*AC152*AH152/1000000000</f>
        <v>0</v>
      </c>
      <c r="BI152" s="63">
        <f>V152*AC152*AI152/1000000000</f>
        <v>0</v>
      </c>
      <c r="BJ152" s="63">
        <f>W152*AC152*AJ152/1000000000</f>
        <v>0</v>
      </c>
      <c r="BK152" s="63">
        <f>X152*AC152*AK152/1000000000</f>
        <v>0</v>
      </c>
      <c r="BL152" s="63">
        <f>Y152*AC152*AL152/1000000000</f>
        <v>0</v>
      </c>
      <c r="BM152" s="63">
        <f>Z152*AC152*AM152/1000000000</f>
        <v>0</v>
      </c>
      <c r="BN152" s="63">
        <f>AA152*AC152*AN152/1000000000</f>
        <v>0</v>
      </c>
      <c r="BO152" s="63">
        <f>AB152*AC152*AO152/1000000000</f>
        <v>0</v>
      </c>
      <c r="BP152" s="59" t="str">
        <f>(BI152/BD152)^(1/5)*100</f>
        <v>0</v>
      </c>
      <c r="BQ152" s="59" t="str">
        <f>(BO152/BI152)^(1/5)*100</f>
        <v>0</v>
      </c>
      <c r="BR152" s="59"/>
      <c r="BS152" s="59"/>
      <c r="BT152" s="59"/>
      <c r="BU152" s="59"/>
      <c r="BV152" s="59"/>
      <c r="BW152" s="59"/>
      <c r="BX152" s="59"/>
      <c r="BY152" s="85"/>
      <c r="BZ152" s="85"/>
      <c r="CA152" s="85"/>
      <c r="CB152" s="65"/>
    </row>
    <row r="153" spans="1:80" hidden="true" s="80" customFormat="1">
      <c r="A153" s="71"/>
      <c r="B153" s="73" t="s">
        <v>260</v>
      </c>
      <c r="C153" s="73" t="s">
        <v>261</v>
      </c>
      <c r="D153" s="71" t="s">
        <v>44</v>
      </c>
      <c r="E153" s="59"/>
      <c r="F153" s="63"/>
      <c r="G153" s="63"/>
      <c r="H153" s="63"/>
      <c r="I153" s="59"/>
      <c r="J153" s="59"/>
      <c r="K153" s="59"/>
      <c r="L153" s="59"/>
      <c r="M153" s="63"/>
      <c r="N153" s="63"/>
      <c r="O153" s="63"/>
      <c r="P153" s="84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59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3">
        <f>Q153*AC153/1000000000</f>
        <v>0</v>
      </c>
      <c r="AQ153" s="63">
        <f>R153*AC153/1000000000</f>
        <v>0</v>
      </c>
      <c r="AR153" s="63">
        <f>S153*AC153/1000000000</f>
        <v>0</v>
      </c>
      <c r="AS153" s="63">
        <f>T153*AC153/1000000000</f>
        <v>0</v>
      </c>
      <c r="AT153" s="63">
        <f>U153*AC153/1000000000</f>
        <v>0</v>
      </c>
      <c r="AU153" s="63">
        <f>V153*AC153/1000000000</f>
        <v>0</v>
      </c>
      <c r="AV153" s="63">
        <f>W153*AC153/1000000000</f>
        <v>0</v>
      </c>
      <c r="AW153" s="63">
        <f>X153*AC153/1000000000</f>
        <v>0</v>
      </c>
      <c r="AX153" s="63">
        <f>Y153*AC153/1000000000</f>
        <v>0</v>
      </c>
      <c r="AY153" s="63">
        <f>Z153*AC153/1000000000</f>
        <v>0</v>
      </c>
      <c r="AZ153" s="63">
        <f>AA153*AC153/1000000000</f>
        <v>0</v>
      </c>
      <c r="BA153" s="63">
        <f>AB153*AC153/1000000000</f>
        <v>0</v>
      </c>
      <c r="BB153" s="59" t="str">
        <f>(AU153/AP153)^(1/5)*100</f>
        <v>0</v>
      </c>
      <c r="BC153" s="59" t="str">
        <f>(BA153/AU153)^(1/5)*100</f>
        <v>0</v>
      </c>
      <c r="BD153" s="63">
        <f>Q153*AC153*AD153/1000000000</f>
        <v>0</v>
      </c>
      <c r="BE153" s="63">
        <f>R153*AC153*AE153/1000000000</f>
        <v>0</v>
      </c>
      <c r="BF153" s="63">
        <f>S153*AC153*AF153/1000000000</f>
        <v>0</v>
      </c>
      <c r="BG153" s="63">
        <f>T153*AC153*AG153/1000000000</f>
        <v>0</v>
      </c>
      <c r="BH153" s="63">
        <f>U153*AC153*AH153/1000000000</f>
        <v>0</v>
      </c>
      <c r="BI153" s="63">
        <f>V153*AC153*AI153/1000000000</f>
        <v>0</v>
      </c>
      <c r="BJ153" s="63">
        <f>W153*AC153*AJ153/1000000000</f>
        <v>0</v>
      </c>
      <c r="BK153" s="63">
        <f>X153*AC153*AK153/1000000000</f>
        <v>0</v>
      </c>
      <c r="BL153" s="63">
        <f>Y153*AC153*AL153/1000000000</f>
        <v>0</v>
      </c>
      <c r="BM153" s="63">
        <f>Z153*AC153*AM153/1000000000</f>
        <v>0</v>
      </c>
      <c r="BN153" s="63">
        <f>AA153*AC153*AN153/1000000000</f>
        <v>0</v>
      </c>
      <c r="BO153" s="63">
        <f>AB153*AC153*AO153/1000000000</f>
        <v>0</v>
      </c>
      <c r="BP153" s="59" t="str">
        <f>(BI153/BD153)^(1/5)*100</f>
        <v>0</v>
      </c>
      <c r="BQ153" s="59" t="str">
        <f>(BO153/BI153)^(1/5)*100</f>
        <v>0</v>
      </c>
      <c r="BR153" s="59"/>
      <c r="BS153" s="59"/>
      <c r="BT153" s="59"/>
      <c r="BU153" s="59"/>
      <c r="BV153" s="59"/>
      <c r="BW153" s="59"/>
      <c r="BX153" s="59"/>
      <c r="BY153" s="85"/>
      <c r="BZ153" s="85"/>
      <c r="CA153" s="85"/>
      <c r="CB153" s="65"/>
    </row>
    <row r="154" spans="1:80" hidden="true" s="80" customFormat="1">
      <c r="A154" s="71"/>
      <c r="B154" s="73" t="s">
        <v>262</v>
      </c>
      <c r="C154" s="73" t="s">
        <v>263</v>
      </c>
      <c r="D154" s="71" t="s">
        <v>44</v>
      </c>
      <c r="E154" s="59"/>
      <c r="F154" s="63"/>
      <c r="G154" s="63"/>
      <c r="H154" s="63"/>
      <c r="I154" s="59"/>
      <c r="J154" s="59"/>
      <c r="K154" s="59"/>
      <c r="L154" s="59"/>
      <c r="M154" s="63"/>
      <c r="N154" s="63"/>
      <c r="O154" s="63"/>
      <c r="P154" s="84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59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3">
        <f>Q154*AC154/1000000000</f>
        <v>0</v>
      </c>
      <c r="AQ154" s="63">
        <f>R154*AC154/1000000000</f>
        <v>0</v>
      </c>
      <c r="AR154" s="63">
        <f>S154*AC154/1000000000</f>
        <v>0</v>
      </c>
      <c r="AS154" s="63">
        <f>T154*AC154/1000000000</f>
        <v>0</v>
      </c>
      <c r="AT154" s="63">
        <f>U154*AC154/1000000000</f>
        <v>0</v>
      </c>
      <c r="AU154" s="63">
        <f>V154*AC154/1000000000</f>
        <v>0</v>
      </c>
      <c r="AV154" s="63">
        <f>W154*AC154/1000000000</f>
        <v>0</v>
      </c>
      <c r="AW154" s="63">
        <f>X154*AC154/1000000000</f>
        <v>0</v>
      </c>
      <c r="AX154" s="63">
        <f>Y154*AC154/1000000000</f>
        <v>0</v>
      </c>
      <c r="AY154" s="63">
        <f>Z154*AC154/1000000000</f>
        <v>0</v>
      </c>
      <c r="AZ154" s="63">
        <f>AA154*AC154/1000000000</f>
        <v>0</v>
      </c>
      <c r="BA154" s="63">
        <f>AB154*AC154/1000000000</f>
        <v>0</v>
      </c>
      <c r="BB154" s="59" t="str">
        <f>(AU154/AP154)^(1/5)*100</f>
        <v>0</v>
      </c>
      <c r="BC154" s="59" t="str">
        <f>(BA154/AU154)^(1/5)*100</f>
        <v>0</v>
      </c>
      <c r="BD154" s="63">
        <f>Q154*AC154*AD154/1000000000</f>
        <v>0</v>
      </c>
      <c r="BE154" s="63">
        <f>R154*AC154*AE154/1000000000</f>
        <v>0</v>
      </c>
      <c r="BF154" s="63">
        <f>S154*AC154*AF154/1000000000</f>
        <v>0</v>
      </c>
      <c r="BG154" s="63">
        <f>T154*AC154*AG154/1000000000</f>
        <v>0</v>
      </c>
      <c r="BH154" s="63">
        <f>U154*AC154*AH154/1000000000</f>
        <v>0</v>
      </c>
      <c r="BI154" s="63">
        <f>V154*AC154*AI154/1000000000</f>
        <v>0</v>
      </c>
      <c r="BJ154" s="63">
        <f>W154*AC154*AJ154/1000000000</f>
        <v>0</v>
      </c>
      <c r="BK154" s="63">
        <f>X154*AC154*AK154/1000000000</f>
        <v>0</v>
      </c>
      <c r="BL154" s="63">
        <f>Y154*AC154*AL154/1000000000</f>
        <v>0</v>
      </c>
      <c r="BM154" s="63">
        <f>Z154*AC154*AM154/1000000000</f>
        <v>0</v>
      </c>
      <c r="BN154" s="63">
        <f>AA154*AC154*AN154/1000000000</f>
        <v>0</v>
      </c>
      <c r="BO154" s="63">
        <f>AB154*AC154*AO154/1000000000</f>
        <v>0</v>
      </c>
      <c r="BP154" s="59" t="str">
        <f>(BI154/BD154)^(1/5)*100</f>
        <v>0</v>
      </c>
      <c r="BQ154" s="59" t="str">
        <f>(BO154/BI154)^(1/5)*100</f>
        <v>0</v>
      </c>
      <c r="BR154" s="59"/>
      <c r="BS154" s="59"/>
      <c r="BT154" s="59"/>
      <c r="BU154" s="59"/>
      <c r="BV154" s="59"/>
      <c r="BW154" s="59"/>
      <c r="BX154" s="59"/>
      <c r="BY154" s="85"/>
      <c r="BZ154" s="85"/>
      <c r="CA154" s="85"/>
      <c r="CB154" s="65"/>
    </row>
    <row r="155" spans="1:80" hidden="true" s="80" customFormat="1">
      <c r="A155" s="71"/>
      <c r="B155" s="73" t="s">
        <v>264</v>
      </c>
      <c r="C155" s="73" t="s">
        <v>265</v>
      </c>
      <c r="D155" s="71" t="s">
        <v>44</v>
      </c>
      <c r="E155" s="59"/>
      <c r="F155" s="63"/>
      <c r="G155" s="63"/>
      <c r="H155" s="63"/>
      <c r="I155" s="59"/>
      <c r="J155" s="59"/>
      <c r="K155" s="59"/>
      <c r="L155" s="59"/>
      <c r="M155" s="63"/>
      <c r="N155" s="63"/>
      <c r="O155" s="63"/>
      <c r="P155" s="84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59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3">
        <f>Q155*AC155/1000000000</f>
        <v>0</v>
      </c>
      <c r="AQ155" s="63">
        <f>R155*AC155/1000000000</f>
        <v>0</v>
      </c>
      <c r="AR155" s="63">
        <f>S155*AC155/1000000000</f>
        <v>0</v>
      </c>
      <c r="AS155" s="63">
        <f>T155*AC155/1000000000</f>
        <v>0</v>
      </c>
      <c r="AT155" s="63">
        <f>U155*AC155/1000000000</f>
        <v>0</v>
      </c>
      <c r="AU155" s="63">
        <f>V155*AC155/1000000000</f>
        <v>0</v>
      </c>
      <c r="AV155" s="63">
        <f>W155*AC155/1000000000</f>
        <v>0</v>
      </c>
      <c r="AW155" s="63">
        <f>X155*AC155/1000000000</f>
        <v>0</v>
      </c>
      <c r="AX155" s="63">
        <f>Y155*AC155/1000000000</f>
        <v>0</v>
      </c>
      <c r="AY155" s="63">
        <f>Z155*AC155/1000000000</f>
        <v>0</v>
      </c>
      <c r="AZ155" s="63">
        <f>AA155*AC155/1000000000</f>
        <v>0</v>
      </c>
      <c r="BA155" s="63">
        <f>AB155*AC155/1000000000</f>
        <v>0</v>
      </c>
      <c r="BB155" s="59" t="str">
        <f>(AU155/AP155)^(1/5)*100</f>
        <v>0</v>
      </c>
      <c r="BC155" s="59" t="str">
        <f>(BA155/AU155)^(1/5)*100</f>
        <v>0</v>
      </c>
      <c r="BD155" s="63">
        <f>Q155*AC155*AD155/1000000000</f>
        <v>0</v>
      </c>
      <c r="BE155" s="63">
        <f>R155*AC155*AE155/1000000000</f>
        <v>0</v>
      </c>
      <c r="BF155" s="63">
        <f>S155*AC155*AF155/1000000000</f>
        <v>0</v>
      </c>
      <c r="BG155" s="63">
        <f>T155*AC155*AG155/1000000000</f>
        <v>0</v>
      </c>
      <c r="BH155" s="63">
        <f>U155*AC155*AH155/1000000000</f>
        <v>0</v>
      </c>
      <c r="BI155" s="63">
        <f>V155*AC155*AI155/1000000000</f>
        <v>0</v>
      </c>
      <c r="BJ155" s="63">
        <f>W155*AC155*AJ155/1000000000</f>
        <v>0</v>
      </c>
      <c r="BK155" s="63">
        <f>X155*AC155*AK155/1000000000</f>
        <v>0</v>
      </c>
      <c r="BL155" s="63">
        <f>Y155*AC155*AL155/1000000000</f>
        <v>0</v>
      </c>
      <c r="BM155" s="63">
        <f>Z155*AC155*AM155/1000000000</f>
        <v>0</v>
      </c>
      <c r="BN155" s="63">
        <f>AA155*AC155*AN155/1000000000</f>
        <v>0</v>
      </c>
      <c r="BO155" s="63">
        <f>AB155*AC155*AO155/1000000000</f>
        <v>0</v>
      </c>
      <c r="BP155" s="59" t="str">
        <f>(BI155/BD155)^(1/5)*100</f>
        <v>0</v>
      </c>
      <c r="BQ155" s="59" t="str">
        <f>(BO155/BI155)^(1/5)*100</f>
        <v>0</v>
      </c>
      <c r="BR155" s="59"/>
      <c r="BS155" s="59"/>
      <c r="BT155" s="59"/>
      <c r="BU155" s="59"/>
      <c r="BV155" s="59"/>
      <c r="BW155" s="59"/>
      <c r="BX155" s="59"/>
      <c r="BY155" s="85"/>
      <c r="BZ155" s="85"/>
      <c r="CA155" s="85"/>
      <c r="CB155" s="65"/>
    </row>
    <row r="156" spans="1:80" hidden="true" s="80" customFormat="1">
      <c r="A156" s="71"/>
      <c r="B156" s="73"/>
      <c r="C156" s="75" t="s">
        <v>266</v>
      </c>
      <c r="D156" s="71" t="s">
        <v>44</v>
      </c>
      <c r="E156" s="59"/>
      <c r="F156" s="63"/>
      <c r="G156" s="63"/>
      <c r="H156" s="63"/>
      <c r="I156" s="59"/>
      <c r="J156" s="59"/>
      <c r="K156" s="59"/>
      <c r="L156" s="59"/>
      <c r="M156" s="63"/>
      <c r="N156" s="63"/>
      <c r="O156" s="63"/>
      <c r="P156" s="84"/>
      <c r="Q156" s="59">
        <f>SUM(Q157:Q160)</f>
        <v>0</v>
      </c>
      <c r="R156" s="59">
        <f>SUM(R157:R160)</f>
        <v>0</v>
      </c>
      <c r="S156" s="59">
        <f>SUM(S157:S160)</f>
        <v>0</v>
      </c>
      <c r="T156" s="59">
        <f>SUM(T157:T160)</f>
        <v>0</v>
      </c>
      <c r="U156" s="59">
        <f>SUM(U157:U160)</f>
        <v>0</v>
      </c>
      <c r="V156" s="59">
        <f>SUM(V157:V160)</f>
        <v>0</v>
      </c>
      <c r="W156" s="59">
        <f>SUM(W157:W160)</f>
        <v>0</v>
      </c>
      <c r="X156" s="59">
        <f>SUM(X157:X160)</f>
        <v>0</v>
      </c>
      <c r="Y156" s="59">
        <f>SUM(Y157:Y160)</f>
        <v>0</v>
      </c>
      <c r="Z156" s="59">
        <f>SUM(Z157:Z160)</f>
        <v>0</v>
      </c>
      <c r="AA156" s="59">
        <f>SUM(AA157:AA160)</f>
        <v>0</v>
      </c>
      <c r="AB156" s="59">
        <f>SUM(AB157:AB160)</f>
        <v>0</v>
      </c>
      <c r="AC156" s="59">
        <f>SUM(AC157:AC160)</f>
        <v>0</v>
      </c>
      <c r="AD156" s="59">
        <f>SUM(AD157:AD160)</f>
        <v>0</v>
      </c>
      <c r="AE156" s="59">
        <f>SUM(AE157:AE160)</f>
        <v>0</v>
      </c>
      <c r="AF156" s="59">
        <f>SUM(AF157:AF160)</f>
        <v>0</v>
      </c>
      <c r="AG156" s="59">
        <f>SUM(AG157:AG160)</f>
        <v>0</v>
      </c>
      <c r="AH156" s="59">
        <f>SUM(AH157:AH160)</f>
        <v>0</v>
      </c>
      <c r="AI156" s="59">
        <f>SUM(AI157:AI160)</f>
        <v>0</v>
      </c>
      <c r="AJ156" s="59">
        <f>SUM(AJ157:AJ160)</f>
        <v>0</v>
      </c>
      <c r="AK156" s="59">
        <f>SUM(AK157:AK160)</f>
        <v>0</v>
      </c>
      <c r="AL156" s="59">
        <f>SUM(AL157:AL160)</f>
        <v>0</v>
      </c>
      <c r="AM156" s="59">
        <f>SUM(AM157:AM160)</f>
        <v>0</v>
      </c>
      <c r="AN156" s="59">
        <f>SUM(AN157:AN160)</f>
        <v>0</v>
      </c>
      <c r="AO156" s="59">
        <f>SUM(AO157:AO160)</f>
        <v>0</v>
      </c>
      <c r="AP156" s="59">
        <f>SUM(AP157:AP160)</f>
        <v>0</v>
      </c>
      <c r="AQ156" s="59">
        <f>SUM(AQ157:AQ160)</f>
        <v>0</v>
      </c>
      <c r="AR156" s="59">
        <f>SUM(AR157:AR160)</f>
        <v>0</v>
      </c>
      <c r="AS156" s="59">
        <f>SUM(AS157:AS160)</f>
        <v>0</v>
      </c>
      <c r="AT156" s="59">
        <f>SUM(AT157:AT160)</f>
        <v>0</v>
      </c>
      <c r="AU156" s="59">
        <f>SUM(AU157:AU160)</f>
        <v>0</v>
      </c>
      <c r="AV156" s="59">
        <f>SUM(AV157:AV160)</f>
        <v>0</v>
      </c>
      <c r="AW156" s="59">
        <f>SUM(AW157:AW160)</f>
        <v>0</v>
      </c>
      <c r="AX156" s="59">
        <f>SUM(AX157:AX160)</f>
        <v>0</v>
      </c>
      <c r="AY156" s="59">
        <f>SUM(AY157:AY160)</f>
        <v>0</v>
      </c>
      <c r="AZ156" s="59">
        <f>SUM(AZ157:AZ160)</f>
        <v>0</v>
      </c>
      <c r="BA156" s="59">
        <f>SUM(BA157:BA160)</f>
        <v>0</v>
      </c>
      <c r="BB156" s="59" t="str">
        <f>(AU156/AP156)^(1/5)*100</f>
        <v>0</v>
      </c>
      <c r="BC156" s="59" t="str">
        <f>(BA156/AU156)^(1/5)*100</f>
        <v>0</v>
      </c>
      <c r="BD156" s="59">
        <f>SUM(BD157:BD160)</f>
        <v>0</v>
      </c>
      <c r="BE156" s="59">
        <f>SUM(BE157:BE160)</f>
        <v>0</v>
      </c>
      <c r="BF156" s="59">
        <f>SUM(BF157:BF160)</f>
        <v>0</v>
      </c>
      <c r="BG156" s="59">
        <f>SUM(BG157:BG160)</f>
        <v>0</v>
      </c>
      <c r="BH156" s="59">
        <f>SUM(BH157:BH160)</f>
        <v>0</v>
      </c>
      <c r="BI156" s="59">
        <f>SUM(BI157:BI160)</f>
        <v>0</v>
      </c>
      <c r="BJ156" s="59">
        <f>SUM(BJ157:BJ160)</f>
        <v>0</v>
      </c>
      <c r="BK156" s="59">
        <f>SUM(BK157:BK160)</f>
        <v>0</v>
      </c>
      <c r="BL156" s="59">
        <f>SUM(BL157:BL160)</f>
        <v>0</v>
      </c>
      <c r="BM156" s="59">
        <f>SUM(BM157:BM160)</f>
        <v>0</v>
      </c>
      <c r="BN156" s="59">
        <f>SUM(BN157:BN160)</f>
        <v>0</v>
      </c>
      <c r="BO156" s="59">
        <f>SUM(BO157:BO160)</f>
        <v>0</v>
      </c>
      <c r="BP156" s="59" t="str">
        <f>(BI156/BD156)^(1/5)*100</f>
        <v>0</v>
      </c>
      <c r="BQ156" s="59" t="str">
        <f>(BO156/BI156)^(1/5)*100</f>
        <v>0</v>
      </c>
      <c r="BR156" s="59"/>
      <c r="BS156" s="59"/>
      <c r="BT156" s="59"/>
      <c r="BU156" s="59"/>
      <c r="BV156" s="59"/>
      <c r="BW156" s="59"/>
      <c r="BX156" s="59"/>
      <c r="BY156" s="85"/>
      <c r="BZ156" s="85"/>
      <c r="CA156" s="85"/>
      <c r="CB156" s="65"/>
    </row>
    <row r="157" spans="1:80" hidden="true" s="80" customFormat="1">
      <c r="A157" s="71"/>
      <c r="B157" s="73" t="s">
        <v>267</v>
      </c>
      <c r="C157" s="73" t="s">
        <v>268</v>
      </c>
      <c r="D157" s="71" t="s">
        <v>44</v>
      </c>
      <c r="E157" s="59"/>
      <c r="F157" s="63"/>
      <c r="G157" s="63"/>
      <c r="H157" s="63"/>
      <c r="I157" s="59"/>
      <c r="J157" s="59"/>
      <c r="K157" s="59"/>
      <c r="L157" s="59"/>
      <c r="M157" s="63"/>
      <c r="N157" s="63"/>
      <c r="O157" s="63"/>
      <c r="P157" s="84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59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3">
        <f>Q157*AC157/1000000000</f>
        <v>0</v>
      </c>
      <c r="AQ157" s="63">
        <f>R157*AC157/1000000000</f>
        <v>0</v>
      </c>
      <c r="AR157" s="63">
        <f>S157*AC157/1000000000</f>
        <v>0</v>
      </c>
      <c r="AS157" s="63">
        <f>T157*AC157/1000000000</f>
        <v>0</v>
      </c>
      <c r="AT157" s="63">
        <f>U157*AC157/1000000000</f>
        <v>0</v>
      </c>
      <c r="AU157" s="63">
        <f>V157*AC157/1000000000</f>
        <v>0</v>
      </c>
      <c r="AV157" s="63">
        <f>W157*AC157/1000000000</f>
        <v>0</v>
      </c>
      <c r="AW157" s="63">
        <f>X157*AC157/1000000000</f>
        <v>0</v>
      </c>
      <c r="AX157" s="63">
        <f>Y157*AC157/1000000000</f>
        <v>0</v>
      </c>
      <c r="AY157" s="63">
        <f>Z157*AC157/1000000000</f>
        <v>0</v>
      </c>
      <c r="AZ157" s="63">
        <f>AA157*AC157/1000000000</f>
        <v>0</v>
      </c>
      <c r="BA157" s="63">
        <f>AB157*AC157/1000000000</f>
        <v>0</v>
      </c>
      <c r="BB157" s="59" t="str">
        <f>(AU157/AP157)^(1/5)*100</f>
        <v>0</v>
      </c>
      <c r="BC157" s="59" t="str">
        <f>(BA157/AU157)^(1/5)*100</f>
        <v>0</v>
      </c>
      <c r="BD157" s="63">
        <f>Q157*AC157*AD157/1000000000</f>
        <v>0</v>
      </c>
      <c r="BE157" s="63">
        <f>R157*AC157*AE157/1000000000</f>
        <v>0</v>
      </c>
      <c r="BF157" s="63">
        <f>S157*AC157*AF157/1000000000</f>
        <v>0</v>
      </c>
      <c r="BG157" s="63">
        <f>T157*AC157*AG157/1000000000</f>
        <v>0</v>
      </c>
      <c r="BH157" s="63">
        <f>U157*AC157*AH157/1000000000</f>
        <v>0</v>
      </c>
      <c r="BI157" s="63">
        <f>V157*AC157*AI157/1000000000</f>
        <v>0</v>
      </c>
      <c r="BJ157" s="63">
        <f>W157*AC157*AJ157/1000000000</f>
        <v>0</v>
      </c>
      <c r="BK157" s="63">
        <f>X157*AC157*AK157/1000000000</f>
        <v>0</v>
      </c>
      <c r="BL157" s="63">
        <f>Y157*AC157*AL157/1000000000</f>
        <v>0</v>
      </c>
      <c r="BM157" s="63">
        <f>Z157*AC157*AM157/1000000000</f>
        <v>0</v>
      </c>
      <c r="BN157" s="63">
        <f>AA157*AC157*AN157/1000000000</f>
        <v>0</v>
      </c>
      <c r="BO157" s="63">
        <f>AB157*AC157*AO157/1000000000</f>
        <v>0</v>
      </c>
      <c r="BP157" s="59" t="str">
        <f>(BI157/BD157)^(1/5)*100</f>
        <v>0</v>
      </c>
      <c r="BQ157" s="59" t="str">
        <f>(BO157/BI157)^(1/5)*100</f>
        <v>0</v>
      </c>
      <c r="BR157" s="59"/>
      <c r="BS157" s="59"/>
      <c r="BT157" s="59"/>
      <c r="BU157" s="59"/>
      <c r="BV157" s="59"/>
      <c r="BW157" s="59"/>
      <c r="BX157" s="59"/>
      <c r="BY157" s="85"/>
      <c r="BZ157" s="85"/>
      <c r="CA157" s="85"/>
      <c r="CB157" s="65"/>
    </row>
    <row r="158" spans="1:80" hidden="true" s="80" customFormat="1">
      <c r="A158" s="71"/>
      <c r="B158" s="73" t="s">
        <v>269</v>
      </c>
      <c r="C158" s="73" t="s">
        <v>270</v>
      </c>
      <c r="D158" s="71" t="s">
        <v>44</v>
      </c>
      <c r="E158" s="59"/>
      <c r="F158" s="63"/>
      <c r="G158" s="63"/>
      <c r="H158" s="63"/>
      <c r="I158" s="59"/>
      <c r="J158" s="59"/>
      <c r="K158" s="59"/>
      <c r="L158" s="59"/>
      <c r="M158" s="63"/>
      <c r="N158" s="63"/>
      <c r="O158" s="63"/>
      <c r="P158" s="84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59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3">
        <f>Q158*AC158/1000000000</f>
        <v>0</v>
      </c>
      <c r="AQ158" s="63">
        <f>R158*AC158/1000000000</f>
        <v>0</v>
      </c>
      <c r="AR158" s="63">
        <f>S158*AC158/1000000000</f>
        <v>0</v>
      </c>
      <c r="AS158" s="63">
        <f>T158*AC158/1000000000</f>
        <v>0</v>
      </c>
      <c r="AT158" s="63">
        <f>U158*AC158/1000000000</f>
        <v>0</v>
      </c>
      <c r="AU158" s="63">
        <f>V158*AC158/1000000000</f>
        <v>0</v>
      </c>
      <c r="AV158" s="63">
        <f>W158*AC158/1000000000</f>
        <v>0</v>
      </c>
      <c r="AW158" s="63">
        <f>X158*AC158/1000000000</f>
        <v>0</v>
      </c>
      <c r="AX158" s="63">
        <f>Y158*AC158/1000000000</f>
        <v>0</v>
      </c>
      <c r="AY158" s="63">
        <f>Z158*AC158/1000000000</f>
        <v>0</v>
      </c>
      <c r="AZ158" s="63">
        <f>AA158*AC158/1000000000</f>
        <v>0</v>
      </c>
      <c r="BA158" s="63">
        <f>AB158*AC158/1000000000</f>
        <v>0</v>
      </c>
      <c r="BB158" s="59" t="str">
        <f>(AU158/AP158)^(1/5)*100</f>
        <v>0</v>
      </c>
      <c r="BC158" s="59" t="str">
        <f>(BA158/AU158)^(1/5)*100</f>
        <v>0</v>
      </c>
      <c r="BD158" s="63">
        <f>Q158*AC158*AD158/1000000000</f>
        <v>0</v>
      </c>
      <c r="BE158" s="63">
        <f>R158*AC158*AE158/1000000000</f>
        <v>0</v>
      </c>
      <c r="BF158" s="63">
        <f>S158*AC158*AF158/1000000000</f>
        <v>0</v>
      </c>
      <c r="BG158" s="63">
        <f>T158*AC158*AG158/1000000000</f>
        <v>0</v>
      </c>
      <c r="BH158" s="63">
        <f>U158*AC158*AH158/1000000000</f>
        <v>0</v>
      </c>
      <c r="BI158" s="63">
        <f>V158*AC158*AI158/1000000000</f>
        <v>0</v>
      </c>
      <c r="BJ158" s="63">
        <f>W158*AC158*AJ158/1000000000</f>
        <v>0</v>
      </c>
      <c r="BK158" s="63">
        <f>X158*AC158*AK158/1000000000</f>
        <v>0</v>
      </c>
      <c r="BL158" s="63">
        <f>Y158*AC158*AL158/1000000000</f>
        <v>0</v>
      </c>
      <c r="BM158" s="63">
        <f>Z158*AC158*AM158/1000000000</f>
        <v>0</v>
      </c>
      <c r="BN158" s="63">
        <f>AA158*AC158*AN158/1000000000</f>
        <v>0</v>
      </c>
      <c r="BO158" s="63">
        <f>AB158*AC158*AO158/1000000000</f>
        <v>0</v>
      </c>
      <c r="BP158" s="59" t="str">
        <f>(BI158/BD158)^(1/5)*100</f>
        <v>0</v>
      </c>
      <c r="BQ158" s="59" t="str">
        <f>(BO158/BI158)^(1/5)*100</f>
        <v>0</v>
      </c>
      <c r="BR158" s="59"/>
      <c r="BS158" s="59"/>
      <c r="BT158" s="59"/>
      <c r="BU158" s="59"/>
      <c r="BV158" s="59"/>
      <c r="BW158" s="59"/>
      <c r="BX158" s="59"/>
      <c r="BY158" s="85"/>
      <c r="BZ158" s="85"/>
      <c r="CA158" s="85"/>
      <c r="CB158" s="65"/>
    </row>
    <row r="159" spans="1:80" hidden="true" s="80" customFormat="1">
      <c r="A159" s="71"/>
      <c r="B159" s="73" t="s">
        <v>271</v>
      </c>
      <c r="C159" s="73" t="s">
        <v>272</v>
      </c>
      <c r="D159" s="71" t="s">
        <v>44</v>
      </c>
      <c r="E159" s="59"/>
      <c r="F159" s="63"/>
      <c r="G159" s="63"/>
      <c r="H159" s="63"/>
      <c r="I159" s="59"/>
      <c r="J159" s="59"/>
      <c r="K159" s="59"/>
      <c r="L159" s="59"/>
      <c r="M159" s="63"/>
      <c r="N159" s="63"/>
      <c r="O159" s="63"/>
      <c r="P159" s="84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59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3">
        <f>Q159*AC159/1000000000</f>
        <v>0</v>
      </c>
      <c r="AQ159" s="63">
        <f>R159*AC159/1000000000</f>
        <v>0</v>
      </c>
      <c r="AR159" s="63">
        <f>S159*AC159/1000000000</f>
        <v>0</v>
      </c>
      <c r="AS159" s="63">
        <f>T159*AC159/1000000000</f>
        <v>0</v>
      </c>
      <c r="AT159" s="63">
        <f>U159*AC159/1000000000</f>
        <v>0</v>
      </c>
      <c r="AU159" s="63">
        <f>V159*AC159/1000000000</f>
        <v>0</v>
      </c>
      <c r="AV159" s="63">
        <f>W159*AC159/1000000000</f>
        <v>0</v>
      </c>
      <c r="AW159" s="63">
        <f>X159*AC159/1000000000</f>
        <v>0</v>
      </c>
      <c r="AX159" s="63">
        <f>Y159*AC159/1000000000</f>
        <v>0</v>
      </c>
      <c r="AY159" s="63">
        <f>Z159*AC159/1000000000</f>
        <v>0</v>
      </c>
      <c r="AZ159" s="63">
        <f>AA159*AC159/1000000000</f>
        <v>0</v>
      </c>
      <c r="BA159" s="63">
        <f>AB159*AC159/1000000000</f>
        <v>0</v>
      </c>
      <c r="BB159" s="59" t="str">
        <f>(AU159/AP159)^(1/5)*100</f>
        <v>0</v>
      </c>
      <c r="BC159" s="59" t="str">
        <f>(BA159/AU159)^(1/5)*100</f>
        <v>0</v>
      </c>
      <c r="BD159" s="63">
        <f>Q159*AC159*AD159/1000000000</f>
        <v>0</v>
      </c>
      <c r="BE159" s="63">
        <f>R159*AC159*AE159/1000000000</f>
        <v>0</v>
      </c>
      <c r="BF159" s="63">
        <f>S159*AC159*AF159/1000000000</f>
        <v>0</v>
      </c>
      <c r="BG159" s="63">
        <f>T159*AC159*AG159/1000000000</f>
        <v>0</v>
      </c>
      <c r="BH159" s="63">
        <f>U159*AC159*AH159/1000000000</f>
        <v>0</v>
      </c>
      <c r="BI159" s="63">
        <f>V159*AC159*AI159/1000000000</f>
        <v>0</v>
      </c>
      <c r="BJ159" s="63">
        <f>W159*AC159*AJ159/1000000000</f>
        <v>0</v>
      </c>
      <c r="BK159" s="63">
        <f>X159*AC159*AK159/1000000000</f>
        <v>0</v>
      </c>
      <c r="BL159" s="63">
        <f>Y159*AC159*AL159/1000000000</f>
        <v>0</v>
      </c>
      <c r="BM159" s="63">
        <f>Z159*AC159*AM159/1000000000</f>
        <v>0</v>
      </c>
      <c r="BN159" s="63">
        <f>AA159*AC159*AN159/1000000000</f>
        <v>0</v>
      </c>
      <c r="BO159" s="63">
        <f>AB159*AC159*AO159/1000000000</f>
        <v>0</v>
      </c>
      <c r="BP159" s="59" t="str">
        <f>(BI159/BD159)^(1/5)*100</f>
        <v>0</v>
      </c>
      <c r="BQ159" s="59" t="str">
        <f>(BO159/BI159)^(1/5)*100</f>
        <v>0</v>
      </c>
      <c r="BR159" s="59"/>
      <c r="BS159" s="59"/>
      <c r="BT159" s="59"/>
      <c r="BU159" s="59"/>
      <c r="BV159" s="59"/>
      <c r="BW159" s="59"/>
      <c r="BX159" s="59"/>
      <c r="BY159" s="85"/>
      <c r="BZ159" s="85"/>
      <c r="CA159" s="85"/>
      <c r="CB159" s="65"/>
    </row>
    <row r="160" spans="1:80" hidden="true" s="80" customFormat="1">
      <c r="A160" s="71"/>
      <c r="B160" s="73" t="s">
        <v>273</v>
      </c>
      <c r="C160" s="73" t="s">
        <v>274</v>
      </c>
      <c r="D160" s="71" t="s">
        <v>44</v>
      </c>
      <c r="E160" s="59"/>
      <c r="F160" s="63"/>
      <c r="G160" s="63"/>
      <c r="H160" s="63"/>
      <c r="I160" s="59"/>
      <c r="J160" s="59"/>
      <c r="K160" s="59"/>
      <c r="L160" s="59"/>
      <c r="M160" s="63"/>
      <c r="N160" s="63"/>
      <c r="O160" s="63"/>
      <c r="P160" s="84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59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3">
        <f>Q160*AC160/1000000000</f>
        <v>0</v>
      </c>
      <c r="AQ160" s="63">
        <f>R160*AC160/1000000000</f>
        <v>0</v>
      </c>
      <c r="AR160" s="63">
        <f>S160*AC160/1000000000</f>
        <v>0</v>
      </c>
      <c r="AS160" s="63">
        <f>T160*AC160/1000000000</f>
        <v>0</v>
      </c>
      <c r="AT160" s="63">
        <f>U160*AC160/1000000000</f>
        <v>0</v>
      </c>
      <c r="AU160" s="63">
        <f>V160*AC160/1000000000</f>
        <v>0</v>
      </c>
      <c r="AV160" s="63">
        <f>W160*AC160/1000000000</f>
        <v>0</v>
      </c>
      <c r="AW160" s="63">
        <f>X160*AC160/1000000000</f>
        <v>0</v>
      </c>
      <c r="AX160" s="63">
        <f>Y160*AC160/1000000000</f>
        <v>0</v>
      </c>
      <c r="AY160" s="63">
        <f>Z160*AC160/1000000000</f>
        <v>0</v>
      </c>
      <c r="AZ160" s="63">
        <f>AA160*AC160/1000000000</f>
        <v>0</v>
      </c>
      <c r="BA160" s="63">
        <f>AB160*AC160/1000000000</f>
        <v>0</v>
      </c>
      <c r="BB160" s="59" t="str">
        <f>(AU160/AP160)^(1/5)*100</f>
        <v>0</v>
      </c>
      <c r="BC160" s="59" t="str">
        <f>(BA160/AU160)^(1/5)*100</f>
        <v>0</v>
      </c>
      <c r="BD160" s="63">
        <f>Q160*AC160*AD160/1000000000</f>
        <v>0</v>
      </c>
      <c r="BE160" s="63">
        <f>R160*AC160*AE160/1000000000</f>
        <v>0</v>
      </c>
      <c r="BF160" s="63">
        <f>S160*AC160*AF160/1000000000</f>
        <v>0</v>
      </c>
      <c r="BG160" s="63">
        <f>T160*AC160*AG160/1000000000</f>
        <v>0</v>
      </c>
      <c r="BH160" s="63">
        <f>U160*AC160*AH160/1000000000</f>
        <v>0</v>
      </c>
      <c r="BI160" s="63">
        <f>V160*AC160*AI160/1000000000</f>
        <v>0</v>
      </c>
      <c r="BJ160" s="63">
        <f>W160*AC160*AJ160/1000000000</f>
        <v>0</v>
      </c>
      <c r="BK160" s="63">
        <f>X160*AC160*AK160/1000000000</f>
        <v>0</v>
      </c>
      <c r="BL160" s="63">
        <f>Y160*AC160*AL160/1000000000</f>
        <v>0</v>
      </c>
      <c r="BM160" s="63">
        <f>Z160*AC160*AM160/1000000000</f>
        <v>0</v>
      </c>
      <c r="BN160" s="63">
        <f>AA160*AC160*AN160/1000000000</f>
        <v>0</v>
      </c>
      <c r="BO160" s="63">
        <f>AB160*AC160*AO160/1000000000</f>
        <v>0</v>
      </c>
      <c r="BP160" s="59" t="str">
        <f>(BI160/BD160)^(1/5)*100</f>
        <v>0</v>
      </c>
      <c r="BQ160" s="59" t="str">
        <f>(BO160/BI160)^(1/5)*100</f>
        <v>0</v>
      </c>
      <c r="BR160" s="59"/>
      <c r="BS160" s="59"/>
      <c r="BT160" s="59"/>
      <c r="BU160" s="59"/>
      <c r="BV160" s="59"/>
      <c r="BW160" s="59"/>
      <c r="BX160" s="59"/>
      <c r="BY160" s="85"/>
      <c r="BZ160" s="85"/>
      <c r="CA160" s="85"/>
      <c r="CB160" s="65"/>
    </row>
    <row r="161" spans="1:80" hidden="true" s="79" customFormat="1">
      <c r="A161" s="70"/>
      <c r="B161" s="76"/>
      <c r="C161" s="86" t="s">
        <v>275</v>
      </c>
      <c r="D161" s="87"/>
      <c r="E161" s="59">
        <f>SUM(E162:E192)</f>
        <v>0</v>
      </c>
      <c r="F161" s="59">
        <f>SUM(F162:F192)</f>
        <v>0</v>
      </c>
      <c r="G161" s="59">
        <f>SUM(G162:G192)</f>
        <v>0</v>
      </c>
      <c r="H161" s="59">
        <f>SUM(H162:H192)</f>
        <v>0</v>
      </c>
      <c r="I161" s="59"/>
      <c r="J161" s="59"/>
      <c r="K161" s="59"/>
      <c r="L161" s="59"/>
      <c r="M161" s="59">
        <f>SUM(M162:M192)</f>
        <v>0</v>
      </c>
      <c r="N161" s="59">
        <f>SUM(N162:N192)</f>
        <v>0</v>
      </c>
      <c r="O161" s="59">
        <f>SUM(O162:O192)</f>
        <v>0</v>
      </c>
      <c r="P161" s="78">
        <f>SUM(P162:P192)</f>
        <v>0</v>
      </c>
      <c r="Q161" s="59">
        <v>0</v>
      </c>
      <c r="R161" s="59">
        <v>0</v>
      </c>
      <c r="S161" s="59">
        <v>0</v>
      </c>
      <c r="T161" s="59">
        <v>0</v>
      </c>
      <c r="U161" s="59">
        <v>0</v>
      </c>
      <c r="V161" s="59">
        <v>0</v>
      </c>
      <c r="W161" s="59">
        <v>0</v>
      </c>
      <c r="X161" s="59">
        <v>0</v>
      </c>
      <c r="Y161" s="59">
        <v>0</v>
      </c>
      <c r="Z161" s="59">
        <v>0</v>
      </c>
      <c r="AA161" s="59">
        <v>0</v>
      </c>
      <c r="AB161" s="59">
        <v>0</v>
      </c>
      <c r="AC161" s="59">
        <v>0</v>
      </c>
      <c r="AD161" s="59">
        <v>0</v>
      </c>
      <c r="AE161" s="59">
        <v>0</v>
      </c>
      <c r="AF161" s="59">
        <v>0</v>
      </c>
      <c r="AG161" s="59">
        <v>0</v>
      </c>
      <c r="AH161" s="59">
        <v>0</v>
      </c>
      <c r="AI161" s="59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59">
        <v>0</v>
      </c>
      <c r="AP161" s="59">
        <f>SUM(AP162:AP192)</f>
        <v>0</v>
      </c>
      <c r="AQ161" s="59">
        <f>SUM(AQ162:AQ192)</f>
        <v>0</v>
      </c>
      <c r="AR161" s="59">
        <f>SUM(AR162:AR192)</f>
        <v>0</v>
      </c>
      <c r="AS161" s="59">
        <f>SUM(AS162:AS192)</f>
        <v>0</v>
      </c>
      <c r="AT161" s="59">
        <f>SUM(AT162:AT192)</f>
        <v>0</v>
      </c>
      <c r="AU161" s="59">
        <f>SUM(AU162:AU192)</f>
        <v>0</v>
      </c>
      <c r="AV161" s="59">
        <f>SUM(AV162:AV192)</f>
        <v>0</v>
      </c>
      <c r="AW161" s="59">
        <f>SUM(AW162:AW192)</f>
        <v>0</v>
      </c>
      <c r="AX161" s="59">
        <f>SUM(AX162:AX192)</f>
        <v>0</v>
      </c>
      <c r="AY161" s="59">
        <f>SUM(AY162:AY192)</f>
        <v>0</v>
      </c>
      <c r="AZ161" s="59">
        <f>SUM(AZ162:AZ192)</f>
        <v>0</v>
      </c>
      <c r="BA161" s="59">
        <f>SUM(BA162:BA192)</f>
        <v>0</v>
      </c>
      <c r="BB161" s="59" t="str">
        <f>(AU161/AP161)^(1/5)*100</f>
        <v>0</v>
      </c>
      <c r="BC161" s="59" t="str">
        <f>(BA161/AU161)^(1/5)*100</f>
        <v>0</v>
      </c>
      <c r="BD161" s="59">
        <f>SUM(BD162:BD192)</f>
        <v>0</v>
      </c>
      <c r="BE161" s="59">
        <f>SUM(BE162:BE192)</f>
        <v>0</v>
      </c>
      <c r="BF161" s="59">
        <f>SUM(BF162:BF192)</f>
        <v>0</v>
      </c>
      <c r="BG161" s="59">
        <f>SUM(BG162:BG192)</f>
        <v>0</v>
      </c>
      <c r="BH161" s="59">
        <f>SUM(BH162:BH192)</f>
        <v>0</v>
      </c>
      <c r="BI161" s="59">
        <f>SUM(BI162:BI192)</f>
        <v>0</v>
      </c>
      <c r="BJ161" s="59">
        <f>SUM(BJ162:BJ192)</f>
        <v>0</v>
      </c>
      <c r="BK161" s="59">
        <f>SUM(BK162:BK192)</f>
        <v>0</v>
      </c>
      <c r="BL161" s="59">
        <f>SUM(BL162:BL192)</f>
        <v>0</v>
      </c>
      <c r="BM161" s="59">
        <f>SUM(BM162:BM192)</f>
        <v>0</v>
      </c>
      <c r="BN161" s="59">
        <f>SUM(BN162:BN192)</f>
        <v>0</v>
      </c>
      <c r="BO161" s="59">
        <f>SUM(BO162:BO192)</f>
        <v>0</v>
      </c>
      <c r="BP161" s="59" t="str">
        <f>(BI161/BD161)^(1/5)*100</f>
        <v>0</v>
      </c>
      <c r="BQ161" s="59" t="str">
        <f>(BO161/BI161)^(1/5)*100</f>
        <v>0</v>
      </c>
      <c r="BR161" s="59" t="str">
        <f>(J161/E161)^(1/5)*100</f>
        <v>0</v>
      </c>
      <c r="BS161" s="59" t="str">
        <f>(P161/J161)/(1/5)*100</f>
        <v>0</v>
      </c>
      <c r="BT161" s="59"/>
      <c r="BU161" s="59"/>
      <c r="BV161" s="59"/>
      <c r="BW161" s="59"/>
      <c r="BX161" s="59"/>
    </row>
    <row r="162" spans="1:80" hidden="true" s="80" customFormat="1">
      <c r="A162" s="71"/>
      <c r="B162" s="76" t="s">
        <v>276</v>
      </c>
      <c r="C162" s="76" t="s">
        <v>277</v>
      </c>
      <c r="D162" s="87" t="s">
        <v>44</v>
      </c>
      <c r="E162" s="63"/>
      <c r="F162" s="63"/>
      <c r="G162" s="63"/>
      <c r="H162" s="63"/>
      <c r="I162" s="59"/>
      <c r="J162" s="59"/>
      <c r="K162" s="59"/>
      <c r="L162" s="59"/>
      <c r="M162" s="63"/>
      <c r="N162" s="63"/>
      <c r="O162" s="63"/>
      <c r="P162" s="84"/>
      <c r="Q162" s="63">
        <v>0</v>
      </c>
      <c r="R162" s="63">
        <v>0</v>
      </c>
      <c r="S162" s="63">
        <v>0</v>
      </c>
      <c r="T162" s="63">
        <v>0</v>
      </c>
      <c r="U162" s="63">
        <v>0</v>
      </c>
      <c r="V162" s="63">
        <v>0</v>
      </c>
      <c r="W162" s="63">
        <v>0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59">
        <v>0</v>
      </c>
      <c r="AD162" s="64">
        <v>0</v>
      </c>
      <c r="AE162" s="64">
        <v>0</v>
      </c>
      <c r="AF162" s="64">
        <v>0</v>
      </c>
      <c r="AG162" s="64">
        <v>0</v>
      </c>
      <c r="AH162" s="64">
        <v>0</v>
      </c>
      <c r="AI162" s="64">
        <v>0</v>
      </c>
      <c r="AJ162" s="64">
        <v>0</v>
      </c>
      <c r="AK162" s="64">
        <v>0</v>
      </c>
      <c r="AL162" s="64">
        <v>0</v>
      </c>
      <c r="AM162" s="64">
        <v>0</v>
      </c>
      <c r="AN162" s="64">
        <v>0</v>
      </c>
      <c r="AO162" s="64">
        <v>0</v>
      </c>
      <c r="AP162" s="63">
        <f>Q162*AC162/1000000000</f>
        <v>0</v>
      </c>
      <c r="AQ162" s="63">
        <f>R162*AC162/1000000000</f>
        <v>0</v>
      </c>
      <c r="AR162" s="63">
        <f>S162*AC162/1000000000</f>
        <v>0</v>
      </c>
      <c r="AS162" s="63">
        <f>T162*AC162/1000000000</f>
        <v>0</v>
      </c>
      <c r="AT162" s="63">
        <f>U162*AC162/1000000000</f>
        <v>0</v>
      </c>
      <c r="AU162" s="63">
        <f>V162*AC162/1000000000</f>
        <v>0</v>
      </c>
      <c r="AV162" s="63">
        <f>W162*AC162/1000000000</f>
        <v>0</v>
      </c>
      <c r="AW162" s="63">
        <f>X162*AC162/1000000000</f>
        <v>0</v>
      </c>
      <c r="AX162" s="63">
        <f>Y162*AC162/1000000000</f>
        <v>0</v>
      </c>
      <c r="AY162" s="63">
        <f>Z162*AC162/1000000000</f>
        <v>0</v>
      </c>
      <c r="AZ162" s="63">
        <f>AA162*AC162/1000000000</f>
        <v>0</v>
      </c>
      <c r="BA162" s="63">
        <f>AB162*AC162/1000000000</f>
        <v>0</v>
      </c>
      <c r="BB162" s="59" t="str">
        <f>(AU162/AP162)^(1/5)*100</f>
        <v>0</v>
      </c>
      <c r="BC162" s="59" t="str">
        <f>(BA162/AU162)^(1/5)*100</f>
        <v>0</v>
      </c>
      <c r="BD162" s="63">
        <f>Q162*AC162*AD162/1000000000</f>
        <v>0</v>
      </c>
      <c r="BE162" s="63">
        <f>R162*AC162*AE162/1000000000</f>
        <v>0</v>
      </c>
      <c r="BF162" s="63">
        <f>S162*AC162*AF162/1000000000</f>
        <v>0</v>
      </c>
      <c r="BG162" s="63">
        <f>T162*AC162*AG162/1000000000</f>
        <v>0</v>
      </c>
      <c r="BH162" s="63">
        <f>U162*AC162*AH162/1000000000</f>
        <v>0</v>
      </c>
      <c r="BI162" s="63">
        <f>V162*AC162*AI162/1000000000</f>
        <v>0</v>
      </c>
      <c r="BJ162" s="63">
        <f>W162*AC162*AJ162/1000000000</f>
        <v>0</v>
      </c>
      <c r="BK162" s="63">
        <f>X162*AC162*AK162/1000000000</f>
        <v>0</v>
      </c>
      <c r="BL162" s="63">
        <f>Y162*AC162*AL162/1000000000</f>
        <v>0</v>
      </c>
      <c r="BM162" s="63">
        <f>Z162*AC162*AM162/1000000000</f>
        <v>0</v>
      </c>
      <c r="BN162" s="63">
        <f>AA162*AC162*AN162/1000000000</f>
        <v>0</v>
      </c>
      <c r="BO162" s="63">
        <f>AB162*AC162*AO162/1000000000</f>
        <v>0</v>
      </c>
      <c r="BP162" s="59" t="str">
        <f>(BI162/BD162)^(1/5)*100</f>
        <v>0</v>
      </c>
      <c r="BQ162" s="59" t="str">
        <f>(BO162/BI162)^(1/5)*100</f>
        <v>0</v>
      </c>
      <c r="BR162" s="59" t="str">
        <f>(J162/E162)^(1/5)*100</f>
        <v>0</v>
      </c>
      <c r="BS162" s="59" t="str">
        <f>(P162/J162)/(1/5)*100</f>
        <v>0</v>
      </c>
      <c r="BT162" s="59"/>
      <c r="BU162" s="59"/>
      <c r="BV162" s="59"/>
      <c r="BW162" s="59"/>
      <c r="BX162" s="63"/>
    </row>
    <row r="163" spans="1:80" hidden="true" s="80" customFormat="1">
      <c r="A163" s="71"/>
      <c r="B163" s="76" t="s">
        <v>278</v>
      </c>
      <c r="C163" s="76" t="s">
        <v>279</v>
      </c>
      <c r="D163" s="87" t="s">
        <v>280</v>
      </c>
      <c r="E163" s="63"/>
      <c r="F163" s="63"/>
      <c r="G163" s="63"/>
      <c r="H163" s="63"/>
      <c r="I163" s="59"/>
      <c r="J163" s="59"/>
      <c r="K163" s="59"/>
      <c r="L163" s="59"/>
      <c r="M163" s="63"/>
      <c r="N163" s="63"/>
      <c r="O163" s="63"/>
      <c r="P163" s="84"/>
      <c r="Q163" s="63">
        <v>0</v>
      </c>
      <c r="R163" s="63">
        <v>0</v>
      </c>
      <c r="S163" s="63">
        <v>0</v>
      </c>
      <c r="T163" s="63">
        <v>0</v>
      </c>
      <c r="U163" s="63">
        <v>0</v>
      </c>
      <c r="V163" s="63">
        <v>0</v>
      </c>
      <c r="W163" s="63">
        <v>0</v>
      </c>
      <c r="X163" s="63">
        <v>0</v>
      </c>
      <c r="Y163" s="63">
        <v>0</v>
      </c>
      <c r="Z163" s="63">
        <v>0</v>
      </c>
      <c r="AA163" s="63">
        <v>0</v>
      </c>
      <c r="AB163" s="63">
        <v>0</v>
      </c>
      <c r="AC163" s="59">
        <v>0</v>
      </c>
      <c r="AD163" s="64">
        <v>0</v>
      </c>
      <c r="AE163" s="64">
        <v>0</v>
      </c>
      <c r="AF163" s="64">
        <v>0</v>
      </c>
      <c r="AG163" s="64">
        <v>0</v>
      </c>
      <c r="AH163" s="64">
        <v>0</v>
      </c>
      <c r="AI163" s="64">
        <v>0</v>
      </c>
      <c r="AJ163" s="64">
        <v>0</v>
      </c>
      <c r="AK163" s="64">
        <v>0</v>
      </c>
      <c r="AL163" s="64">
        <v>0</v>
      </c>
      <c r="AM163" s="64">
        <v>0</v>
      </c>
      <c r="AN163" s="64">
        <v>0</v>
      </c>
      <c r="AO163" s="64">
        <v>0</v>
      </c>
      <c r="AP163" s="63">
        <f>Q163*AC163/1000000000</f>
        <v>0</v>
      </c>
      <c r="AQ163" s="63">
        <f>R163*AC163/1000000000</f>
        <v>0</v>
      </c>
      <c r="AR163" s="63">
        <f>S163*AC163/1000000000</f>
        <v>0</v>
      </c>
      <c r="AS163" s="63">
        <f>T163*AC163/1000000000</f>
        <v>0</v>
      </c>
      <c r="AT163" s="63">
        <f>U163*AC163/1000000000</f>
        <v>0</v>
      </c>
      <c r="AU163" s="63">
        <f>V163*AC163/1000000000</f>
        <v>0</v>
      </c>
      <c r="AV163" s="63">
        <f>W163*AC163/1000000000</f>
        <v>0</v>
      </c>
      <c r="AW163" s="63">
        <f>X163*AC163/1000000000</f>
        <v>0</v>
      </c>
      <c r="AX163" s="63">
        <f>Y163*AC163/1000000000</f>
        <v>0</v>
      </c>
      <c r="AY163" s="63">
        <f>Z163*AC163/1000000000</f>
        <v>0</v>
      </c>
      <c r="AZ163" s="63">
        <f>AA163*AC163/1000000000</f>
        <v>0</v>
      </c>
      <c r="BA163" s="63">
        <f>AB163*AC163/1000000000</f>
        <v>0</v>
      </c>
      <c r="BB163" s="59" t="str">
        <f>(AU163/AP163)^(1/5)*100</f>
        <v>0</v>
      </c>
      <c r="BC163" s="59" t="str">
        <f>(BA163/AU163)^(1/5)*100</f>
        <v>0</v>
      </c>
      <c r="BD163" s="63">
        <f>Q163*AC163*AD163/1000000000</f>
        <v>0</v>
      </c>
      <c r="BE163" s="63">
        <f>R163*AC163*AE163/1000000000</f>
        <v>0</v>
      </c>
      <c r="BF163" s="63">
        <f>S163*AC163*AF163/1000000000</f>
        <v>0</v>
      </c>
      <c r="BG163" s="63">
        <f>T163*AC163*AG163/1000000000</f>
        <v>0</v>
      </c>
      <c r="BH163" s="63">
        <f>U163*AC163*AH163/1000000000</f>
        <v>0</v>
      </c>
      <c r="BI163" s="63">
        <f>V163*AC163*AI163/1000000000</f>
        <v>0</v>
      </c>
      <c r="BJ163" s="63">
        <f>W163*AC163*AJ163/1000000000</f>
        <v>0</v>
      </c>
      <c r="BK163" s="63">
        <f>X163*AC163*AK163/1000000000</f>
        <v>0</v>
      </c>
      <c r="BL163" s="63">
        <f>Y163*AC163*AL163/1000000000</f>
        <v>0</v>
      </c>
      <c r="BM163" s="63">
        <f>Z163*AC163*AM163/1000000000</f>
        <v>0</v>
      </c>
      <c r="BN163" s="63">
        <f>AA163*AC163*AN163/1000000000</f>
        <v>0</v>
      </c>
      <c r="BO163" s="63">
        <f>AB163*AC163*AO163/1000000000</f>
        <v>0</v>
      </c>
      <c r="BP163" s="59" t="str">
        <f>(BI163/BD163)^(1/5)*100</f>
        <v>0</v>
      </c>
      <c r="BQ163" s="59" t="str">
        <f>(BO163/BI163)^(1/5)*100</f>
        <v>0</v>
      </c>
      <c r="BR163" s="59" t="str">
        <f>(J163/E163)^(1/5)*100</f>
        <v>0</v>
      </c>
      <c r="BS163" s="59" t="str">
        <f>(P163/J163)/(1/5)*100</f>
        <v>0</v>
      </c>
      <c r="BT163" s="59"/>
      <c r="BU163" s="59"/>
      <c r="BV163" s="59"/>
      <c r="BW163" s="59"/>
      <c r="BX163" s="63"/>
    </row>
    <row r="164" spans="1:80" hidden="true" s="80" customFormat="1">
      <c r="A164" s="71"/>
      <c r="B164" s="76" t="s">
        <v>281</v>
      </c>
      <c r="C164" s="76" t="s">
        <v>282</v>
      </c>
      <c r="D164" s="87" t="s">
        <v>283</v>
      </c>
      <c r="E164" s="63"/>
      <c r="F164" s="63"/>
      <c r="G164" s="63"/>
      <c r="H164" s="63"/>
      <c r="I164" s="59"/>
      <c r="J164" s="59"/>
      <c r="K164" s="59"/>
      <c r="L164" s="59"/>
      <c r="M164" s="63"/>
      <c r="N164" s="63"/>
      <c r="O164" s="63"/>
      <c r="P164" s="84"/>
      <c r="Q164" s="63">
        <v>0</v>
      </c>
      <c r="R164" s="63">
        <v>0</v>
      </c>
      <c r="S164" s="63">
        <v>0</v>
      </c>
      <c r="T164" s="63">
        <v>0</v>
      </c>
      <c r="U164" s="63">
        <v>0</v>
      </c>
      <c r="V164" s="63">
        <v>0</v>
      </c>
      <c r="W164" s="63">
        <v>0</v>
      </c>
      <c r="X164" s="63">
        <v>0</v>
      </c>
      <c r="Y164" s="63">
        <v>0</v>
      </c>
      <c r="Z164" s="63">
        <v>0</v>
      </c>
      <c r="AA164" s="63">
        <v>0</v>
      </c>
      <c r="AB164" s="63">
        <v>0</v>
      </c>
      <c r="AC164" s="59">
        <v>0</v>
      </c>
      <c r="AD164" s="64">
        <v>0</v>
      </c>
      <c r="AE164" s="64">
        <v>0</v>
      </c>
      <c r="AF164" s="64">
        <v>0</v>
      </c>
      <c r="AG164" s="64">
        <v>0</v>
      </c>
      <c r="AH164" s="64">
        <v>0</v>
      </c>
      <c r="AI164" s="64">
        <v>0</v>
      </c>
      <c r="AJ164" s="64">
        <v>0</v>
      </c>
      <c r="AK164" s="64">
        <v>0</v>
      </c>
      <c r="AL164" s="64">
        <v>0</v>
      </c>
      <c r="AM164" s="64">
        <v>0</v>
      </c>
      <c r="AN164" s="64">
        <v>0</v>
      </c>
      <c r="AO164" s="64">
        <v>0</v>
      </c>
      <c r="AP164" s="63">
        <f>Q164*AC164/1000000000</f>
        <v>0</v>
      </c>
      <c r="AQ164" s="63">
        <f>R164*AC164/1000000000</f>
        <v>0</v>
      </c>
      <c r="AR164" s="63">
        <f>S164*AC164/1000000000</f>
        <v>0</v>
      </c>
      <c r="AS164" s="63">
        <f>T164*AC164/1000000000</f>
        <v>0</v>
      </c>
      <c r="AT164" s="63">
        <f>U164*AC164/1000000000</f>
        <v>0</v>
      </c>
      <c r="AU164" s="63">
        <f>V164*AC164/1000000000</f>
        <v>0</v>
      </c>
      <c r="AV164" s="63">
        <f>W164*AC164/1000000000</f>
        <v>0</v>
      </c>
      <c r="AW164" s="63">
        <f>X164*AC164/1000000000</f>
        <v>0</v>
      </c>
      <c r="AX164" s="63">
        <f>Y164*AC164/1000000000</f>
        <v>0</v>
      </c>
      <c r="AY164" s="63">
        <f>Z164*AC164/1000000000</f>
        <v>0</v>
      </c>
      <c r="AZ164" s="63">
        <f>AA164*AC164/1000000000</f>
        <v>0</v>
      </c>
      <c r="BA164" s="63">
        <f>AB164*AC164/1000000000</f>
        <v>0</v>
      </c>
      <c r="BB164" s="59" t="str">
        <f>(AU164/AP164)^(1/5)*100</f>
        <v>0</v>
      </c>
      <c r="BC164" s="59" t="str">
        <f>(BA164/AU164)^(1/5)*100</f>
        <v>0</v>
      </c>
      <c r="BD164" s="63">
        <f>Q164*AC164*AD164/1000000000</f>
        <v>0</v>
      </c>
      <c r="BE164" s="63">
        <f>R164*AC164*AE164/1000000000</f>
        <v>0</v>
      </c>
      <c r="BF164" s="63">
        <f>S164*AC164*AF164/1000000000</f>
        <v>0</v>
      </c>
      <c r="BG164" s="63">
        <f>T164*AC164*AG164/1000000000</f>
        <v>0</v>
      </c>
      <c r="BH164" s="63">
        <f>U164*AC164*AH164/1000000000</f>
        <v>0</v>
      </c>
      <c r="BI164" s="63">
        <f>V164*AC164*AI164/1000000000</f>
        <v>0</v>
      </c>
      <c r="BJ164" s="63">
        <f>W164*AC164*AJ164/1000000000</f>
        <v>0</v>
      </c>
      <c r="BK164" s="63">
        <f>X164*AC164*AK164/1000000000</f>
        <v>0</v>
      </c>
      <c r="BL164" s="63">
        <f>Y164*AC164*AL164/1000000000</f>
        <v>0</v>
      </c>
      <c r="BM164" s="63">
        <f>Z164*AC164*AM164/1000000000</f>
        <v>0</v>
      </c>
      <c r="BN164" s="63">
        <f>AA164*AC164*AN164/1000000000</f>
        <v>0</v>
      </c>
      <c r="BO164" s="63">
        <f>AB164*AC164*AO164/1000000000</f>
        <v>0</v>
      </c>
      <c r="BP164" s="59" t="str">
        <f>(BI164/BD164)^(1/5)*100</f>
        <v>0</v>
      </c>
      <c r="BQ164" s="59" t="str">
        <f>(BO164/BI164)^(1/5)*100</f>
        <v>0</v>
      </c>
      <c r="BR164" s="59" t="str">
        <f>(J164/E164)^(1/5)*100</f>
        <v>0</v>
      </c>
      <c r="BS164" s="59" t="str">
        <f>(P164/J164)/(1/5)*100</f>
        <v>0</v>
      </c>
      <c r="BT164" s="59"/>
      <c r="BU164" s="59"/>
      <c r="BV164" s="59"/>
      <c r="BW164" s="59"/>
      <c r="BX164" s="63"/>
    </row>
    <row r="165" spans="1:80" hidden="true" s="80" customFormat="1">
      <c r="A165" s="71"/>
      <c r="B165" s="76" t="s">
        <v>284</v>
      </c>
      <c r="C165" s="76" t="s">
        <v>285</v>
      </c>
      <c r="D165" s="87" t="s">
        <v>286</v>
      </c>
      <c r="E165" s="63"/>
      <c r="F165" s="63"/>
      <c r="G165" s="63"/>
      <c r="H165" s="63"/>
      <c r="I165" s="59"/>
      <c r="J165" s="59"/>
      <c r="K165" s="59"/>
      <c r="L165" s="59"/>
      <c r="M165" s="63"/>
      <c r="N165" s="63"/>
      <c r="O165" s="63"/>
      <c r="P165" s="84"/>
      <c r="Q165" s="63">
        <v>0</v>
      </c>
      <c r="R165" s="63">
        <v>0</v>
      </c>
      <c r="S165" s="63">
        <v>0</v>
      </c>
      <c r="T165" s="63">
        <v>0</v>
      </c>
      <c r="U165" s="63">
        <v>0</v>
      </c>
      <c r="V165" s="63">
        <v>0</v>
      </c>
      <c r="W165" s="63">
        <v>0</v>
      </c>
      <c r="X165" s="63">
        <v>0</v>
      </c>
      <c r="Y165" s="63">
        <v>0</v>
      </c>
      <c r="Z165" s="63">
        <v>0</v>
      </c>
      <c r="AA165" s="63">
        <v>0</v>
      </c>
      <c r="AB165" s="63">
        <v>0</v>
      </c>
      <c r="AC165" s="59">
        <v>0</v>
      </c>
      <c r="AD165" s="64">
        <v>0</v>
      </c>
      <c r="AE165" s="64">
        <v>0</v>
      </c>
      <c r="AF165" s="64">
        <v>0</v>
      </c>
      <c r="AG165" s="64">
        <v>0</v>
      </c>
      <c r="AH165" s="64">
        <v>0</v>
      </c>
      <c r="AI165" s="64">
        <v>0</v>
      </c>
      <c r="AJ165" s="64">
        <v>0</v>
      </c>
      <c r="AK165" s="64">
        <v>0</v>
      </c>
      <c r="AL165" s="64">
        <v>0</v>
      </c>
      <c r="AM165" s="64">
        <v>0</v>
      </c>
      <c r="AN165" s="64">
        <v>0</v>
      </c>
      <c r="AO165" s="64">
        <v>0</v>
      </c>
      <c r="AP165" s="63">
        <f>Q165*AC165/1000000000</f>
        <v>0</v>
      </c>
      <c r="AQ165" s="63">
        <f>R165*AC165/1000000000</f>
        <v>0</v>
      </c>
      <c r="AR165" s="63">
        <f>S165*AC165/1000000000</f>
        <v>0</v>
      </c>
      <c r="AS165" s="63">
        <f>T165*AC165/1000000000</f>
        <v>0</v>
      </c>
      <c r="AT165" s="63">
        <f>U165*AC165/1000000000</f>
        <v>0</v>
      </c>
      <c r="AU165" s="63">
        <f>V165*AC165/1000000000</f>
        <v>0</v>
      </c>
      <c r="AV165" s="63">
        <f>W165*AC165/1000000000</f>
        <v>0</v>
      </c>
      <c r="AW165" s="63">
        <f>X165*AC165/1000000000</f>
        <v>0</v>
      </c>
      <c r="AX165" s="63">
        <f>Y165*AC165/1000000000</f>
        <v>0</v>
      </c>
      <c r="AY165" s="63">
        <f>Z165*AC165/1000000000</f>
        <v>0</v>
      </c>
      <c r="AZ165" s="63">
        <f>AA165*AC165/1000000000</f>
        <v>0</v>
      </c>
      <c r="BA165" s="63">
        <f>AB165*AC165/1000000000</f>
        <v>0</v>
      </c>
      <c r="BB165" s="59" t="str">
        <f>(AU165/AP165)^(1/5)*100</f>
        <v>0</v>
      </c>
      <c r="BC165" s="59" t="str">
        <f>(BA165/AU165)^(1/5)*100</f>
        <v>0</v>
      </c>
      <c r="BD165" s="63">
        <f>Q165*AC165*AD165/1000000000</f>
        <v>0</v>
      </c>
      <c r="BE165" s="63">
        <f>R165*AC165*AE165/1000000000</f>
        <v>0</v>
      </c>
      <c r="BF165" s="63">
        <f>S165*AC165*AF165/1000000000</f>
        <v>0</v>
      </c>
      <c r="BG165" s="63">
        <f>T165*AC165*AG165/1000000000</f>
        <v>0</v>
      </c>
      <c r="BH165" s="63">
        <f>U165*AC165*AH165/1000000000</f>
        <v>0</v>
      </c>
      <c r="BI165" s="63">
        <f>V165*AC165*AI165/1000000000</f>
        <v>0</v>
      </c>
      <c r="BJ165" s="63">
        <f>W165*AC165*AJ165/1000000000</f>
        <v>0</v>
      </c>
      <c r="BK165" s="63">
        <f>X165*AC165*AK165/1000000000</f>
        <v>0</v>
      </c>
      <c r="BL165" s="63">
        <f>Y165*AC165*AL165/1000000000</f>
        <v>0</v>
      </c>
      <c r="BM165" s="63">
        <f>Z165*AC165*AM165/1000000000</f>
        <v>0</v>
      </c>
      <c r="BN165" s="63">
        <f>AA165*AC165*AN165/1000000000</f>
        <v>0</v>
      </c>
      <c r="BO165" s="63">
        <f>AB165*AC165*AO165/1000000000</f>
        <v>0</v>
      </c>
      <c r="BP165" s="59" t="str">
        <f>(BI165/BD165)^(1/5)*100</f>
        <v>0</v>
      </c>
      <c r="BQ165" s="59" t="str">
        <f>(BO165/BI165)^(1/5)*100</f>
        <v>0</v>
      </c>
      <c r="BR165" s="59" t="str">
        <f>(J165/E165)^(1/5)*100</f>
        <v>0</v>
      </c>
      <c r="BS165" s="59" t="str">
        <f>(P165/J165)/(1/5)*100</f>
        <v>0</v>
      </c>
      <c r="BT165" s="59"/>
      <c r="BU165" s="59"/>
      <c r="BV165" s="59"/>
      <c r="BW165" s="59"/>
      <c r="BX165" s="63"/>
    </row>
    <row r="166" spans="1:80" hidden="true" s="80" customFormat="1">
      <c r="A166" s="71"/>
      <c r="B166" s="76" t="s">
        <v>287</v>
      </c>
      <c r="C166" s="76" t="s">
        <v>288</v>
      </c>
      <c r="D166" s="87" t="s">
        <v>289</v>
      </c>
      <c r="E166" s="63"/>
      <c r="F166" s="63"/>
      <c r="G166" s="63"/>
      <c r="H166" s="63"/>
      <c r="I166" s="59"/>
      <c r="J166" s="59"/>
      <c r="K166" s="59"/>
      <c r="L166" s="59"/>
      <c r="M166" s="63"/>
      <c r="N166" s="63"/>
      <c r="O166" s="63"/>
      <c r="P166" s="84"/>
      <c r="Q166" s="63">
        <v>0</v>
      </c>
      <c r="R166" s="63">
        <v>0</v>
      </c>
      <c r="S166" s="63">
        <v>0</v>
      </c>
      <c r="T166" s="63">
        <v>0</v>
      </c>
      <c r="U166" s="63">
        <v>0</v>
      </c>
      <c r="V166" s="63">
        <v>0</v>
      </c>
      <c r="W166" s="63">
        <v>0</v>
      </c>
      <c r="X166" s="63">
        <v>0</v>
      </c>
      <c r="Y166" s="63">
        <v>0</v>
      </c>
      <c r="Z166" s="63">
        <v>0</v>
      </c>
      <c r="AA166" s="63">
        <v>0</v>
      </c>
      <c r="AB166" s="63">
        <v>0</v>
      </c>
      <c r="AC166" s="59">
        <v>0</v>
      </c>
      <c r="AD166" s="64">
        <v>0</v>
      </c>
      <c r="AE166" s="64">
        <v>0</v>
      </c>
      <c r="AF166" s="64">
        <v>0</v>
      </c>
      <c r="AG166" s="64">
        <v>0</v>
      </c>
      <c r="AH166" s="64">
        <v>0</v>
      </c>
      <c r="AI166" s="64">
        <v>0</v>
      </c>
      <c r="AJ166" s="64">
        <v>0</v>
      </c>
      <c r="AK166" s="64">
        <v>0</v>
      </c>
      <c r="AL166" s="64">
        <v>0</v>
      </c>
      <c r="AM166" s="64">
        <v>0</v>
      </c>
      <c r="AN166" s="64">
        <v>0</v>
      </c>
      <c r="AO166" s="64">
        <v>0</v>
      </c>
      <c r="AP166" s="63">
        <f>Q166*AC166/1000000000</f>
        <v>0</v>
      </c>
      <c r="AQ166" s="63">
        <f>R166*AC166/1000000000</f>
        <v>0</v>
      </c>
      <c r="AR166" s="63">
        <f>S166*AC166/1000000000</f>
        <v>0</v>
      </c>
      <c r="AS166" s="63">
        <f>T166*AC166/1000000000</f>
        <v>0</v>
      </c>
      <c r="AT166" s="63">
        <f>U166*AC166/1000000000</f>
        <v>0</v>
      </c>
      <c r="AU166" s="63">
        <f>V166*AC166/1000000000</f>
        <v>0</v>
      </c>
      <c r="AV166" s="63">
        <f>W166*AC166/1000000000</f>
        <v>0</v>
      </c>
      <c r="AW166" s="63">
        <f>X166*AC166/1000000000</f>
        <v>0</v>
      </c>
      <c r="AX166" s="63">
        <f>Y166*AC166/1000000000</f>
        <v>0</v>
      </c>
      <c r="AY166" s="63">
        <f>Z166*AC166/1000000000</f>
        <v>0</v>
      </c>
      <c r="AZ166" s="63">
        <f>AA166*AC166/1000000000</f>
        <v>0</v>
      </c>
      <c r="BA166" s="63">
        <f>AB166*AC166/1000000000</f>
        <v>0</v>
      </c>
      <c r="BB166" s="59" t="str">
        <f>(AU166/AP166)^(1/5)*100</f>
        <v>0</v>
      </c>
      <c r="BC166" s="59" t="str">
        <f>(BA166/AU166)^(1/5)*100</f>
        <v>0</v>
      </c>
      <c r="BD166" s="63">
        <f>Q166*AC166*AD166/1000000000</f>
        <v>0</v>
      </c>
      <c r="BE166" s="63">
        <f>R166*AC166*AE166/1000000000</f>
        <v>0</v>
      </c>
      <c r="BF166" s="63">
        <f>S166*AC166*AF166/1000000000</f>
        <v>0</v>
      </c>
      <c r="BG166" s="63">
        <f>T166*AC166*AG166/1000000000</f>
        <v>0</v>
      </c>
      <c r="BH166" s="63">
        <f>U166*AC166*AH166/1000000000</f>
        <v>0</v>
      </c>
      <c r="BI166" s="63">
        <f>V166*AC166*AI166/1000000000</f>
        <v>0</v>
      </c>
      <c r="BJ166" s="63">
        <f>W166*AC166*AJ166/1000000000</f>
        <v>0</v>
      </c>
      <c r="BK166" s="63">
        <f>X166*AC166*AK166/1000000000</f>
        <v>0</v>
      </c>
      <c r="BL166" s="63">
        <f>Y166*AC166*AL166/1000000000</f>
        <v>0</v>
      </c>
      <c r="BM166" s="63">
        <f>Z166*AC166*AM166/1000000000</f>
        <v>0</v>
      </c>
      <c r="BN166" s="63">
        <f>AA166*AC166*AN166/1000000000</f>
        <v>0</v>
      </c>
      <c r="BO166" s="63">
        <f>AB166*AC166*AO166/1000000000</f>
        <v>0</v>
      </c>
      <c r="BP166" s="59" t="str">
        <f>(BI166/BD166)^(1/5)*100</f>
        <v>0</v>
      </c>
      <c r="BQ166" s="59" t="str">
        <f>(BO166/BI166)^(1/5)*100</f>
        <v>0</v>
      </c>
      <c r="BR166" s="59" t="str">
        <f>(J166/E166)^(1/5)*100</f>
        <v>0</v>
      </c>
      <c r="BS166" s="59" t="str">
        <f>(P166/J166)/(1/5)*100</f>
        <v>0</v>
      </c>
      <c r="BT166" s="59"/>
      <c r="BU166" s="59"/>
      <c r="BV166" s="59"/>
      <c r="BW166" s="59"/>
      <c r="BX166" s="63"/>
    </row>
    <row r="167" spans="1:80" hidden="true" s="80" customFormat="1">
      <c r="A167" s="71"/>
      <c r="B167" s="76" t="s">
        <v>290</v>
      </c>
      <c r="C167" s="76" t="s">
        <v>291</v>
      </c>
      <c r="D167" s="87" t="s">
        <v>283</v>
      </c>
      <c r="E167" s="63"/>
      <c r="F167" s="63"/>
      <c r="G167" s="63"/>
      <c r="H167" s="63"/>
      <c r="I167" s="59"/>
      <c r="J167" s="59"/>
      <c r="K167" s="59"/>
      <c r="L167" s="59"/>
      <c r="M167" s="63"/>
      <c r="N167" s="63"/>
      <c r="O167" s="63"/>
      <c r="P167" s="84"/>
      <c r="Q167" s="63">
        <v>0</v>
      </c>
      <c r="R167" s="63">
        <v>0</v>
      </c>
      <c r="S167" s="63">
        <v>0</v>
      </c>
      <c r="T167" s="63">
        <v>0</v>
      </c>
      <c r="U167" s="63">
        <v>0</v>
      </c>
      <c r="V167" s="63">
        <v>0</v>
      </c>
      <c r="W167" s="63">
        <v>0</v>
      </c>
      <c r="X167" s="63">
        <v>0</v>
      </c>
      <c r="Y167" s="63">
        <v>0</v>
      </c>
      <c r="Z167" s="63">
        <v>0</v>
      </c>
      <c r="AA167" s="63">
        <v>0</v>
      </c>
      <c r="AB167" s="63">
        <v>0</v>
      </c>
      <c r="AC167" s="59">
        <v>0</v>
      </c>
      <c r="AD167" s="64">
        <v>0</v>
      </c>
      <c r="AE167" s="64">
        <v>0</v>
      </c>
      <c r="AF167" s="64">
        <v>0</v>
      </c>
      <c r="AG167" s="64">
        <v>0</v>
      </c>
      <c r="AH167" s="64">
        <v>0</v>
      </c>
      <c r="AI167" s="64">
        <v>0</v>
      </c>
      <c r="AJ167" s="64">
        <v>0</v>
      </c>
      <c r="AK167" s="64">
        <v>0</v>
      </c>
      <c r="AL167" s="64">
        <v>0</v>
      </c>
      <c r="AM167" s="64">
        <v>0</v>
      </c>
      <c r="AN167" s="64">
        <v>0</v>
      </c>
      <c r="AO167" s="64">
        <v>0</v>
      </c>
      <c r="AP167" s="63">
        <f>Q167*AC167/1000000000</f>
        <v>0</v>
      </c>
      <c r="AQ167" s="63">
        <f>R167*AC167/1000000000</f>
        <v>0</v>
      </c>
      <c r="AR167" s="63">
        <f>S167*AC167/1000000000</f>
        <v>0</v>
      </c>
      <c r="AS167" s="63">
        <f>T167*AC167/1000000000</f>
        <v>0</v>
      </c>
      <c r="AT167" s="63">
        <f>U167*AC167/1000000000</f>
        <v>0</v>
      </c>
      <c r="AU167" s="63">
        <f>V167*AC167/1000000000</f>
        <v>0</v>
      </c>
      <c r="AV167" s="63">
        <f>W167*AC167/1000000000</f>
        <v>0</v>
      </c>
      <c r="AW167" s="63">
        <f>X167*AC167/1000000000</f>
        <v>0</v>
      </c>
      <c r="AX167" s="63">
        <f>Y167*AC167/1000000000</f>
        <v>0</v>
      </c>
      <c r="AY167" s="63">
        <f>Z167*AC167/1000000000</f>
        <v>0</v>
      </c>
      <c r="AZ167" s="63">
        <f>AA167*AC167/1000000000</f>
        <v>0</v>
      </c>
      <c r="BA167" s="63">
        <f>AB167*AC167/1000000000</f>
        <v>0</v>
      </c>
      <c r="BB167" s="59" t="str">
        <f>(AU167/AP167)^(1/5)*100</f>
        <v>0</v>
      </c>
      <c r="BC167" s="59" t="str">
        <f>(BA167/AU167)^(1/5)*100</f>
        <v>0</v>
      </c>
      <c r="BD167" s="63">
        <f>Q167*AC167*AD167/1000000000</f>
        <v>0</v>
      </c>
      <c r="BE167" s="63">
        <f>R167*AC167*AE167/1000000000</f>
        <v>0</v>
      </c>
      <c r="BF167" s="63">
        <f>S167*AC167*AF167/1000000000</f>
        <v>0</v>
      </c>
      <c r="BG167" s="63">
        <f>T167*AC167*AG167/1000000000</f>
        <v>0</v>
      </c>
      <c r="BH167" s="63">
        <f>U167*AC167*AH167/1000000000</f>
        <v>0</v>
      </c>
      <c r="BI167" s="63">
        <f>V167*AC167*AI167/1000000000</f>
        <v>0</v>
      </c>
      <c r="BJ167" s="63">
        <f>W167*AC167*AJ167/1000000000</f>
        <v>0</v>
      </c>
      <c r="BK167" s="63">
        <f>X167*AC167*AK167/1000000000</f>
        <v>0</v>
      </c>
      <c r="BL167" s="63">
        <f>Y167*AC167*AL167/1000000000</f>
        <v>0</v>
      </c>
      <c r="BM167" s="63">
        <f>Z167*AC167*AM167/1000000000</f>
        <v>0</v>
      </c>
      <c r="BN167" s="63">
        <f>AA167*AC167*AN167/1000000000</f>
        <v>0</v>
      </c>
      <c r="BO167" s="63">
        <f>AB167*AC167*AO167/1000000000</f>
        <v>0</v>
      </c>
      <c r="BP167" s="59" t="str">
        <f>(BI167/BD167)^(1/5)*100</f>
        <v>0</v>
      </c>
      <c r="BQ167" s="59" t="str">
        <f>(BO167/BI167)^(1/5)*100</f>
        <v>0</v>
      </c>
      <c r="BR167" s="59" t="str">
        <f>(J167/E167)^(1/5)*100</f>
        <v>0</v>
      </c>
      <c r="BS167" s="59" t="str">
        <f>(P167/J167)/(1/5)*100</f>
        <v>0</v>
      </c>
      <c r="BT167" s="59"/>
      <c r="BU167" s="59"/>
      <c r="BV167" s="59"/>
      <c r="BW167" s="59"/>
      <c r="BX167" s="63"/>
    </row>
    <row r="168" spans="1:80" hidden="true" s="80" customFormat="1">
      <c r="A168" s="71"/>
      <c r="B168" s="76" t="s">
        <v>292</v>
      </c>
      <c r="C168" s="76" t="s">
        <v>293</v>
      </c>
      <c r="D168" s="87" t="s">
        <v>289</v>
      </c>
      <c r="E168" s="63"/>
      <c r="F168" s="63"/>
      <c r="G168" s="63"/>
      <c r="H168" s="63"/>
      <c r="I168" s="59"/>
      <c r="J168" s="59"/>
      <c r="K168" s="59"/>
      <c r="L168" s="59"/>
      <c r="M168" s="63"/>
      <c r="N168" s="63"/>
      <c r="O168" s="63"/>
      <c r="P168" s="84"/>
      <c r="Q168" s="63">
        <v>0</v>
      </c>
      <c r="R168" s="63">
        <v>0</v>
      </c>
      <c r="S168" s="63">
        <v>0</v>
      </c>
      <c r="T168" s="63">
        <v>0</v>
      </c>
      <c r="U168" s="63">
        <v>0</v>
      </c>
      <c r="V168" s="63">
        <v>0</v>
      </c>
      <c r="W168" s="63">
        <v>0</v>
      </c>
      <c r="X168" s="63">
        <v>0</v>
      </c>
      <c r="Y168" s="63">
        <v>0</v>
      </c>
      <c r="Z168" s="63">
        <v>0</v>
      </c>
      <c r="AA168" s="63">
        <v>0</v>
      </c>
      <c r="AB168" s="63">
        <v>0</v>
      </c>
      <c r="AC168" s="59">
        <v>0</v>
      </c>
      <c r="AD168" s="64">
        <v>0</v>
      </c>
      <c r="AE168" s="64">
        <v>0</v>
      </c>
      <c r="AF168" s="64">
        <v>0</v>
      </c>
      <c r="AG168" s="64">
        <v>0</v>
      </c>
      <c r="AH168" s="64">
        <v>0</v>
      </c>
      <c r="AI168" s="64">
        <v>0</v>
      </c>
      <c r="AJ168" s="64">
        <v>0</v>
      </c>
      <c r="AK168" s="64">
        <v>0</v>
      </c>
      <c r="AL168" s="64">
        <v>0</v>
      </c>
      <c r="AM168" s="64">
        <v>0</v>
      </c>
      <c r="AN168" s="64">
        <v>0</v>
      </c>
      <c r="AO168" s="64">
        <v>0</v>
      </c>
      <c r="AP168" s="63">
        <f>Q168*AC168/1000000000</f>
        <v>0</v>
      </c>
      <c r="AQ168" s="63">
        <f>R168*AC168/1000000000</f>
        <v>0</v>
      </c>
      <c r="AR168" s="63">
        <f>S168*AC168/1000000000</f>
        <v>0</v>
      </c>
      <c r="AS168" s="63">
        <f>T168*AC168/1000000000</f>
        <v>0</v>
      </c>
      <c r="AT168" s="63">
        <f>U168*AC168/1000000000</f>
        <v>0</v>
      </c>
      <c r="AU168" s="63">
        <f>V168*AC168/1000000000</f>
        <v>0</v>
      </c>
      <c r="AV168" s="63">
        <f>W168*AC168/1000000000</f>
        <v>0</v>
      </c>
      <c r="AW168" s="63">
        <f>X168*AC168/1000000000</f>
        <v>0</v>
      </c>
      <c r="AX168" s="63">
        <f>Y168*AC168/1000000000</f>
        <v>0</v>
      </c>
      <c r="AY168" s="63">
        <f>Z168*AC168/1000000000</f>
        <v>0</v>
      </c>
      <c r="AZ168" s="63">
        <f>AA168*AC168/1000000000</f>
        <v>0</v>
      </c>
      <c r="BA168" s="63">
        <f>AB168*AC168/1000000000</f>
        <v>0</v>
      </c>
      <c r="BB168" s="59" t="str">
        <f>(AU168/AP168)^(1/5)*100</f>
        <v>0</v>
      </c>
      <c r="BC168" s="59" t="str">
        <f>(BA168/AU168)^(1/5)*100</f>
        <v>0</v>
      </c>
      <c r="BD168" s="63">
        <f>Q168*AC168*AD168/1000000000</f>
        <v>0</v>
      </c>
      <c r="BE168" s="63">
        <f>R168*AC168*AE168/1000000000</f>
        <v>0</v>
      </c>
      <c r="BF168" s="63">
        <f>S168*AC168*AF168/1000000000</f>
        <v>0</v>
      </c>
      <c r="BG168" s="63">
        <f>T168*AC168*AG168/1000000000</f>
        <v>0</v>
      </c>
      <c r="BH168" s="63">
        <f>U168*AC168*AH168/1000000000</f>
        <v>0</v>
      </c>
      <c r="BI168" s="63">
        <f>V168*AC168*AI168/1000000000</f>
        <v>0</v>
      </c>
      <c r="BJ168" s="63">
        <f>W168*AC168*AJ168/1000000000</f>
        <v>0</v>
      </c>
      <c r="BK168" s="63">
        <f>X168*AC168*AK168/1000000000</f>
        <v>0</v>
      </c>
      <c r="BL168" s="63">
        <f>Y168*AC168*AL168/1000000000</f>
        <v>0</v>
      </c>
      <c r="BM168" s="63">
        <f>Z168*AC168*AM168/1000000000</f>
        <v>0</v>
      </c>
      <c r="BN168" s="63">
        <f>AA168*AC168*AN168/1000000000</f>
        <v>0</v>
      </c>
      <c r="BO168" s="63">
        <f>AB168*AC168*AO168/1000000000</f>
        <v>0</v>
      </c>
      <c r="BP168" s="59" t="str">
        <f>(BI168/BD168)^(1/5)*100</f>
        <v>0</v>
      </c>
      <c r="BQ168" s="59" t="str">
        <f>(BO168/BI168)^(1/5)*100</f>
        <v>0</v>
      </c>
      <c r="BR168" s="59" t="str">
        <f>(J168/E168)^(1/5)*100</f>
        <v>0</v>
      </c>
      <c r="BS168" s="59" t="str">
        <f>(P168/J168)/(1/5)*100</f>
        <v>0</v>
      </c>
      <c r="BT168" s="59"/>
      <c r="BU168" s="59"/>
      <c r="BV168" s="59"/>
      <c r="BW168" s="59"/>
      <c r="BX168" s="63"/>
    </row>
    <row r="169" spans="1:80" hidden="true" s="80" customFormat="1">
      <c r="A169" s="71"/>
      <c r="B169" s="76" t="s">
        <v>294</v>
      </c>
      <c r="C169" s="76" t="s">
        <v>295</v>
      </c>
      <c r="D169" s="87" t="s">
        <v>44</v>
      </c>
      <c r="E169" s="63"/>
      <c r="F169" s="63"/>
      <c r="G169" s="63"/>
      <c r="H169" s="63"/>
      <c r="I169" s="59"/>
      <c r="J169" s="59"/>
      <c r="K169" s="59"/>
      <c r="L169" s="59"/>
      <c r="M169" s="63"/>
      <c r="N169" s="63"/>
      <c r="O169" s="63"/>
      <c r="P169" s="84"/>
      <c r="Q169" s="63">
        <v>0</v>
      </c>
      <c r="R169" s="63">
        <v>0</v>
      </c>
      <c r="S169" s="63">
        <v>0</v>
      </c>
      <c r="T169" s="63">
        <v>0</v>
      </c>
      <c r="U169" s="63">
        <v>0</v>
      </c>
      <c r="V169" s="63">
        <v>0</v>
      </c>
      <c r="W169" s="63">
        <v>0</v>
      </c>
      <c r="X169" s="63">
        <v>0</v>
      </c>
      <c r="Y169" s="63">
        <v>0</v>
      </c>
      <c r="Z169" s="63">
        <v>0</v>
      </c>
      <c r="AA169" s="63">
        <v>0</v>
      </c>
      <c r="AB169" s="63">
        <v>0</v>
      </c>
      <c r="AC169" s="59">
        <v>0</v>
      </c>
      <c r="AD169" s="64">
        <v>0</v>
      </c>
      <c r="AE169" s="64">
        <v>0</v>
      </c>
      <c r="AF169" s="64">
        <v>0</v>
      </c>
      <c r="AG169" s="64">
        <v>0</v>
      </c>
      <c r="AH169" s="64">
        <v>0</v>
      </c>
      <c r="AI169" s="64">
        <v>0</v>
      </c>
      <c r="AJ169" s="64">
        <v>0</v>
      </c>
      <c r="AK169" s="64">
        <v>0</v>
      </c>
      <c r="AL169" s="64">
        <v>0</v>
      </c>
      <c r="AM169" s="64">
        <v>0</v>
      </c>
      <c r="AN169" s="64">
        <v>0</v>
      </c>
      <c r="AO169" s="64">
        <v>0</v>
      </c>
      <c r="AP169" s="63">
        <f>Q169*AC169/1000000000</f>
        <v>0</v>
      </c>
      <c r="AQ169" s="63">
        <f>R169*AC169/1000000000</f>
        <v>0</v>
      </c>
      <c r="AR169" s="63">
        <f>S169*AC169/1000000000</f>
        <v>0</v>
      </c>
      <c r="AS169" s="63">
        <f>T169*AC169/1000000000</f>
        <v>0</v>
      </c>
      <c r="AT169" s="63">
        <f>U169*AC169/1000000000</f>
        <v>0</v>
      </c>
      <c r="AU169" s="63">
        <f>V169*AC169/1000000000</f>
        <v>0</v>
      </c>
      <c r="AV169" s="63">
        <f>W169*AC169/1000000000</f>
        <v>0</v>
      </c>
      <c r="AW169" s="63">
        <f>X169*AC169/1000000000</f>
        <v>0</v>
      </c>
      <c r="AX169" s="63">
        <f>Y169*AC169/1000000000</f>
        <v>0</v>
      </c>
      <c r="AY169" s="63">
        <f>Z169*AC169/1000000000</f>
        <v>0</v>
      </c>
      <c r="AZ169" s="63">
        <f>AA169*AC169/1000000000</f>
        <v>0</v>
      </c>
      <c r="BA169" s="63">
        <f>AB169*AC169/1000000000</f>
        <v>0</v>
      </c>
      <c r="BB169" s="59" t="str">
        <f>(AU169/AP169)^(1/5)*100</f>
        <v>0</v>
      </c>
      <c r="BC169" s="59" t="str">
        <f>(BA169/AU169)^(1/5)*100</f>
        <v>0</v>
      </c>
      <c r="BD169" s="63">
        <f>Q169*AC169*AD169/1000000000</f>
        <v>0</v>
      </c>
      <c r="BE169" s="63">
        <f>R169*AC169*AE169/1000000000</f>
        <v>0</v>
      </c>
      <c r="BF169" s="63">
        <f>S169*AC169*AF169/1000000000</f>
        <v>0</v>
      </c>
      <c r="BG169" s="63">
        <f>T169*AC169*AG169/1000000000</f>
        <v>0</v>
      </c>
      <c r="BH169" s="63">
        <f>U169*AC169*AH169/1000000000</f>
        <v>0</v>
      </c>
      <c r="BI169" s="63">
        <f>V169*AC169*AI169/1000000000</f>
        <v>0</v>
      </c>
      <c r="BJ169" s="63">
        <f>W169*AC169*AJ169/1000000000</f>
        <v>0</v>
      </c>
      <c r="BK169" s="63">
        <f>X169*AC169*AK169/1000000000</f>
        <v>0</v>
      </c>
      <c r="BL169" s="63">
        <f>Y169*AC169*AL169/1000000000</f>
        <v>0</v>
      </c>
      <c r="BM169" s="63">
        <f>Z169*AC169*AM169/1000000000</f>
        <v>0</v>
      </c>
      <c r="BN169" s="63">
        <f>AA169*AC169*AN169/1000000000</f>
        <v>0</v>
      </c>
      <c r="BO169" s="63">
        <f>AB169*AC169*AO169/1000000000</f>
        <v>0</v>
      </c>
      <c r="BP169" s="59" t="str">
        <f>(BI169/BD169)^(1/5)*100</f>
        <v>0</v>
      </c>
      <c r="BQ169" s="59" t="str">
        <f>(BO169/BI169)^(1/5)*100</f>
        <v>0</v>
      </c>
      <c r="BR169" s="59" t="str">
        <f>(J169/E169)^(1/5)*100</f>
        <v>0</v>
      </c>
      <c r="BS169" s="59" t="str">
        <f>(P169/J169)/(1/5)*100</f>
        <v>0</v>
      </c>
      <c r="BT169" s="59"/>
      <c r="BU169" s="59"/>
      <c r="BV169" s="59"/>
      <c r="BW169" s="59"/>
      <c r="BX169" s="63"/>
    </row>
    <row r="170" spans="1:80" hidden="true" s="80" customFormat="1">
      <c r="A170" s="71"/>
      <c r="B170" s="76" t="s">
        <v>296</v>
      </c>
      <c r="C170" s="76" t="s">
        <v>297</v>
      </c>
      <c r="D170" s="87" t="s">
        <v>298</v>
      </c>
      <c r="E170" s="63"/>
      <c r="F170" s="63"/>
      <c r="G170" s="63"/>
      <c r="H170" s="63"/>
      <c r="I170" s="59"/>
      <c r="J170" s="59"/>
      <c r="K170" s="59"/>
      <c r="L170" s="59"/>
      <c r="M170" s="63"/>
      <c r="N170" s="63"/>
      <c r="O170" s="63"/>
      <c r="P170" s="84"/>
      <c r="Q170" s="63">
        <v>0</v>
      </c>
      <c r="R170" s="63">
        <v>0</v>
      </c>
      <c r="S170" s="63">
        <v>0</v>
      </c>
      <c r="T170" s="63">
        <v>0</v>
      </c>
      <c r="U170" s="63">
        <v>0</v>
      </c>
      <c r="V170" s="63">
        <v>0</v>
      </c>
      <c r="W170" s="63">
        <v>0</v>
      </c>
      <c r="X170" s="63">
        <v>0</v>
      </c>
      <c r="Y170" s="63">
        <v>0</v>
      </c>
      <c r="Z170" s="63">
        <v>0</v>
      </c>
      <c r="AA170" s="63">
        <v>0</v>
      </c>
      <c r="AB170" s="63">
        <v>0</v>
      </c>
      <c r="AC170" s="59">
        <v>0</v>
      </c>
      <c r="AD170" s="64">
        <v>0</v>
      </c>
      <c r="AE170" s="64">
        <v>0</v>
      </c>
      <c r="AF170" s="64">
        <v>0</v>
      </c>
      <c r="AG170" s="64">
        <v>0</v>
      </c>
      <c r="AH170" s="64">
        <v>0</v>
      </c>
      <c r="AI170" s="64">
        <v>0</v>
      </c>
      <c r="AJ170" s="64">
        <v>0</v>
      </c>
      <c r="AK170" s="64">
        <v>0</v>
      </c>
      <c r="AL170" s="64">
        <v>0</v>
      </c>
      <c r="AM170" s="64">
        <v>0</v>
      </c>
      <c r="AN170" s="64">
        <v>0</v>
      </c>
      <c r="AO170" s="64">
        <v>0</v>
      </c>
      <c r="AP170" s="63">
        <f>Q170*AC170/1000000000</f>
        <v>0</v>
      </c>
      <c r="AQ170" s="63">
        <f>R170*AC170/1000000000</f>
        <v>0</v>
      </c>
      <c r="AR170" s="63">
        <f>S170*AC170/1000000000</f>
        <v>0</v>
      </c>
      <c r="AS170" s="63">
        <f>T170*AC170/1000000000</f>
        <v>0</v>
      </c>
      <c r="AT170" s="63">
        <f>U170*AC170/1000000000</f>
        <v>0</v>
      </c>
      <c r="AU170" s="63">
        <f>V170*AC170/1000000000</f>
        <v>0</v>
      </c>
      <c r="AV170" s="63">
        <f>W170*AC170/1000000000</f>
        <v>0</v>
      </c>
      <c r="AW170" s="63">
        <f>X170*AC170/1000000000</f>
        <v>0</v>
      </c>
      <c r="AX170" s="63">
        <f>Y170*AC170/1000000000</f>
        <v>0</v>
      </c>
      <c r="AY170" s="63">
        <f>Z170*AC170/1000000000</f>
        <v>0</v>
      </c>
      <c r="AZ170" s="63">
        <f>AA170*AC170/1000000000</f>
        <v>0</v>
      </c>
      <c r="BA170" s="63">
        <f>AB170*AC170/1000000000</f>
        <v>0</v>
      </c>
      <c r="BB170" s="59" t="str">
        <f>(AU170/AP170)^(1/5)*100</f>
        <v>0</v>
      </c>
      <c r="BC170" s="59" t="str">
        <f>(BA170/AU170)^(1/5)*100</f>
        <v>0</v>
      </c>
      <c r="BD170" s="63">
        <f>Q170*AC170*AD170/1000000000</f>
        <v>0</v>
      </c>
      <c r="BE170" s="63">
        <f>R170*AC170*AE170/1000000000</f>
        <v>0</v>
      </c>
      <c r="BF170" s="63">
        <f>S170*AC170*AF170/1000000000</f>
        <v>0</v>
      </c>
      <c r="BG170" s="63">
        <f>T170*AC170*AG170/1000000000</f>
        <v>0</v>
      </c>
      <c r="BH170" s="63">
        <f>U170*AC170*AH170/1000000000</f>
        <v>0</v>
      </c>
      <c r="BI170" s="63">
        <f>V170*AC170*AI170/1000000000</f>
        <v>0</v>
      </c>
      <c r="BJ170" s="63">
        <f>W170*AC170*AJ170/1000000000</f>
        <v>0</v>
      </c>
      <c r="BK170" s="63">
        <f>X170*AC170*AK170/1000000000</f>
        <v>0</v>
      </c>
      <c r="BL170" s="63">
        <f>Y170*AC170*AL170/1000000000</f>
        <v>0</v>
      </c>
      <c r="BM170" s="63">
        <f>Z170*AC170*AM170/1000000000</f>
        <v>0</v>
      </c>
      <c r="BN170" s="63">
        <f>AA170*AC170*AN170/1000000000</f>
        <v>0</v>
      </c>
      <c r="BO170" s="63">
        <f>AB170*AC170*AO170/1000000000</f>
        <v>0</v>
      </c>
      <c r="BP170" s="59" t="str">
        <f>(BI170/BD170)^(1/5)*100</f>
        <v>0</v>
      </c>
      <c r="BQ170" s="59" t="str">
        <f>(BO170/BI170)^(1/5)*100</f>
        <v>0</v>
      </c>
      <c r="BR170" s="59" t="str">
        <f>(J170/E170)^(1/5)*100</f>
        <v>0</v>
      </c>
      <c r="BS170" s="59" t="str">
        <f>(P170/J170)/(1/5)*100</f>
        <v>0</v>
      </c>
      <c r="BT170" s="59"/>
      <c r="BU170" s="59"/>
      <c r="BV170" s="59"/>
      <c r="BW170" s="59"/>
      <c r="BX170" s="63"/>
    </row>
    <row r="171" spans="1:80" hidden="true" s="80" customFormat="1">
      <c r="A171" s="71"/>
      <c r="B171" s="76" t="s">
        <v>299</v>
      </c>
      <c r="C171" s="76" t="s">
        <v>300</v>
      </c>
      <c r="D171" s="87" t="s">
        <v>283</v>
      </c>
      <c r="E171" s="63"/>
      <c r="F171" s="63"/>
      <c r="G171" s="63"/>
      <c r="H171" s="63"/>
      <c r="I171" s="59"/>
      <c r="J171" s="59"/>
      <c r="K171" s="59"/>
      <c r="L171" s="59"/>
      <c r="M171" s="63"/>
      <c r="N171" s="63"/>
      <c r="O171" s="63"/>
      <c r="P171" s="84"/>
      <c r="Q171" s="63">
        <v>0</v>
      </c>
      <c r="R171" s="63">
        <v>0</v>
      </c>
      <c r="S171" s="63">
        <v>0</v>
      </c>
      <c r="T171" s="63">
        <v>0</v>
      </c>
      <c r="U171" s="63">
        <v>0</v>
      </c>
      <c r="V171" s="63">
        <v>0</v>
      </c>
      <c r="W171" s="63">
        <v>0</v>
      </c>
      <c r="X171" s="63">
        <v>0</v>
      </c>
      <c r="Y171" s="63">
        <v>0</v>
      </c>
      <c r="Z171" s="63">
        <v>0</v>
      </c>
      <c r="AA171" s="63">
        <v>0</v>
      </c>
      <c r="AB171" s="63">
        <v>0</v>
      </c>
      <c r="AC171" s="59">
        <v>0</v>
      </c>
      <c r="AD171" s="64">
        <v>0</v>
      </c>
      <c r="AE171" s="64">
        <v>0</v>
      </c>
      <c r="AF171" s="64">
        <v>0</v>
      </c>
      <c r="AG171" s="64">
        <v>0</v>
      </c>
      <c r="AH171" s="64">
        <v>0</v>
      </c>
      <c r="AI171" s="64">
        <v>0</v>
      </c>
      <c r="AJ171" s="64">
        <v>0</v>
      </c>
      <c r="AK171" s="64">
        <v>0</v>
      </c>
      <c r="AL171" s="64">
        <v>0</v>
      </c>
      <c r="AM171" s="64">
        <v>0</v>
      </c>
      <c r="AN171" s="64">
        <v>0</v>
      </c>
      <c r="AO171" s="64">
        <v>0</v>
      </c>
      <c r="AP171" s="63">
        <f>Q171*AC171/1000000000</f>
        <v>0</v>
      </c>
      <c r="AQ171" s="63">
        <f>R171*AC171/1000000000</f>
        <v>0</v>
      </c>
      <c r="AR171" s="63">
        <f>S171*AC171/1000000000</f>
        <v>0</v>
      </c>
      <c r="AS171" s="63">
        <f>T171*AC171/1000000000</f>
        <v>0</v>
      </c>
      <c r="AT171" s="63">
        <f>U171*AC171/1000000000</f>
        <v>0</v>
      </c>
      <c r="AU171" s="63">
        <f>V171*AC171/1000000000</f>
        <v>0</v>
      </c>
      <c r="AV171" s="63">
        <f>W171*AC171/1000000000</f>
        <v>0</v>
      </c>
      <c r="AW171" s="63">
        <f>X171*AC171/1000000000</f>
        <v>0</v>
      </c>
      <c r="AX171" s="63">
        <f>Y171*AC171/1000000000</f>
        <v>0</v>
      </c>
      <c r="AY171" s="63">
        <f>Z171*AC171/1000000000</f>
        <v>0</v>
      </c>
      <c r="AZ171" s="63">
        <f>AA171*AC171/1000000000</f>
        <v>0</v>
      </c>
      <c r="BA171" s="63">
        <f>AB171*AC171/1000000000</f>
        <v>0</v>
      </c>
      <c r="BB171" s="59" t="str">
        <f>(AU171/AP171)^(1/5)*100</f>
        <v>0</v>
      </c>
      <c r="BC171" s="59" t="str">
        <f>(BA171/AU171)^(1/5)*100</f>
        <v>0</v>
      </c>
      <c r="BD171" s="63">
        <f>Q171*AC171*AD171/1000000000</f>
        <v>0</v>
      </c>
      <c r="BE171" s="63">
        <f>R171*AC171*AE171/1000000000</f>
        <v>0</v>
      </c>
      <c r="BF171" s="63">
        <f>S171*AC171*AF171/1000000000</f>
        <v>0</v>
      </c>
      <c r="BG171" s="63">
        <f>T171*AC171*AG171/1000000000</f>
        <v>0</v>
      </c>
      <c r="BH171" s="63">
        <f>U171*AC171*AH171/1000000000</f>
        <v>0</v>
      </c>
      <c r="BI171" s="63">
        <f>V171*AC171*AI171/1000000000</f>
        <v>0</v>
      </c>
      <c r="BJ171" s="63">
        <f>W171*AC171*AJ171/1000000000</f>
        <v>0</v>
      </c>
      <c r="BK171" s="63">
        <f>X171*AC171*AK171/1000000000</f>
        <v>0</v>
      </c>
      <c r="BL171" s="63">
        <f>Y171*AC171*AL171/1000000000</f>
        <v>0</v>
      </c>
      <c r="BM171" s="63">
        <f>Z171*AC171*AM171/1000000000</f>
        <v>0</v>
      </c>
      <c r="BN171" s="63">
        <f>AA171*AC171*AN171/1000000000</f>
        <v>0</v>
      </c>
      <c r="BO171" s="63">
        <f>AB171*AC171*AO171/1000000000</f>
        <v>0</v>
      </c>
      <c r="BP171" s="59" t="str">
        <f>(BI171/BD171)^(1/5)*100</f>
        <v>0</v>
      </c>
      <c r="BQ171" s="59" t="str">
        <f>(BO171/BI171)^(1/5)*100</f>
        <v>0</v>
      </c>
      <c r="BR171" s="59" t="str">
        <f>(J171/E171)^(1/5)*100</f>
        <v>0</v>
      </c>
      <c r="BS171" s="59" t="str">
        <f>(P171/J171)/(1/5)*100</f>
        <v>0</v>
      </c>
      <c r="BT171" s="59"/>
      <c r="BU171" s="59"/>
      <c r="BV171" s="59"/>
      <c r="BW171" s="59"/>
      <c r="BX171" s="63"/>
    </row>
    <row r="172" spans="1:80" hidden="true" s="80" customFormat="1">
      <c r="A172" s="71"/>
      <c r="B172" s="76" t="s">
        <v>301</v>
      </c>
      <c r="C172" s="76" t="s">
        <v>302</v>
      </c>
      <c r="D172" s="87" t="s">
        <v>298</v>
      </c>
      <c r="E172" s="63"/>
      <c r="F172" s="63"/>
      <c r="G172" s="63"/>
      <c r="H172" s="63"/>
      <c r="I172" s="59"/>
      <c r="J172" s="59"/>
      <c r="K172" s="59"/>
      <c r="L172" s="59"/>
      <c r="M172" s="63"/>
      <c r="N172" s="63"/>
      <c r="O172" s="63"/>
      <c r="P172" s="84"/>
      <c r="Q172" s="63">
        <v>0</v>
      </c>
      <c r="R172" s="63">
        <v>0</v>
      </c>
      <c r="S172" s="63">
        <v>0</v>
      </c>
      <c r="T172" s="63">
        <v>0</v>
      </c>
      <c r="U172" s="63">
        <v>0</v>
      </c>
      <c r="V172" s="63">
        <v>0</v>
      </c>
      <c r="W172" s="63">
        <v>0</v>
      </c>
      <c r="X172" s="63">
        <v>0</v>
      </c>
      <c r="Y172" s="63">
        <v>0</v>
      </c>
      <c r="Z172" s="63">
        <v>0</v>
      </c>
      <c r="AA172" s="63">
        <v>0</v>
      </c>
      <c r="AB172" s="63">
        <v>0</v>
      </c>
      <c r="AC172" s="59">
        <v>0</v>
      </c>
      <c r="AD172" s="64">
        <v>0</v>
      </c>
      <c r="AE172" s="64">
        <v>0</v>
      </c>
      <c r="AF172" s="64">
        <v>0</v>
      </c>
      <c r="AG172" s="64">
        <v>0</v>
      </c>
      <c r="AH172" s="64">
        <v>0</v>
      </c>
      <c r="AI172" s="64">
        <v>0</v>
      </c>
      <c r="AJ172" s="64">
        <v>0</v>
      </c>
      <c r="AK172" s="64">
        <v>0</v>
      </c>
      <c r="AL172" s="64">
        <v>0</v>
      </c>
      <c r="AM172" s="64">
        <v>0</v>
      </c>
      <c r="AN172" s="64">
        <v>0</v>
      </c>
      <c r="AO172" s="64">
        <v>0</v>
      </c>
      <c r="AP172" s="63">
        <f>Q172*AC172/1000000000</f>
        <v>0</v>
      </c>
      <c r="AQ172" s="63">
        <f>R172*AC172/1000000000</f>
        <v>0</v>
      </c>
      <c r="AR172" s="63">
        <f>S172*AC172/1000000000</f>
        <v>0</v>
      </c>
      <c r="AS172" s="63">
        <f>T172*AC172/1000000000</f>
        <v>0</v>
      </c>
      <c r="AT172" s="63">
        <f>U172*AC172/1000000000</f>
        <v>0</v>
      </c>
      <c r="AU172" s="63">
        <f>V172*AC172/1000000000</f>
        <v>0</v>
      </c>
      <c r="AV172" s="63">
        <f>W172*AC172/1000000000</f>
        <v>0</v>
      </c>
      <c r="AW172" s="63">
        <f>X172*AC172/1000000000</f>
        <v>0</v>
      </c>
      <c r="AX172" s="63">
        <f>Y172*AC172/1000000000</f>
        <v>0</v>
      </c>
      <c r="AY172" s="63">
        <f>Z172*AC172/1000000000</f>
        <v>0</v>
      </c>
      <c r="AZ172" s="63">
        <f>AA172*AC172/1000000000</f>
        <v>0</v>
      </c>
      <c r="BA172" s="63">
        <f>AB172*AC172/1000000000</f>
        <v>0</v>
      </c>
      <c r="BB172" s="59" t="str">
        <f>(AU172/AP172)^(1/5)*100</f>
        <v>0</v>
      </c>
      <c r="BC172" s="59" t="str">
        <f>(BA172/AU172)^(1/5)*100</f>
        <v>0</v>
      </c>
      <c r="BD172" s="63">
        <f>Q172*AC172*AD172/1000000000</f>
        <v>0</v>
      </c>
      <c r="BE172" s="63">
        <f>R172*AC172*AE172/1000000000</f>
        <v>0</v>
      </c>
      <c r="BF172" s="63">
        <f>S172*AC172*AF172/1000000000</f>
        <v>0</v>
      </c>
      <c r="BG172" s="63">
        <f>T172*AC172*AG172/1000000000</f>
        <v>0</v>
      </c>
      <c r="BH172" s="63">
        <f>U172*AC172*AH172/1000000000</f>
        <v>0</v>
      </c>
      <c r="BI172" s="63">
        <f>V172*AC172*AI172/1000000000</f>
        <v>0</v>
      </c>
      <c r="BJ172" s="63">
        <f>W172*AC172*AJ172/1000000000</f>
        <v>0</v>
      </c>
      <c r="BK172" s="63">
        <f>X172*AC172*AK172/1000000000</f>
        <v>0</v>
      </c>
      <c r="BL172" s="63">
        <f>Y172*AC172*AL172/1000000000</f>
        <v>0</v>
      </c>
      <c r="BM172" s="63">
        <f>Z172*AC172*AM172/1000000000</f>
        <v>0</v>
      </c>
      <c r="BN172" s="63">
        <f>AA172*AC172*AN172/1000000000</f>
        <v>0</v>
      </c>
      <c r="BO172" s="63">
        <f>AB172*AC172*AO172/1000000000</f>
        <v>0</v>
      </c>
      <c r="BP172" s="59" t="str">
        <f>(BI172/BD172)^(1/5)*100</f>
        <v>0</v>
      </c>
      <c r="BQ172" s="59" t="str">
        <f>(BO172/BI172)^(1/5)*100</f>
        <v>0</v>
      </c>
      <c r="BR172" s="59" t="str">
        <f>(J172/E172)^(1/5)*100</f>
        <v>0</v>
      </c>
      <c r="BS172" s="59" t="str">
        <f>(P172/J172)/(1/5)*100</f>
        <v>0</v>
      </c>
      <c r="BT172" s="59"/>
      <c r="BU172" s="59"/>
      <c r="BV172" s="59"/>
      <c r="BW172" s="59"/>
      <c r="BX172" s="63"/>
    </row>
    <row r="173" spans="1:80" hidden="true" s="80" customFormat="1">
      <c r="A173" s="71"/>
      <c r="B173" s="76" t="s">
        <v>303</v>
      </c>
      <c r="C173" s="76" t="s">
        <v>304</v>
      </c>
      <c r="D173" s="87" t="s">
        <v>305</v>
      </c>
      <c r="E173" s="63"/>
      <c r="F173" s="63"/>
      <c r="G173" s="63"/>
      <c r="H173" s="63"/>
      <c r="I173" s="59"/>
      <c r="J173" s="59"/>
      <c r="K173" s="59"/>
      <c r="L173" s="59"/>
      <c r="M173" s="63"/>
      <c r="N173" s="63"/>
      <c r="O173" s="63"/>
      <c r="P173" s="84"/>
      <c r="Q173" s="63">
        <v>0</v>
      </c>
      <c r="R173" s="63">
        <v>0</v>
      </c>
      <c r="S173" s="63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63">
        <v>0</v>
      </c>
      <c r="AB173" s="63">
        <v>0</v>
      </c>
      <c r="AC173" s="59">
        <v>0</v>
      </c>
      <c r="AD173" s="64">
        <v>0</v>
      </c>
      <c r="AE173" s="64">
        <v>0</v>
      </c>
      <c r="AF173" s="64">
        <v>0</v>
      </c>
      <c r="AG173" s="64">
        <v>0</v>
      </c>
      <c r="AH173" s="64">
        <v>0</v>
      </c>
      <c r="AI173" s="64">
        <v>0</v>
      </c>
      <c r="AJ173" s="64">
        <v>0</v>
      </c>
      <c r="AK173" s="64">
        <v>0</v>
      </c>
      <c r="AL173" s="64">
        <v>0</v>
      </c>
      <c r="AM173" s="64">
        <v>0</v>
      </c>
      <c r="AN173" s="64">
        <v>0</v>
      </c>
      <c r="AO173" s="64">
        <v>0</v>
      </c>
      <c r="AP173" s="63">
        <f>Q173*AC173/1000000000</f>
        <v>0</v>
      </c>
      <c r="AQ173" s="63">
        <f>R173*AC173/1000000000</f>
        <v>0</v>
      </c>
      <c r="AR173" s="63">
        <f>S173*AC173/1000000000</f>
        <v>0</v>
      </c>
      <c r="AS173" s="63">
        <f>T173*AC173/1000000000</f>
        <v>0</v>
      </c>
      <c r="AT173" s="63">
        <f>U173*AC173/1000000000</f>
        <v>0</v>
      </c>
      <c r="AU173" s="63">
        <f>V173*AC173/1000000000</f>
        <v>0</v>
      </c>
      <c r="AV173" s="63">
        <f>W173*AC173/1000000000</f>
        <v>0</v>
      </c>
      <c r="AW173" s="63">
        <f>X173*AC173/1000000000</f>
        <v>0</v>
      </c>
      <c r="AX173" s="63">
        <f>Y173*AC173/1000000000</f>
        <v>0</v>
      </c>
      <c r="AY173" s="63">
        <f>Z173*AC173/1000000000</f>
        <v>0</v>
      </c>
      <c r="AZ173" s="63">
        <f>AA173*AC173/1000000000</f>
        <v>0</v>
      </c>
      <c r="BA173" s="63">
        <f>AB173*AC173/1000000000</f>
        <v>0</v>
      </c>
      <c r="BB173" s="59" t="str">
        <f>(AU173/AP173)^(1/5)*100</f>
        <v>0</v>
      </c>
      <c r="BC173" s="59" t="str">
        <f>(BA173/AU173)^(1/5)*100</f>
        <v>0</v>
      </c>
      <c r="BD173" s="63">
        <f>Q173*AC173*AD173/1000000000</f>
        <v>0</v>
      </c>
      <c r="BE173" s="63">
        <f>R173*AC173*AE173/1000000000</f>
        <v>0</v>
      </c>
      <c r="BF173" s="63">
        <f>S173*AC173*AF173/1000000000</f>
        <v>0</v>
      </c>
      <c r="BG173" s="63">
        <f>T173*AC173*AG173/1000000000</f>
        <v>0</v>
      </c>
      <c r="BH173" s="63">
        <f>U173*AC173*AH173/1000000000</f>
        <v>0</v>
      </c>
      <c r="BI173" s="63">
        <f>V173*AC173*AI173/1000000000</f>
        <v>0</v>
      </c>
      <c r="BJ173" s="63">
        <f>W173*AC173*AJ173/1000000000</f>
        <v>0</v>
      </c>
      <c r="BK173" s="63">
        <f>X173*AC173*AK173/1000000000</f>
        <v>0</v>
      </c>
      <c r="BL173" s="63">
        <f>Y173*AC173*AL173/1000000000</f>
        <v>0</v>
      </c>
      <c r="BM173" s="63">
        <f>Z173*AC173*AM173/1000000000</f>
        <v>0</v>
      </c>
      <c r="BN173" s="63">
        <f>AA173*AC173*AN173/1000000000</f>
        <v>0</v>
      </c>
      <c r="BO173" s="63">
        <f>AB173*AC173*AO173/1000000000</f>
        <v>0</v>
      </c>
      <c r="BP173" s="59" t="str">
        <f>(BI173/BD173)^(1/5)*100</f>
        <v>0</v>
      </c>
      <c r="BQ173" s="59" t="str">
        <f>(BO173/BI173)^(1/5)*100</f>
        <v>0</v>
      </c>
      <c r="BR173" s="59" t="str">
        <f>(J173/E173)^(1/5)*100</f>
        <v>0</v>
      </c>
      <c r="BS173" s="59" t="str">
        <f>(P173/J173)/(1/5)*100</f>
        <v>0</v>
      </c>
      <c r="BT173" s="59"/>
      <c r="BU173" s="59"/>
      <c r="BV173" s="59"/>
      <c r="BW173" s="59"/>
      <c r="BX173" s="63"/>
    </row>
    <row r="174" spans="1:80" hidden="true" s="80" customFormat="1">
      <c r="A174" s="71"/>
      <c r="B174" s="76" t="s">
        <v>306</v>
      </c>
      <c r="C174" s="76" t="s">
        <v>307</v>
      </c>
      <c r="D174" s="87" t="s">
        <v>305</v>
      </c>
      <c r="E174" s="63"/>
      <c r="F174" s="63"/>
      <c r="G174" s="63"/>
      <c r="H174" s="63"/>
      <c r="I174" s="59"/>
      <c r="J174" s="59"/>
      <c r="K174" s="59"/>
      <c r="L174" s="59"/>
      <c r="M174" s="63"/>
      <c r="N174" s="63"/>
      <c r="O174" s="63"/>
      <c r="P174" s="84"/>
      <c r="Q174" s="63">
        <v>0</v>
      </c>
      <c r="R174" s="63">
        <v>0</v>
      </c>
      <c r="S174" s="63">
        <v>0</v>
      </c>
      <c r="T174" s="63">
        <v>0</v>
      </c>
      <c r="U174" s="63">
        <v>0</v>
      </c>
      <c r="V174" s="63">
        <v>0</v>
      </c>
      <c r="W174" s="63">
        <v>0</v>
      </c>
      <c r="X174" s="63">
        <v>0</v>
      </c>
      <c r="Y174" s="63">
        <v>0</v>
      </c>
      <c r="Z174" s="63">
        <v>0</v>
      </c>
      <c r="AA174" s="63">
        <v>0</v>
      </c>
      <c r="AB174" s="63">
        <v>0</v>
      </c>
      <c r="AC174" s="59">
        <v>0</v>
      </c>
      <c r="AD174" s="64">
        <v>0</v>
      </c>
      <c r="AE174" s="64">
        <v>0</v>
      </c>
      <c r="AF174" s="64">
        <v>0</v>
      </c>
      <c r="AG174" s="64">
        <v>0</v>
      </c>
      <c r="AH174" s="64">
        <v>0</v>
      </c>
      <c r="AI174" s="64">
        <v>0</v>
      </c>
      <c r="AJ174" s="64">
        <v>0</v>
      </c>
      <c r="AK174" s="64">
        <v>0</v>
      </c>
      <c r="AL174" s="64">
        <v>0</v>
      </c>
      <c r="AM174" s="64">
        <v>0</v>
      </c>
      <c r="AN174" s="64">
        <v>0</v>
      </c>
      <c r="AO174" s="64">
        <v>0</v>
      </c>
      <c r="AP174" s="63">
        <f>Q174*AC174/1000000000</f>
        <v>0</v>
      </c>
      <c r="AQ174" s="63">
        <f>R174*AC174/1000000000</f>
        <v>0</v>
      </c>
      <c r="AR174" s="63">
        <f>S174*AC174/1000000000</f>
        <v>0</v>
      </c>
      <c r="AS174" s="63">
        <f>T174*AC174/1000000000</f>
        <v>0</v>
      </c>
      <c r="AT174" s="63">
        <f>U174*AC174/1000000000</f>
        <v>0</v>
      </c>
      <c r="AU174" s="63">
        <f>V174*AC174/1000000000</f>
        <v>0</v>
      </c>
      <c r="AV174" s="63">
        <f>W174*AC174/1000000000</f>
        <v>0</v>
      </c>
      <c r="AW174" s="63">
        <f>X174*AC174/1000000000</f>
        <v>0</v>
      </c>
      <c r="AX174" s="63">
        <f>Y174*AC174/1000000000</f>
        <v>0</v>
      </c>
      <c r="AY174" s="63">
        <f>Z174*AC174/1000000000</f>
        <v>0</v>
      </c>
      <c r="AZ174" s="63">
        <f>AA174*AC174/1000000000</f>
        <v>0</v>
      </c>
      <c r="BA174" s="63">
        <f>AB174*AC174/1000000000</f>
        <v>0</v>
      </c>
      <c r="BB174" s="59" t="str">
        <f>(AU174/AP174)^(1/5)*100</f>
        <v>0</v>
      </c>
      <c r="BC174" s="59" t="str">
        <f>(BA174/AU174)^(1/5)*100</f>
        <v>0</v>
      </c>
      <c r="BD174" s="63">
        <f>Q174*AC174*AD174/1000000000</f>
        <v>0</v>
      </c>
      <c r="BE174" s="63">
        <f>R174*AC174*AE174/1000000000</f>
        <v>0</v>
      </c>
      <c r="BF174" s="63">
        <f>S174*AC174*AF174/1000000000</f>
        <v>0</v>
      </c>
      <c r="BG174" s="63">
        <f>T174*AC174*AG174/1000000000</f>
        <v>0</v>
      </c>
      <c r="BH174" s="63">
        <f>U174*AC174*AH174/1000000000</f>
        <v>0</v>
      </c>
      <c r="BI174" s="63">
        <f>V174*AC174*AI174/1000000000</f>
        <v>0</v>
      </c>
      <c r="BJ174" s="63">
        <f>W174*AC174*AJ174/1000000000</f>
        <v>0</v>
      </c>
      <c r="BK174" s="63">
        <f>X174*AC174*AK174/1000000000</f>
        <v>0</v>
      </c>
      <c r="BL174" s="63">
        <f>Y174*AC174*AL174/1000000000</f>
        <v>0</v>
      </c>
      <c r="BM174" s="63">
        <f>Z174*AC174*AM174/1000000000</f>
        <v>0</v>
      </c>
      <c r="BN174" s="63">
        <f>AA174*AC174*AN174/1000000000</f>
        <v>0</v>
      </c>
      <c r="BO174" s="63">
        <f>AB174*AC174*AO174/1000000000</f>
        <v>0</v>
      </c>
      <c r="BP174" s="59" t="str">
        <f>(BI174/BD174)^(1/5)*100</f>
        <v>0</v>
      </c>
      <c r="BQ174" s="59" t="str">
        <f>(BO174/BI174)^(1/5)*100</f>
        <v>0</v>
      </c>
      <c r="BR174" s="59" t="str">
        <f>(J174/E174)^(1/5)*100</f>
        <v>0</v>
      </c>
      <c r="BS174" s="59" t="str">
        <f>(P174/J174)/(1/5)*100</f>
        <v>0</v>
      </c>
      <c r="BT174" s="59"/>
      <c r="BU174" s="59"/>
      <c r="BV174" s="59"/>
      <c r="BW174" s="59"/>
      <c r="BX174" s="63"/>
    </row>
    <row r="175" spans="1:80" hidden="true" s="80" customFormat="1">
      <c r="A175" s="71"/>
      <c r="B175" s="76" t="s">
        <v>308</v>
      </c>
      <c r="C175" s="76" t="s">
        <v>309</v>
      </c>
      <c r="D175" s="87" t="s">
        <v>44</v>
      </c>
      <c r="E175" s="63"/>
      <c r="F175" s="63"/>
      <c r="G175" s="63"/>
      <c r="H175" s="63"/>
      <c r="I175" s="59"/>
      <c r="J175" s="59"/>
      <c r="K175" s="59"/>
      <c r="L175" s="59"/>
      <c r="M175" s="63"/>
      <c r="N175" s="63"/>
      <c r="O175" s="63"/>
      <c r="P175" s="84"/>
      <c r="Q175" s="63">
        <v>0</v>
      </c>
      <c r="R175" s="63">
        <v>0</v>
      </c>
      <c r="S175" s="63">
        <v>0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3">
        <v>0</v>
      </c>
      <c r="AA175" s="63">
        <v>0</v>
      </c>
      <c r="AB175" s="63">
        <v>0</v>
      </c>
      <c r="AC175" s="59">
        <v>0</v>
      </c>
      <c r="AD175" s="64">
        <v>0</v>
      </c>
      <c r="AE175" s="64">
        <v>0</v>
      </c>
      <c r="AF175" s="64">
        <v>0</v>
      </c>
      <c r="AG175" s="64">
        <v>0</v>
      </c>
      <c r="AH175" s="64">
        <v>0</v>
      </c>
      <c r="AI175" s="64">
        <v>0</v>
      </c>
      <c r="AJ175" s="64">
        <v>0</v>
      </c>
      <c r="AK175" s="64">
        <v>0</v>
      </c>
      <c r="AL175" s="64">
        <v>0</v>
      </c>
      <c r="AM175" s="64">
        <v>0</v>
      </c>
      <c r="AN175" s="64">
        <v>0</v>
      </c>
      <c r="AO175" s="64">
        <v>0</v>
      </c>
      <c r="AP175" s="63">
        <f>Q175*AC175/1000000000</f>
        <v>0</v>
      </c>
      <c r="AQ175" s="63">
        <f>R175*AC175/1000000000</f>
        <v>0</v>
      </c>
      <c r="AR175" s="63">
        <f>S175*AC175/1000000000</f>
        <v>0</v>
      </c>
      <c r="AS175" s="63">
        <f>T175*AC175/1000000000</f>
        <v>0</v>
      </c>
      <c r="AT175" s="63">
        <f>U175*AC175/1000000000</f>
        <v>0</v>
      </c>
      <c r="AU175" s="63">
        <f>V175*AC175/1000000000</f>
        <v>0</v>
      </c>
      <c r="AV175" s="63">
        <f>W175*AC175/1000000000</f>
        <v>0</v>
      </c>
      <c r="AW175" s="63">
        <f>X175*AC175/1000000000</f>
        <v>0</v>
      </c>
      <c r="AX175" s="63">
        <f>Y175*AC175/1000000000</f>
        <v>0</v>
      </c>
      <c r="AY175" s="63">
        <f>Z175*AC175/1000000000</f>
        <v>0</v>
      </c>
      <c r="AZ175" s="63">
        <f>AA175*AC175/1000000000</f>
        <v>0</v>
      </c>
      <c r="BA175" s="63">
        <f>AB175*AC175/1000000000</f>
        <v>0</v>
      </c>
      <c r="BB175" s="59" t="str">
        <f>(AU175/AP175)^(1/5)*100</f>
        <v>0</v>
      </c>
      <c r="BC175" s="59" t="str">
        <f>(BA175/AU175)^(1/5)*100</f>
        <v>0</v>
      </c>
      <c r="BD175" s="63">
        <f>Q175*AC175*AD175/1000000000</f>
        <v>0</v>
      </c>
      <c r="BE175" s="63">
        <f>R175*AC175*AE175/1000000000</f>
        <v>0</v>
      </c>
      <c r="BF175" s="63">
        <f>S175*AC175*AF175/1000000000</f>
        <v>0</v>
      </c>
      <c r="BG175" s="63">
        <f>T175*AC175*AG175/1000000000</f>
        <v>0</v>
      </c>
      <c r="BH175" s="63">
        <f>U175*AC175*AH175/1000000000</f>
        <v>0</v>
      </c>
      <c r="BI175" s="63">
        <f>V175*AC175*AI175/1000000000</f>
        <v>0</v>
      </c>
      <c r="BJ175" s="63">
        <f>W175*AC175*AJ175/1000000000</f>
        <v>0</v>
      </c>
      <c r="BK175" s="63">
        <f>X175*AC175*AK175/1000000000</f>
        <v>0</v>
      </c>
      <c r="BL175" s="63">
        <f>Y175*AC175*AL175/1000000000</f>
        <v>0</v>
      </c>
      <c r="BM175" s="63">
        <f>Z175*AC175*AM175/1000000000</f>
        <v>0</v>
      </c>
      <c r="BN175" s="63">
        <f>AA175*AC175*AN175/1000000000</f>
        <v>0</v>
      </c>
      <c r="BO175" s="63">
        <f>AB175*AC175*AO175/1000000000</f>
        <v>0</v>
      </c>
      <c r="BP175" s="59" t="str">
        <f>(BI175/BD175)^(1/5)*100</f>
        <v>0</v>
      </c>
      <c r="BQ175" s="59" t="str">
        <f>(BO175/BI175)^(1/5)*100</f>
        <v>0</v>
      </c>
      <c r="BR175" s="59" t="str">
        <f>(J175/E175)^(1/5)*100</f>
        <v>0</v>
      </c>
      <c r="BS175" s="59" t="str">
        <f>(P175/J175)/(1/5)*100</f>
        <v>0</v>
      </c>
      <c r="BT175" s="59"/>
      <c r="BU175" s="59"/>
      <c r="BV175" s="59"/>
      <c r="BW175" s="59"/>
      <c r="BX175" s="63"/>
    </row>
    <row r="176" spans="1:80" hidden="true" s="80" customFormat="1">
      <c r="A176" s="71"/>
      <c r="B176" s="76" t="s">
        <v>310</v>
      </c>
      <c r="C176" s="76" t="s">
        <v>311</v>
      </c>
      <c r="D176" s="87" t="s">
        <v>44</v>
      </c>
      <c r="E176" s="63"/>
      <c r="F176" s="63"/>
      <c r="G176" s="63"/>
      <c r="H176" s="63"/>
      <c r="I176" s="59"/>
      <c r="J176" s="59"/>
      <c r="K176" s="59"/>
      <c r="L176" s="59"/>
      <c r="M176" s="63"/>
      <c r="N176" s="63"/>
      <c r="O176" s="63"/>
      <c r="P176" s="84"/>
      <c r="Q176" s="63">
        <v>0</v>
      </c>
      <c r="R176" s="63">
        <v>0</v>
      </c>
      <c r="S176" s="63">
        <v>0</v>
      </c>
      <c r="T176" s="63">
        <v>0</v>
      </c>
      <c r="U176" s="63">
        <v>0</v>
      </c>
      <c r="V176" s="63">
        <v>0</v>
      </c>
      <c r="W176" s="63">
        <v>0</v>
      </c>
      <c r="X176" s="63">
        <v>0</v>
      </c>
      <c r="Y176" s="63">
        <v>0</v>
      </c>
      <c r="Z176" s="63">
        <v>0</v>
      </c>
      <c r="AA176" s="63">
        <v>0</v>
      </c>
      <c r="AB176" s="63">
        <v>0</v>
      </c>
      <c r="AC176" s="59">
        <v>0</v>
      </c>
      <c r="AD176" s="64">
        <v>0</v>
      </c>
      <c r="AE176" s="64">
        <v>0</v>
      </c>
      <c r="AF176" s="64">
        <v>0</v>
      </c>
      <c r="AG176" s="64">
        <v>0</v>
      </c>
      <c r="AH176" s="64">
        <v>0</v>
      </c>
      <c r="AI176" s="64">
        <v>0</v>
      </c>
      <c r="AJ176" s="64">
        <v>0</v>
      </c>
      <c r="AK176" s="64">
        <v>0</v>
      </c>
      <c r="AL176" s="64">
        <v>0</v>
      </c>
      <c r="AM176" s="64">
        <v>0</v>
      </c>
      <c r="AN176" s="64">
        <v>0</v>
      </c>
      <c r="AO176" s="64">
        <v>0</v>
      </c>
      <c r="AP176" s="63">
        <f>Q176*AC176/1000000000</f>
        <v>0</v>
      </c>
      <c r="AQ176" s="63">
        <f>R176*AC176/1000000000</f>
        <v>0</v>
      </c>
      <c r="AR176" s="63">
        <f>S176*AC176/1000000000</f>
        <v>0</v>
      </c>
      <c r="AS176" s="63">
        <f>T176*AC176/1000000000</f>
        <v>0</v>
      </c>
      <c r="AT176" s="63">
        <f>U176*AC176/1000000000</f>
        <v>0</v>
      </c>
      <c r="AU176" s="63">
        <f>V176*AC176/1000000000</f>
        <v>0</v>
      </c>
      <c r="AV176" s="63">
        <f>W176*AC176/1000000000</f>
        <v>0</v>
      </c>
      <c r="AW176" s="63">
        <f>X176*AC176/1000000000</f>
        <v>0</v>
      </c>
      <c r="AX176" s="63">
        <f>Y176*AC176/1000000000</f>
        <v>0</v>
      </c>
      <c r="AY176" s="63">
        <f>Z176*AC176/1000000000</f>
        <v>0</v>
      </c>
      <c r="AZ176" s="63">
        <f>AA176*AC176/1000000000</f>
        <v>0</v>
      </c>
      <c r="BA176" s="63">
        <f>AB176*AC176/1000000000</f>
        <v>0</v>
      </c>
      <c r="BB176" s="59" t="str">
        <f>(AU176/AP176)^(1/5)*100</f>
        <v>0</v>
      </c>
      <c r="BC176" s="59" t="str">
        <f>(BA176/AU176)^(1/5)*100</f>
        <v>0</v>
      </c>
      <c r="BD176" s="63">
        <f>Q176*AC176*AD176/1000000000</f>
        <v>0</v>
      </c>
      <c r="BE176" s="63">
        <f>R176*AC176*AE176/1000000000</f>
        <v>0</v>
      </c>
      <c r="BF176" s="63">
        <f>S176*AC176*AF176/1000000000</f>
        <v>0</v>
      </c>
      <c r="BG176" s="63">
        <f>T176*AC176*AG176/1000000000</f>
        <v>0</v>
      </c>
      <c r="BH176" s="63">
        <f>U176*AC176*AH176/1000000000</f>
        <v>0</v>
      </c>
      <c r="BI176" s="63">
        <f>V176*AC176*AI176/1000000000</f>
        <v>0</v>
      </c>
      <c r="BJ176" s="63">
        <f>W176*AC176*AJ176/1000000000</f>
        <v>0</v>
      </c>
      <c r="BK176" s="63">
        <f>X176*AC176*AK176/1000000000</f>
        <v>0</v>
      </c>
      <c r="BL176" s="63">
        <f>Y176*AC176*AL176/1000000000</f>
        <v>0</v>
      </c>
      <c r="BM176" s="63">
        <f>Z176*AC176*AM176/1000000000</f>
        <v>0</v>
      </c>
      <c r="BN176" s="63">
        <f>AA176*AC176*AN176/1000000000</f>
        <v>0</v>
      </c>
      <c r="BO176" s="63">
        <f>AB176*AC176*AO176/1000000000</f>
        <v>0</v>
      </c>
      <c r="BP176" s="59" t="str">
        <f>(BI176/BD176)^(1/5)*100</f>
        <v>0</v>
      </c>
      <c r="BQ176" s="59" t="str">
        <f>(BO176/BI176)^(1/5)*100</f>
        <v>0</v>
      </c>
      <c r="BR176" s="59" t="str">
        <f>(J176/E176)^(1/5)*100</f>
        <v>0</v>
      </c>
      <c r="BS176" s="59" t="str">
        <f>(P176/J176)/(1/5)*100</f>
        <v>0</v>
      </c>
      <c r="BT176" s="59"/>
      <c r="BU176" s="59"/>
      <c r="BV176" s="59"/>
      <c r="BW176" s="59"/>
      <c r="BX176" s="63"/>
    </row>
    <row r="177" spans="1:80" hidden="true" s="80" customFormat="1">
      <c r="A177" s="71"/>
      <c r="B177" s="76" t="s">
        <v>312</v>
      </c>
      <c r="C177" s="76" t="s">
        <v>313</v>
      </c>
      <c r="D177" s="87" t="s">
        <v>314</v>
      </c>
      <c r="E177" s="63"/>
      <c r="F177" s="63"/>
      <c r="G177" s="63"/>
      <c r="H177" s="63"/>
      <c r="I177" s="59"/>
      <c r="J177" s="59"/>
      <c r="K177" s="59"/>
      <c r="L177" s="59"/>
      <c r="M177" s="63"/>
      <c r="N177" s="63"/>
      <c r="O177" s="63"/>
      <c r="P177" s="84"/>
      <c r="Q177" s="63">
        <v>0</v>
      </c>
      <c r="R177" s="63">
        <v>0</v>
      </c>
      <c r="S177" s="63">
        <v>0</v>
      </c>
      <c r="T177" s="63">
        <v>0</v>
      </c>
      <c r="U177" s="63">
        <v>0</v>
      </c>
      <c r="V177" s="63">
        <v>0</v>
      </c>
      <c r="W177" s="63">
        <v>0</v>
      </c>
      <c r="X177" s="63">
        <v>0</v>
      </c>
      <c r="Y177" s="63">
        <v>0</v>
      </c>
      <c r="Z177" s="63">
        <v>0</v>
      </c>
      <c r="AA177" s="63">
        <v>0</v>
      </c>
      <c r="AB177" s="63">
        <v>0</v>
      </c>
      <c r="AC177" s="59">
        <v>0</v>
      </c>
      <c r="AD177" s="64">
        <v>0</v>
      </c>
      <c r="AE177" s="64">
        <v>0</v>
      </c>
      <c r="AF177" s="64">
        <v>0</v>
      </c>
      <c r="AG177" s="64">
        <v>0</v>
      </c>
      <c r="AH177" s="64">
        <v>0</v>
      </c>
      <c r="AI177" s="64">
        <v>0</v>
      </c>
      <c r="AJ177" s="64">
        <v>0</v>
      </c>
      <c r="AK177" s="64">
        <v>0</v>
      </c>
      <c r="AL177" s="64">
        <v>0</v>
      </c>
      <c r="AM177" s="64">
        <v>0</v>
      </c>
      <c r="AN177" s="64">
        <v>0</v>
      </c>
      <c r="AO177" s="64">
        <v>0</v>
      </c>
      <c r="AP177" s="63">
        <f>Q177*AC177/1000000000</f>
        <v>0</v>
      </c>
      <c r="AQ177" s="63">
        <f>R177*AC177/1000000000</f>
        <v>0</v>
      </c>
      <c r="AR177" s="63">
        <f>S177*AC177/1000000000</f>
        <v>0</v>
      </c>
      <c r="AS177" s="63">
        <f>T177*AC177/1000000000</f>
        <v>0</v>
      </c>
      <c r="AT177" s="63">
        <f>U177*AC177/1000000000</f>
        <v>0</v>
      </c>
      <c r="AU177" s="63">
        <f>V177*AC177/1000000000</f>
        <v>0</v>
      </c>
      <c r="AV177" s="63">
        <f>W177*AC177/1000000000</f>
        <v>0</v>
      </c>
      <c r="AW177" s="63">
        <f>X177*AC177/1000000000</f>
        <v>0</v>
      </c>
      <c r="AX177" s="63">
        <f>Y177*AC177/1000000000</f>
        <v>0</v>
      </c>
      <c r="AY177" s="63">
        <f>Z177*AC177/1000000000</f>
        <v>0</v>
      </c>
      <c r="AZ177" s="63">
        <f>AA177*AC177/1000000000</f>
        <v>0</v>
      </c>
      <c r="BA177" s="63">
        <f>AB177*AC177/1000000000</f>
        <v>0</v>
      </c>
      <c r="BB177" s="59" t="str">
        <f>(AU177/AP177)^(1/5)*100</f>
        <v>0</v>
      </c>
      <c r="BC177" s="59" t="str">
        <f>(BA177/AU177)^(1/5)*100</f>
        <v>0</v>
      </c>
      <c r="BD177" s="63">
        <f>Q177*AC177*AD177/1000000000</f>
        <v>0</v>
      </c>
      <c r="BE177" s="63">
        <f>R177*AC177*AE177/1000000000</f>
        <v>0</v>
      </c>
      <c r="BF177" s="63">
        <f>S177*AC177*AF177/1000000000</f>
        <v>0</v>
      </c>
      <c r="BG177" s="63">
        <f>T177*AC177*AG177/1000000000</f>
        <v>0</v>
      </c>
      <c r="BH177" s="63">
        <f>U177*AC177*AH177/1000000000</f>
        <v>0</v>
      </c>
      <c r="BI177" s="63">
        <f>V177*AC177*AI177/1000000000</f>
        <v>0</v>
      </c>
      <c r="BJ177" s="63">
        <f>W177*AC177*AJ177/1000000000</f>
        <v>0</v>
      </c>
      <c r="BK177" s="63">
        <f>X177*AC177*AK177/1000000000</f>
        <v>0</v>
      </c>
      <c r="BL177" s="63">
        <f>Y177*AC177*AL177/1000000000</f>
        <v>0</v>
      </c>
      <c r="BM177" s="63">
        <f>Z177*AC177*AM177/1000000000</f>
        <v>0</v>
      </c>
      <c r="BN177" s="63">
        <f>AA177*AC177*AN177/1000000000</f>
        <v>0</v>
      </c>
      <c r="BO177" s="63">
        <f>AB177*AC177*AO177/1000000000</f>
        <v>0</v>
      </c>
      <c r="BP177" s="59" t="str">
        <f>(BI177/BD177)^(1/5)*100</f>
        <v>0</v>
      </c>
      <c r="BQ177" s="59" t="str">
        <f>(BO177/BI177)^(1/5)*100</f>
        <v>0</v>
      </c>
      <c r="BR177" s="59" t="str">
        <f>(J177/E177)^(1/5)*100</f>
        <v>0</v>
      </c>
      <c r="BS177" s="59" t="str">
        <f>(P177/J177)/(1/5)*100</f>
        <v>0</v>
      </c>
      <c r="BT177" s="59"/>
      <c r="BU177" s="59"/>
      <c r="BV177" s="59"/>
      <c r="BW177" s="59"/>
      <c r="BX177" s="63"/>
    </row>
    <row r="178" spans="1:80" hidden="true" s="80" customFormat="1">
      <c r="A178" s="71"/>
      <c r="B178" s="76" t="s">
        <v>315</v>
      </c>
      <c r="C178" s="76" t="s">
        <v>316</v>
      </c>
      <c r="D178" s="87" t="s">
        <v>280</v>
      </c>
      <c r="E178" s="63"/>
      <c r="F178" s="63"/>
      <c r="G178" s="63"/>
      <c r="H178" s="63"/>
      <c r="I178" s="59"/>
      <c r="J178" s="59"/>
      <c r="K178" s="59"/>
      <c r="L178" s="59"/>
      <c r="M178" s="63"/>
      <c r="N178" s="63"/>
      <c r="O178" s="63"/>
      <c r="P178" s="84"/>
      <c r="Q178" s="63">
        <v>0</v>
      </c>
      <c r="R178" s="63">
        <v>0</v>
      </c>
      <c r="S178" s="63">
        <v>0</v>
      </c>
      <c r="T178" s="63">
        <v>0</v>
      </c>
      <c r="U178" s="63">
        <v>0</v>
      </c>
      <c r="V178" s="63">
        <v>0</v>
      </c>
      <c r="W178" s="63">
        <v>0</v>
      </c>
      <c r="X178" s="63">
        <v>0</v>
      </c>
      <c r="Y178" s="63">
        <v>0</v>
      </c>
      <c r="Z178" s="63">
        <v>0</v>
      </c>
      <c r="AA178" s="63">
        <v>0</v>
      </c>
      <c r="AB178" s="63">
        <v>0</v>
      </c>
      <c r="AC178" s="59">
        <v>0</v>
      </c>
      <c r="AD178" s="64">
        <v>0</v>
      </c>
      <c r="AE178" s="64">
        <v>0</v>
      </c>
      <c r="AF178" s="64">
        <v>0</v>
      </c>
      <c r="AG178" s="64">
        <v>0</v>
      </c>
      <c r="AH178" s="64">
        <v>0</v>
      </c>
      <c r="AI178" s="64">
        <v>0</v>
      </c>
      <c r="AJ178" s="64">
        <v>0</v>
      </c>
      <c r="AK178" s="64">
        <v>0</v>
      </c>
      <c r="AL178" s="64">
        <v>0</v>
      </c>
      <c r="AM178" s="64">
        <v>0</v>
      </c>
      <c r="AN178" s="64">
        <v>0</v>
      </c>
      <c r="AO178" s="64">
        <v>0</v>
      </c>
      <c r="AP178" s="63">
        <f>Q178*AC178/1000000000</f>
        <v>0</v>
      </c>
      <c r="AQ178" s="63">
        <f>R178*AC178/1000000000</f>
        <v>0</v>
      </c>
      <c r="AR178" s="63">
        <f>S178*AC178/1000000000</f>
        <v>0</v>
      </c>
      <c r="AS178" s="63">
        <f>T178*AC178/1000000000</f>
        <v>0</v>
      </c>
      <c r="AT178" s="63">
        <f>U178*AC178/1000000000</f>
        <v>0</v>
      </c>
      <c r="AU178" s="63">
        <f>V178*AC178/1000000000</f>
        <v>0</v>
      </c>
      <c r="AV178" s="63">
        <f>W178*AC178/1000000000</f>
        <v>0</v>
      </c>
      <c r="AW178" s="63">
        <f>X178*AC178/1000000000</f>
        <v>0</v>
      </c>
      <c r="AX178" s="63">
        <f>Y178*AC178/1000000000</f>
        <v>0</v>
      </c>
      <c r="AY178" s="63">
        <f>Z178*AC178/1000000000</f>
        <v>0</v>
      </c>
      <c r="AZ178" s="63">
        <f>AA178*AC178/1000000000</f>
        <v>0</v>
      </c>
      <c r="BA178" s="63">
        <f>AB178*AC178/1000000000</f>
        <v>0</v>
      </c>
      <c r="BB178" s="59" t="str">
        <f>(AU178/AP178)^(1/5)*100</f>
        <v>0</v>
      </c>
      <c r="BC178" s="59" t="str">
        <f>(BA178/AU178)^(1/5)*100</f>
        <v>0</v>
      </c>
      <c r="BD178" s="63">
        <f>Q178*AC178*AD178/1000000000</f>
        <v>0</v>
      </c>
      <c r="BE178" s="63">
        <f>R178*AC178*AE178/1000000000</f>
        <v>0</v>
      </c>
      <c r="BF178" s="63">
        <f>S178*AC178*AF178/1000000000</f>
        <v>0</v>
      </c>
      <c r="BG178" s="63">
        <f>T178*AC178*AG178/1000000000</f>
        <v>0</v>
      </c>
      <c r="BH178" s="63">
        <f>U178*AC178*AH178/1000000000</f>
        <v>0</v>
      </c>
      <c r="BI178" s="63">
        <f>V178*AC178*AI178/1000000000</f>
        <v>0</v>
      </c>
      <c r="BJ178" s="63">
        <f>W178*AC178*AJ178/1000000000</f>
        <v>0</v>
      </c>
      <c r="BK178" s="63">
        <f>X178*AC178*AK178/1000000000</f>
        <v>0</v>
      </c>
      <c r="BL178" s="63">
        <f>Y178*AC178*AL178/1000000000</f>
        <v>0</v>
      </c>
      <c r="BM178" s="63">
        <f>Z178*AC178*AM178/1000000000</f>
        <v>0</v>
      </c>
      <c r="BN178" s="63">
        <f>AA178*AC178*AN178/1000000000</f>
        <v>0</v>
      </c>
      <c r="BO178" s="63">
        <f>AB178*AC178*AO178/1000000000</f>
        <v>0</v>
      </c>
      <c r="BP178" s="59" t="str">
        <f>(BI178/BD178)^(1/5)*100</f>
        <v>0</v>
      </c>
      <c r="BQ178" s="59" t="str">
        <f>(BO178/BI178)^(1/5)*100</f>
        <v>0</v>
      </c>
      <c r="BR178" s="59" t="str">
        <f>(J178/E178)^(1/5)*100</f>
        <v>0</v>
      </c>
      <c r="BS178" s="59" t="str">
        <f>(P178/J178)/(1/5)*100</f>
        <v>0</v>
      </c>
      <c r="BT178" s="59"/>
      <c r="BU178" s="59"/>
      <c r="BV178" s="59"/>
      <c r="BW178" s="59"/>
      <c r="BX178" s="63"/>
    </row>
    <row r="179" spans="1:80" hidden="true" s="80" customFormat="1">
      <c r="A179" s="71"/>
      <c r="B179" s="76" t="s">
        <v>317</v>
      </c>
      <c r="C179" s="76" t="s">
        <v>318</v>
      </c>
      <c r="D179" s="87" t="s">
        <v>289</v>
      </c>
      <c r="E179" s="63"/>
      <c r="F179" s="63"/>
      <c r="G179" s="63"/>
      <c r="H179" s="63"/>
      <c r="I179" s="59"/>
      <c r="J179" s="59"/>
      <c r="K179" s="59"/>
      <c r="L179" s="59"/>
      <c r="M179" s="63"/>
      <c r="N179" s="63"/>
      <c r="O179" s="63"/>
      <c r="P179" s="84"/>
      <c r="Q179" s="63">
        <v>0</v>
      </c>
      <c r="R179" s="63">
        <v>0</v>
      </c>
      <c r="S179" s="63">
        <v>0</v>
      </c>
      <c r="T179" s="63">
        <v>0</v>
      </c>
      <c r="U179" s="63">
        <v>0</v>
      </c>
      <c r="V179" s="63">
        <v>0</v>
      </c>
      <c r="W179" s="63">
        <v>0</v>
      </c>
      <c r="X179" s="63">
        <v>0</v>
      </c>
      <c r="Y179" s="63">
        <v>0</v>
      </c>
      <c r="Z179" s="63">
        <v>0</v>
      </c>
      <c r="AA179" s="63">
        <v>0</v>
      </c>
      <c r="AB179" s="63">
        <v>0</v>
      </c>
      <c r="AC179" s="59">
        <v>0</v>
      </c>
      <c r="AD179" s="64">
        <v>0</v>
      </c>
      <c r="AE179" s="64">
        <v>0</v>
      </c>
      <c r="AF179" s="64">
        <v>0</v>
      </c>
      <c r="AG179" s="64">
        <v>0</v>
      </c>
      <c r="AH179" s="64">
        <v>0</v>
      </c>
      <c r="AI179" s="64">
        <v>0</v>
      </c>
      <c r="AJ179" s="64">
        <v>0</v>
      </c>
      <c r="AK179" s="64">
        <v>0</v>
      </c>
      <c r="AL179" s="64">
        <v>0</v>
      </c>
      <c r="AM179" s="64">
        <v>0</v>
      </c>
      <c r="AN179" s="64">
        <v>0</v>
      </c>
      <c r="AO179" s="64">
        <v>0</v>
      </c>
      <c r="AP179" s="63">
        <f>Q179*AC179/1000000000</f>
        <v>0</v>
      </c>
      <c r="AQ179" s="63">
        <f>R179*AC179/1000000000</f>
        <v>0</v>
      </c>
      <c r="AR179" s="63">
        <f>S179*AC179/1000000000</f>
        <v>0</v>
      </c>
      <c r="AS179" s="63">
        <f>T179*AC179/1000000000</f>
        <v>0</v>
      </c>
      <c r="AT179" s="63">
        <f>U179*AC179/1000000000</f>
        <v>0</v>
      </c>
      <c r="AU179" s="63">
        <f>V179*AC179/1000000000</f>
        <v>0</v>
      </c>
      <c r="AV179" s="63">
        <f>W179*AC179/1000000000</f>
        <v>0</v>
      </c>
      <c r="AW179" s="63">
        <f>X179*AC179/1000000000</f>
        <v>0</v>
      </c>
      <c r="AX179" s="63">
        <f>Y179*AC179/1000000000</f>
        <v>0</v>
      </c>
      <c r="AY179" s="63">
        <f>Z179*AC179/1000000000</f>
        <v>0</v>
      </c>
      <c r="AZ179" s="63">
        <f>AA179*AC179/1000000000</f>
        <v>0</v>
      </c>
      <c r="BA179" s="63">
        <f>AB179*AC179/1000000000</f>
        <v>0</v>
      </c>
      <c r="BB179" s="59" t="str">
        <f>(AU179/AP179)^(1/5)*100</f>
        <v>0</v>
      </c>
      <c r="BC179" s="59" t="str">
        <f>(BA179/AU179)^(1/5)*100</f>
        <v>0</v>
      </c>
      <c r="BD179" s="63">
        <f>Q179*AC179*AD179/1000000000</f>
        <v>0</v>
      </c>
      <c r="BE179" s="63">
        <f>R179*AC179*AE179/1000000000</f>
        <v>0</v>
      </c>
      <c r="BF179" s="63">
        <f>S179*AC179*AF179/1000000000</f>
        <v>0</v>
      </c>
      <c r="BG179" s="63">
        <f>T179*AC179*AG179/1000000000</f>
        <v>0</v>
      </c>
      <c r="BH179" s="63">
        <f>U179*AC179*AH179/1000000000</f>
        <v>0</v>
      </c>
      <c r="BI179" s="63">
        <f>V179*AC179*AI179/1000000000</f>
        <v>0</v>
      </c>
      <c r="BJ179" s="63">
        <f>W179*AC179*AJ179/1000000000</f>
        <v>0</v>
      </c>
      <c r="BK179" s="63">
        <f>X179*AC179*AK179/1000000000</f>
        <v>0</v>
      </c>
      <c r="BL179" s="63">
        <f>Y179*AC179*AL179/1000000000</f>
        <v>0</v>
      </c>
      <c r="BM179" s="63">
        <f>Z179*AC179*AM179/1000000000</f>
        <v>0</v>
      </c>
      <c r="BN179" s="63">
        <f>AA179*AC179*AN179/1000000000</f>
        <v>0</v>
      </c>
      <c r="BO179" s="63">
        <f>AB179*AC179*AO179/1000000000</f>
        <v>0</v>
      </c>
      <c r="BP179" s="59" t="str">
        <f>(BI179/BD179)^(1/5)*100</f>
        <v>0</v>
      </c>
      <c r="BQ179" s="59" t="str">
        <f>(BO179/BI179)^(1/5)*100</f>
        <v>0</v>
      </c>
      <c r="BR179" s="59" t="str">
        <f>(J179/E179)^(1/5)*100</f>
        <v>0</v>
      </c>
      <c r="BS179" s="59" t="str">
        <f>(P179/J179)/(1/5)*100</f>
        <v>0</v>
      </c>
      <c r="BT179" s="59"/>
      <c r="BU179" s="59"/>
      <c r="BV179" s="59"/>
      <c r="BW179" s="59"/>
      <c r="BX179" s="63"/>
    </row>
    <row r="180" spans="1:80" hidden="true" s="80" customFormat="1">
      <c r="A180" s="71"/>
      <c r="B180" s="76" t="s">
        <v>319</v>
      </c>
      <c r="C180" s="76" t="s">
        <v>320</v>
      </c>
      <c r="D180" s="87" t="s">
        <v>321</v>
      </c>
      <c r="E180" s="63"/>
      <c r="F180" s="63"/>
      <c r="G180" s="63"/>
      <c r="H180" s="63"/>
      <c r="I180" s="59"/>
      <c r="J180" s="59"/>
      <c r="K180" s="59"/>
      <c r="L180" s="59"/>
      <c r="M180" s="63"/>
      <c r="N180" s="63"/>
      <c r="O180" s="63"/>
      <c r="P180" s="84"/>
      <c r="Q180" s="63">
        <v>0</v>
      </c>
      <c r="R180" s="63">
        <v>0</v>
      </c>
      <c r="S180" s="63">
        <v>0</v>
      </c>
      <c r="T180" s="63">
        <v>0</v>
      </c>
      <c r="U180" s="63">
        <v>0</v>
      </c>
      <c r="V180" s="63">
        <v>0</v>
      </c>
      <c r="W180" s="63">
        <v>0</v>
      </c>
      <c r="X180" s="63">
        <v>0</v>
      </c>
      <c r="Y180" s="63">
        <v>0</v>
      </c>
      <c r="Z180" s="63">
        <v>0</v>
      </c>
      <c r="AA180" s="63">
        <v>0</v>
      </c>
      <c r="AB180" s="63">
        <v>0</v>
      </c>
      <c r="AC180" s="59">
        <v>0</v>
      </c>
      <c r="AD180" s="64">
        <v>0</v>
      </c>
      <c r="AE180" s="64">
        <v>0</v>
      </c>
      <c r="AF180" s="64">
        <v>0</v>
      </c>
      <c r="AG180" s="64">
        <v>0</v>
      </c>
      <c r="AH180" s="64">
        <v>0</v>
      </c>
      <c r="AI180" s="64">
        <v>0</v>
      </c>
      <c r="AJ180" s="64">
        <v>0</v>
      </c>
      <c r="AK180" s="64">
        <v>0</v>
      </c>
      <c r="AL180" s="64">
        <v>0</v>
      </c>
      <c r="AM180" s="64">
        <v>0</v>
      </c>
      <c r="AN180" s="64">
        <v>0</v>
      </c>
      <c r="AO180" s="64">
        <v>0</v>
      </c>
      <c r="AP180" s="63">
        <f>Q180*AC180/1000000000</f>
        <v>0</v>
      </c>
      <c r="AQ180" s="63">
        <f>R180*AC180/1000000000</f>
        <v>0</v>
      </c>
      <c r="AR180" s="63">
        <f>S180*AC180/1000000000</f>
        <v>0</v>
      </c>
      <c r="AS180" s="63">
        <f>T180*AC180/1000000000</f>
        <v>0</v>
      </c>
      <c r="AT180" s="63">
        <f>U180*AC180/1000000000</f>
        <v>0</v>
      </c>
      <c r="AU180" s="63">
        <f>V180*AC180/1000000000</f>
        <v>0</v>
      </c>
      <c r="AV180" s="63">
        <f>W180*AC180/1000000000</f>
        <v>0</v>
      </c>
      <c r="AW180" s="63">
        <f>X180*AC180/1000000000</f>
        <v>0</v>
      </c>
      <c r="AX180" s="63">
        <f>Y180*AC180/1000000000</f>
        <v>0</v>
      </c>
      <c r="AY180" s="63">
        <f>Z180*AC180/1000000000</f>
        <v>0</v>
      </c>
      <c r="AZ180" s="63">
        <f>AA180*AC180/1000000000</f>
        <v>0</v>
      </c>
      <c r="BA180" s="63">
        <f>AB180*AC180/1000000000</f>
        <v>0</v>
      </c>
      <c r="BB180" s="59" t="str">
        <f>(AU180/AP180)^(1/5)*100</f>
        <v>0</v>
      </c>
      <c r="BC180" s="59" t="str">
        <f>(BA180/AU180)^(1/5)*100</f>
        <v>0</v>
      </c>
      <c r="BD180" s="63">
        <f>Q180*AC180*AD180/1000000000</f>
        <v>0</v>
      </c>
      <c r="BE180" s="63">
        <f>R180*AC180*AE180/1000000000</f>
        <v>0</v>
      </c>
      <c r="BF180" s="63">
        <f>S180*AC180*AF180/1000000000</f>
        <v>0</v>
      </c>
      <c r="BG180" s="63">
        <f>T180*AC180*AG180/1000000000</f>
        <v>0</v>
      </c>
      <c r="BH180" s="63">
        <f>U180*AC180*AH180/1000000000</f>
        <v>0</v>
      </c>
      <c r="BI180" s="63">
        <f>V180*AC180*AI180/1000000000</f>
        <v>0</v>
      </c>
      <c r="BJ180" s="63">
        <f>W180*AC180*AJ180/1000000000</f>
        <v>0</v>
      </c>
      <c r="BK180" s="63">
        <f>X180*AC180*AK180/1000000000</f>
        <v>0</v>
      </c>
      <c r="BL180" s="63">
        <f>Y180*AC180*AL180/1000000000</f>
        <v>0</v>
      </c>
      <c r="BM180" s="63">
        <f>Z180*AC180*AM180/1000000000</f>
        <v>0</v>
      </c>
      <c r="BN180" s="63">
        <f>AA180*AC180*AN180/1000000000</f>
        <v>0</v>
      </c>
      <c r="BO180" s="63">
        <f>AB180*AC180*AO180/1000000000</f>
        <v>0</v>
      </c>
      <c r="BP180" s="59" t="str">
        <f>(BI180/BD180)^(1/5)*100</f>
        <v>0</v>
      </c>
      <c r="BQ180" s="59" t="str">
        <f>(BO180/BI180)^(1/5)*100</f>
        <v>0</v>
      </c>
      <c r="BR180" s="59" t="str">
        <f>(J180/E180)^(1/5)*100</f>
        <v>0</v>
      </c>
      <c r="BS180" s="59" t="str">
        <f>(P180/J180)/(1/5)*100</f>
        <v>0</v>
      </c>
      <c r="BT180" s="59"/>
      <c r="BU180" s="59"/>
      <c r="BV180" s="59"/>
      <c r="BW180" s="59"/>
      <c r="BX180" s="63"/>
    </row>
    <row r="181" spans="1:80" hidden="true" s="80" customFormat="1">
      <c r="A181" s="71"/>
      <c r="B181" s="76" t="s">
        <v>322</v>
      </c>
      <c r="C181" s="76" t="s">
        <v>323</v>
      </c>
      <c r="D181" s="87" t="s">
        <v>321</v>
      </c>
      <c r="E181" s="63"/>
      <c r="F181" s="63"/>
      <c r="G181" s="63"/>
      <c r="H181" s="63"/>
      <c r="I181" s="59"/>
      <c r="J181" s="59"/>
      <c r="K181" s="59"/>
      <c r="L181" s="59"/>
      <c r="M181" s="63"/>
      <c r="N181" s="63"/>
      <c r="O181" s="63"/>
      <c r="P181" s="84"/>
      <c r="Q181" s="63">
        <v>0</v>
      </c>
      <c r="R181" s="63">
        <v>0</v>
      </c>
      <c r="S181" s="63">
        <v>0</v>
      </c>
      <c r="T181" s="63">
        <v>0</v>
      </c>
      <c r="U181" s="63">
        <v>0</v>
      </c>
      <c r="V181" s="63">
        <v>0</v>
      </c>
      <c r="W181" s="63">
        <v>0</v>
      </c>
      <c r="X181" s="63">
        <v>0</v>
      </c>
      <c r="Y181" s="63">
        <v>0</v>
      </c>
      <c r="Z181" s="63">
        <v>0</v>
      </c>
      <c r="AA181" s="63">
        <v>0</v>
      </c>
      <c r="AB181" s="63">
        <v>0</v>
      </c>
      <c r="AC181" s="59">
        <v>0</v>
      </c>
      <c r="AD181" s="64">
        <v>0</v>
      </c>
      <c r="AE181" s="64">
        <v>0</v>
      </c>
      <c r="AF181" s="64">
        <v>0</v>
      </c>
      <c r="AG181" s="64">
        <v>0</v>
      </c>
      <c r="AH181" s="64">
        <v>0</v>
      </c>
      <c r="AI181" s="64">
        <v>0</v>
      </c>
      <c r="AJ181" s="64">
        <v>0</v>
      </c>
      <c r="AK181" s="64">
        <v>0</v>
      </c>
      <c r="AL181" s="64">
        <v>0</v>
      </c>
      <c r="AM181" s="64">
        <v>0</v>
      </c>
      <c r="AN181" s="64">
        <v>0</v>
      </c>
      <c r="AO181" s="64">
        <v>0</v>
      </c>
      <c r="AP181" s="63">
        <f>Q181*AC181/1000000000</f>
        <v>0</v>
      </c>
      <c r="AQ181" s="63">
        <f>R181*AC181/1000000000</f>
        <v>0</v>
      </c>
      <c r="AR181" s="63">
        <f>S181*AC181/1000000000</f>
        <v>0</v>
      </c>
      <c r="AS181" s="63">
        <f>T181*AC181/1000000000</f>
        <v>0</v>
      </c>
      <c r="AT181" s="63">
        <f>U181*AC181/1000000000</f>
        <v>0</v>
      </c>
      <c r="AU181" s="63">
        <f>V181*AC181/1000000000</f>
        <v>0</v>
      </c>
      <c r="AV181" s="63">
        <f>W181*AC181/1000000000</f>
        <v>0</v>
      </c>
      <c r="AW181" s="63">
        <f>X181*AC181/1000000000</f>
        <v>0</v>
      </c>
      <c r="AX181" s="63">
        <f>Y181*AC181/1000000000</f>
        <v>0</v>
      </c>
      <c r="AY181" s="63">
        <f>Z181*AC181/1000000000</f>
        <v>0</v>
      </c>
      <c r="AZ181" s="63">
        <f>AA181*AC181/1000000000</f>
        <v>0</v>
      </c>
      <c r="BA181" s="63">
        <f>AB181*AC181/1000000000</f>
        <v>0</v>
      </c>
      <c r="BB181" s="59" t="str">
        <f>(AU181/AP181)^(1/5)*100</f>
        <v>0</v>
      </c>
      <c r="BC181" s="59" t="str">
        <f>(BA181/AU181)^(1/5)*100</f>
        <v>0</v>
      </c>
      <c r="BD181" s="63">
        <f>Q181*AC181*AD181/1000000000</f>
        <v>0</v>
      </c>
      <c r="BE181" s="63">
        <f>R181*AC181*AE181/1000000000</f>
        <v>0</v>
      </c>
      <c r="BF181" s="63">
        <f>S181*AC181*AF181/1000000000</f>
        <v>0</v>
      </c>
      <c r="BG181" s="63">
        <f>T181*AC181*AG181/1000000000</f>
        <v>0</v>
      </c>
      <c r="BH181" s="63">
        <f>U181*AC181*AH181/1000000000</f>
        <v>0</v>
      </c>
      <c r="BI181" s="63">
        <f>V181*AC181*AI181/1000000000</f>
        <v>0</v>
      </c>
      <c r="BJ181" s="63">
        <f>W181*AC181*AJ181/1000000000</f>
        <v>0</v>
      </c>
      <c r="BK181" s="63">
        <f>X181*AC181*AK181/1000000000</f>
        <v>0</v>
      </c>
      <c r="BL181" s="63">
        <f>Y181*AC181*AL181/1000000000</f>
        <v>0</v>
      </c>
      <c r="BM181" s="63">
        <f>Z181*AC181*AM181/1000000000</f>
        <v>0</v>
      </c>
      <c r="BN181" s="63">
        <f>AA181*AC181*AN181/1000000000</f>
        <v>0</v>
      </c>
      <c r="BO181" s="63">
        <f>AB181*AC181*AO181/1000000000</f>
        <v>0</v>
      </c>
      <c r="BP181" s="59" t="str">
        <f>(BI181/BD181)^(1/5)*100</f>
        <v>0</v>
      </c>
      <c r="BQ181" s="59" t="str">
        <f>(BO181/BI181)^(1/5)*100</f>
        <v>0</v>
      </c>
      <c r="BR181" s="59" t="str">
        <f>(J181/E181)^(1/5)*100</f>
        <v>0</v>
      </c>
      <c r="BS181" s="59" t="str">
        <f>(P181/J181)/(1/5)*100</f>
        <v>0</v>
      </c>
      <c r="BT181" s="59"/>
      <c r="BU181" s="59"/>
      <c r="BV181" s="59"/>
      <c r="BW181" s="59"/>
      <c r="BX181" s="63"/>
    </row>
    <row r="182" spans="1:80" hidden="true" s="80" customFormat="1">
      <c r="A182" s="71"/>
      <c r="B182" s="76" t="s">
        <v>324</v>
      </c>
      <c r="C182" s="76" t="s">
        <v>325</v>
      </c>
      <c r="D182" s="87" t="s">
        <v>321</v>
      </c>
      <c r="E182" s="63"/>
      <c r="F182" s="63"/>
      <c r="G182" s="63"/>
      <c r="H182" s="63"/>
      <c r="I182" s="59"/>
      <c r="J182" s="59"/>
      <c r="K182" s="59"/>
      <c r="L182" s="59"/>
      <c r="M182" s="63"/>
      <c r="N182" s="63"/>
      <c r="O182" s="63"/>
      <c r="P182" s="63"/>
      <c r="Q182" s="63">
        <v>0</v>
      </c>
      <c r="R182" s="63">
        <v>0</v>
      </c>
      <c r="S182" s="63">
        <v>0</v>
      </c>
      <c r="T182" s="63">
        <v>0</v>
      </c>
      <c r="U182" s="63">
        <v>0</v>
      </c>
      <c r="V182" s="63">
        <v>0</v>
      </c>
      <c r="W182" s="63">
        <v>0</v>
      </c>
      <c r="X182" s="63">
        <v>0</v>
      </c>
      <c r="Y182" s="63">
        <v>0</v>
      </c>
      <c r="Z182" s="63">
        <v>0</v>
      </c>
      <c r="AA182" s="63">
        <v>0</v>
      </c>
      <c r="AB182" s="63">
        <v>0</v>
      </c>
      <c r="AC182" s="59">
        <v>0</v>
      </c>
      <c r="AD182" s="64">
        <v>0</v>
      </c>
      <c r="AE182" s="64">
        <v>0</v>
      </c>
      <c r="AF182" s="64">
        <v>0</v>
      </c>
      <c r="AG182" s="64">
        <v>0</v>
      </c>
      <c r="AH182" s="64">
        <v>0</v>
      </c>
      <c r="AI182" s="64">
        <v>0</v>
      </c>
      <c r="AJ182" s="64">
        <v>0</v>
      </c>
      <c r="AK182" s="64">
        <v>0</v>
      </c>
      <c r="AL182" s="64">
        <v>0</v>
      </c>
      <c r="AM182" s="64">
        <v>0</v>
      </c>
      <c r="AN182" s="64">
        <v>0</v>
      </c>
      <c r="AO182" s="64">
        <v>0</v>
      </c>
      <c r="AP182" s="63">
        <f>Q182*AC182/1000000000</f>
        <v>0</v>
      </c>
      <c r="AQ182" s="63">
        <f>R182*AC182/1000000000</f>
        <v>0</v>
      </c>
      <c r="AR182" s="63">
        <f>S182*AC182/1000000000</f>
        <v>0</v>
      </c>
      <c r="AS182" s="63">
        <f>T182*AC182/1000000000</f>
        <v>0</v>
      </c>
      <c r="AT182" s="63">
        <f>U182*AC182/1000000000</f>
        <v>0</v>
      </c>
      <c r="AU182" s="63">
        <f>V182*AC182/1000000000</f>
        <v>0</v>
      </c>
      <c r="AV182" s="63">
        <f>W182*AC182/1000000000</f>
        <v>0</v>
      </c>
      <c r="AW182" s="63">
        <f>X182*AC182/1000000000</f>
        <v>0</v>
      </c>
      <c r="AX182" s="63">
        <f>Y182*AC182/1000000000</f>
        <v>0</v>
      </c>
      <c r="AY182" s="63">
        <f>Z182*AC182/1000000000</f>
        <v>0</v>
      </c>
      <c r="AZ182" s="63">
        <f>AA182*AC182/1000000000</f>
        <v>0</v>
      </c>
      <c r="BA182" s="63">
        <f>AB182*AC182/1000000000</f>
        <v>0</v>
      </c>
      <c r="BB182" s="59" t="str">
        <f>(AU182/AP182)^(1/5)*100</f>
        <v>0</v>
      </c>
      <c r="BC182" s="59" t="str">
        <f>(BA182/AU182)^(1/5)*100</f>
        <v>0</v>
      </c>
      <c r="BD182" s="63">
        <f>Q182*AC182*AD182/1000000000</f>
        <v>0</v>
      </c>
      <c r="BE182" s="63">
        <f>R182*AC182*AE182/1000000000</f>
        <v>0</v>
      </c>
      <c r="BF182" s="63">
        <f>S182*AC182*AF182/1000000000</f>
        <v>0</v>
      </c>
      <c r="BG182" s="63">
        <f>T182*AC182*AG182/1000000000</f>
        <v>0</v>
      </c>
      <c r="BH182" s="63">
        <f>U182*AC182*AH182/1000000000</f>
        <v>0</v>
      </c>
      <c r="BI182" s="63">
        <f>V182*AC182*AI182/1000000000</f>
        <v>0</v>
      </c>
      <c r="BJ182" s="63">
        <f>W182*AC182*AJ182/1000000000</f>
        <v>0</v>
      </c>
      <c r="BK182" s="63">
        <f>X182*AC182*AK182/1000000000</f>
        <v>0</v>
      </c>
      <c r="BL182" s="63">
        <f>Y182*AC182*AL182/1000000000</f>
        <v>0</v>
      </c>
      <c r="BM182" s="63">
        <f>Z182*AC182*AM182/1000000000</f>
        <v>0</v>
      </c>
      <c r="BN182" s="63">
        <f>AA182*AC182*AN182/1000000000</f>
        <v>0</v>
      </c>
      <c r="BO182" s="63">
        <f>AB182*AC182*AO182/1000000000</f>
        <v>0</v>
      </c>
      <c r="BP182" s="59" t="str">
        <f>(BI182/BD182)^(1/5)*100</f>
        <v>0</v>
      </c>
      <c r="BQ182" s="59" t="str">
        <f>(BO182/BI182)^(1/5)*100</f>
        <v>0</v>
      </c>
      <c r="BR182" s="59" t="str">
        <f>(J182/E182)^(1/5)*100</f>
        <v>0</v>
      </c>
      <c r="BS182" s="59" t="str">
        <f>(P182/J182)/(1/5)*100</f>
        <v>0</v>
      </c>
      <c r="BT182" s="59"/>
      <c r="BU182" s="59"/>
      <c r="BV182" s="59"/>
      <c r="BW182" s="59"/>
      <c r="BX182" s="63"/>
    </row>
    <row r="183" spans="1:80" hidden="true" s="80" customFormat="1">
      <c r="A183" s="71"/>
      <c r="B183" s="76" t="s">
        <v>326</v>
      </c>
      <c r="C183" s="76" t="s">
        <v>327</v>
      </c>
      <c r="D183" s="87" t="s">
        <v>321</v>
      </c>
      <c r="E183" s="63"/>
      <c r="F183" s="63"/>
      <c r="G183" s="63"/>
      <c r="H183" s="63"/>
      <c r="I183" s="59"/>
      <c r="J183" s="59"/>
      <c r="K183" s="59"/>
      <c r="L183" s="59"/>
      <c r="M183" s="63"/>
      <c r="N183" s="63"/>
      <c r="O183" s="63"/>
      <c r="P183" s="63"/>
      <c r="Q183" s="63">
        <v>0</v>
      </c>
      <c r="R183" s="63">
        <v>0</v>
      </c>
      <c r="S183" s="63">
        <v>0</v>
      </c>
      <c r="T183" s="63">
        <v>0</v>
      </c>
      <c r="U183" s="63">
        <v>0</v>
      </c>
      <c r="V183" s="63">
        <v>0</v>
      </c>
      <c r="W183" s="63">
        <v>0</v>
      </c>
      <c r="X183" s="63">
        <v>0</v>
      </c>
      <c r="Y183" s="63">
        <v>0</v>
      </c>
      <c r="Z183" s="63">
        <v>0</v>
      </c>
      <c r="AA183" s="63">
        <v>0</v>
      </c>
      <c r="AB183" s="63">
        <v>0</v>
      </c>
      <c r="AC183" s="59">
        <v>0</v>
      </c>
      <c r="AD183" s="64">
        <v>0</v>
      </c>
      <c r="AE183" s="64">
        <v>0</v>
      </c>
      <c r="AF183" s="64">
        <v>0</v>
      </c>
      <c r="AG183" s="64">
        <v>0</v>
      </c>
      <c r="AH183" s="64">
        <v>0</v>
      </c>
      <c r="AI183" s="64">
        <v>0</v>
      </c>
      <c r="AJ183" s="64">
        <v>0</v>
      </c>
      <c r="AK183" s="64">
        <v>0</v>
      </c>
      <c r="AL183" s="64">
        <v>0</v>
      </c>
      <c r="AM183" s="64">
        <v>0</v>
      </c>
      <c r="AN183" s="64">
        <v>0</v>
      </c>
      <c r="AO183" s="64">
        <v>0</v>
      </c>
      <c r="AP183" s="63">
        <f>Q183*AC183/1000000000</f>
        <v>0</v>
      </c>
      <c r="AQ183" s="63">
        <f>R183*AC183/1000000000</f>
        <v>0</v>
      </c>
      <c r="AR183" s="63">
        <f>S183*AC183/1000000000</f>
        <v>0</v>
      </c>
      <c r="AS183" s="63">
        <f>T183*AC183/1000000000</f>
        <v>0</v>
      </c>
      <c r="AT183" s="63">
        <f>U183*AC183/1000000000</f>
        <v>0</v>
      </c>
      <c r="AU183" s="63">
        <f>V183*AC183/1000000000</f>
        <v>0</v>
      </c>
      <c r="AV183" s="63">
        <f>W183*AC183/1000000000</f>
        <v>0</v>
      </c>
      <c r="AW183" s="63">
        <f>X183*AC183/1000000000</f>
        <v>0</v>
      </c>
      <c r="AX183" s="63">
        <f>Y183*AC183/1000000000</f>
        <v>0</v>
      </c>
      <c r="AY183" s="63">
        <f>Z183*AC183/1000000000</f>
        <v>0</v>
      </c>
      <c r="AZ183" s="63">
        <f>AA183*AC183/1000000000</f>
        <v>0</v>
      </c>
      <c r="BA183" s="63">
        <f>AB183*AC183/1000000000</f>
        <v>0</v>
      </c>
      <c r="BB183" s="59" t="str">
        <f>(AU183/AP183)^(1/5)*100</f>
        <v>0</v>
      </c>
      <c r="BC183" s="59" t="str">
        <f>(BA183/AU183)^(1/5)*100</f>
        <v>0</v>
      </c>
      <c r="BD183" s="63">
        <f>Q183*AC183*AD183/1000000000</f>
        <v>0</v>
      </c>
      <c r="BE183" s="63">
        <f>R183*AC183*AE183/1000000000</f>
        <v>0</v>
      </c>
      <c r="BF183" s="63">
        <f>S183*AC183*AF183/1000000000</f>
        <v>0</v>
      </c>
      <c r="BG183" s="63">
        <f>T183*AC183*AG183/1000000000</f>
        <v>0</v>
      </c>
      <c r="BH183" s="63">
        <f>U183*AC183*AH183/1000000000</f>
        <v>0</v>
      </c>
      <c r="BI183" s="63">
        <f>V183*AC183*AI183/1000000000</f>
        <v>0</v>
      </c>
      <c r="BJ183" s="63">
        <f>W183*AC183*AJ183/1000000000</f>
        <v>0</v>
      </c>
      <c r="BK183" s="63">
        <f>X183*AC183*AK183/1000000000</f>
        <v>0</v>
      </c>
      <c r="BL183" s="63">
        <f>Y183*AC183*AL183/1000000000</f>
        <v>0</v>
      </c>
      <c r="BM183" s="63">
        <f>Z183*AC183*AM183/1000000000</f>
        <v>0</v>
      </c>
      <c r="BN183" s="63">
        <f>AA183*AC183*AN183/1000000000</f>
        <v>0</v>
      </c>
      <c r="BO183" s="63">
        <f>AB183*AC183*AO183/1000000000</f>
        <v>0</v>
      </c>
      <c r="BP183" s="59" t="str">
        <f>(BI183/BD183)^(1/5)*100</f>
        <v>0</v>
      </c>
      <c r="BQ183" s="59" t="str">
        <f>(BO183/BI183)^(1/5)*100</f>
        <v>0</v>
      </c>
      <c r="BR183" s="59" t="str">
        <f>(J183/E183)^(1/5)*100</f>
        <v>0</v>
      </c>
      <c r="BS183" s="59" t="str">
        <f>(P183/J183)/(1/5)*100</f>
        <v>0</v>
      </c>
      <c r="BT183" s="59"/>
      <c r="BU183" s="59"/>
      <c r="BV183" s="59"/>
      <c r="BW183" s="59"/>
      <c r="BX183" s="63"/>
    </row>
    <row r="184" spans="1:80" hidden="true" s="80" customFormat="1">
      <c r="A184" s="71"/>
      <c r="B184" s="76" t="s">
        <v>328</v>
      </c>
      <c r="C184" s="76" t="s">
        <v>329</v>
      </c>
      <c r="D184" s="87" t="s">
        <v>283</v>
      </c>
      <c r="E184" s="63"/>
      <c r="F184" s="63"/>
      <c r="G184" s="63"/>
      <c r="H184" s="63"/>
      <c r="I184" s="59"/>
      <c r="J184" s="59"/>
      <c r="K184" s="59"/>
      <c r="L184" s="59"/>
      <c r="M184" s="63"/>
      <c r="N184" s="63"/>
      <c r="O184" s="63"/>
      <c r="P184" s="63"/>
      <c r="Q184" s="63">
        <v>0</v>
      </c>
      <c r="R184" s="63">
        <v>0</v>
      </c>
      <c r="S184" s="63">
        <v>0</v>
      </c>
      <c r="T184" s="63">
        <v>0</v>
      </c>
      <c r="U184" s="63">
        <v>0</v>
      </c>
      <c r="V184" s="63">
        <v>0</v>
      </c>
      <c r="W184" s="63">
        <v>0</v>
      </c>
      <c r="X184" s="63">
        <v>0</v>
      </c>
      <c r="Y184" s="63">
        <v>0</v>
      </c>
      <c r="Z184" s="63">
        <v>0</v>
      </c>
      <c r="AA184" s="63">
        <v>0</v>
      </c>
      <c r="AB184" s="63">
        <v>0</v>
      </c>
      <c r="AC184" s="59">
        <v>0</v>
      </c>
      <c r="AD184" s="64">
        <v>0</v>
      </c>
      <c r="AE184" s="64">
        <v>0</v>
      </c>
      <c r="AF184" s="64">
        <v>0</v>
      </c>
      <c r="AG184" s="64">
        <v>0</v>
      </c>
      <c r="AH184" s="64">
        <v>0</v>
      </c>
      <c r="AI184" s="64">
        <v>0</v>
      </c>
      <c r="AJ184" s="64">
        <v>0</v>
      </c>
      <c r="AK184" s="64">
        <v>0</v>
      </c>
      <c r="AL184" s="64">
        <v>0</v>
      </c>
      <c r="AM184" s="64">
        <v>0</v>
      </c>
      <c r="AN184" s="64">
        <v>0</v>
      </c>
      <c r="AO184" s="64">
        <v>0</v>
      </c>
      <c r="AP184" s="63">
        <f>Q184*AC184/1000000000</f>
        <v>0</v>
      </c>
      <c r="AQ184" s="63">
        <f>R184*AC184/1000000000</f>
        <v>0</v>
      </c>
      <c r="AR184" s="63">
        <f>S184*AC184/1000000000</f>
        <v>0</v>
      </c>
      <c r="AS184" s="63">
        <f>T184*AC184/1000000000</f>
        <v>0</v>
      </c>
      <c r="AT184" s="63">
        <f>U184*AC184/1000000000</f>
        <v>0</v>
      </c>
      <c r="AU184" s="63">
        <f>V184*AC184/1000000000</f>
        <v>0</v>
      </c>
      <c r="AV184" s="63">
        <f>W184*AC184/1000000000</f>
        <v>0</v>
      </c>
      <c r="AW184" s="63">
        <f>X184*AC184/1000000000</f>
        <v>0</v>
      </c>
      <c r="AX184" s="63">
        <f>Y184*AC184/1000000000</f>
        <v>0</v>
      </c>
      <c r="AY184" s="63">
        <f>Z184*AC184/1000000000</f>
        <v>0</v>
      </c>
      <c r="AZ184" s="63">
        <f>AA184*AC184/1000000000</f>
        <v>0</v>
      </c>
      <c r="BA184" s="63">
        <f>AB184*AC184/1000000000</f>
        <v>0</v>
      </c>
      <c r="BB184" s="59" t="str">
        <f>(AU184/AP184)^(1/5)*100</f>
        <v>0</v>
      </c>
      <c r="BC184" s="59" t="str">
        <f>(BA184/AU184)^(1/5)*100</f>
        <v>0</v>
      </c>
      <c r="BD184" s="63">
        <f>Q184*AC184*AD184/1000000000</f>
        <v>0</v>
      </c>
      <c r="BE184" s="63">
        <f>R184*AC184*AE184/1000000000</f>
        <v>0</v>
      </c>
      <c r="BF184" s="63">
        <f>S184*AC184*AF184/1000000000</f>
        <v>0</v>
      </c>
      <c r="BG184" s="63">
        <f>T184*AC184*AG184/1000000000</f>
        <v>0</v>
      </c>
      <c r="BH184" s="63">
        <f>U184*AC184*AH184/1000000000</f>
        <v>0</v>
      </c>
      <c r="BI184" s="63">
        <f>V184*AC184*AI184/1000000000</f>
        <v>0</v>
      </c>
      <c r="BJ184" s="63">
        <f>W184*AC184*AJ184/1000000000</f>
        <v>0</v>
      </c>
      <c r="BK184" s="63">
        <f>X184*AC184*AK184/1000000000</f>
        <v>0</v>
      </c>
      <c r="BL184" s="63">
        <f>Y184*AC184*AL184/1000000000</f>
        <v>0</v>
      </c>
      <c r="BM184" s="63">
        <f>Z184*AC184*AM184/1000000000</f>
        <v>0</v>
      </c>
      <c r="BN184" s="63">
        <f>AA184*AC184*AN184/1000000000</f>
        <v>0</v>
      </c>
      <c r="BO184" s="63">
        <f>AB184*AC184*AO184/1000000000</f>
        <v>0</v>
      </c>
      <c r="BP184" s="59" t="str">
        <f>(BI184/BD184)^(1/5)*100</f>
        <v>0</v>
      </c>
      <c r="BQ184" s="59" t="str">
        <f>(BO184/BI184)^(1/5)*100</f>
        <v>0</v>
      </c>
      <c r="BR184" s="59" t="str">
        <f>(J184/E184)^(1/5)*100</f>
        <v>0</v>
      </c>
      <c r="BS184" s="59" t="str">
        <f>(P184/J184)/(1/5)*100</f>
        <v>0</v>
      </c>
      <c r="BT184" s="59"/>
      <c r="BU184" s="59"/>
      <c r="BV184" s="59"/>
      <c r="BW184" s="59"/>
      <c r="BX184" s="63"/>
    </row>
    <row r="185" spans="1:80" hidden="true" s="80" customFormat="1">
      <c r="A185" s="71"/>
      <c r="B185" s="76" t="s">
        <v>330</v>
      </c>
      <c r="C185" s="76" t="s">
        <v>331</v>
      </c>
      <c r="D185" s="87" t="s">
        <v>44</v>
      </c>
      <c r="E185" s="63"/>
      <c r="F185" s="63"/>
      <c r="G185" s="63"/>
      <c r="H185" s="63"/>
      <c r="I185" s="59"/>
      <c r="J185" s="59"/>
      <c r="K185" s="59"/>
      <c r="L185" s="59"/>
      <c r="M185" s="63"/>
      <c r="N185" s="63"/>
      <c r="O185" s="63"/>
      <c r="P185" s="63"/>
      <c r="Q185" s="63">
        <v>0</v>
      </c>
      <c r="R185" s="63">
        <v>0</v>
      </c>
      <c r="S185" s="63">
        <v>0</v>
      </c>
      <c r="T185" s="63">
        <v>0</v>
      </c>
      <c r="U185" s="63">
        <v>0</v>
      </c>
      <c r="V185" s="63">
        <v>0</v>
      </c>
      <c r="W185" s="63">
        <v>0</v>
      </c>
      <c r="X185" s="63">
        <v>0</v>
      </c>
      <c r="Y185" s="63">
        <v>0</v>
      </c>
      <c r="Z185" s="63">
        <v>0</v>
      </c>
      <c r="AA185" s="63">
        <v>0</v>
      </c>
      <c r="AB185" s="63">
        <v>0</v>
      </c>
      <c r="AC185" s="59">
        <v>0</v>
      </c>
      <c r="AD185" s="64">
        <v>0</v>
      </c>
      <c r="AE185" s="64">
        <v>0</v>
      </c>
      <c r="AF185" s="64">
        <v>0</v>
      </c>
      <c r="AG185" s="64">
        <v>0</v>
      </c>
      <c r="AH185" s="64">
        <v>0</v>
      </c>
      <c r="AI185" s="64">
        <v>0</v>
      </c>
      <c r="AJ185" s="64">
        <v>0</v>
      </c>
      <c r="AK185" s="64">
        <v>0</v>
      </c>
      <c r="AL185" s="64">
        <v>0</v>
      </c>
      <c r="AM185" s="64">
        <v>0</v>
      </c>
      <c r="AN185" s="64">
        <v>0</v>
      </c>
      <c r="AO185" s="64">
        <v>0</v>
      </c>
      <c r="AP185" s="63">
        <f>Q185*AC185/1000000000</f>
        <v>0</v>
      </c>
      <c r="AQ185" s="63">
        <f>R185*AC185/1000000000</f>
        <v>0</v>
      </c>
      <c r="AR185" s="63">
        <f>S185*AC185/1000000000</f>
        <v>0</v>
      </c>
      <c r="AS185" s="63">
        <f>T185*AC185/1000000000</f>
        <v>0</v>
      </c>
      <c r="AT185" s="63">
        <f>U185*AC185/1000000000</f>
        <v>0</v>
      </c>
      <c r="AU185" s="63">
        <f>V185*AC185/1000000000</f>
        <v>0</v>
      </c>
      <c r="AV185" s="63">
        <f>W185*AC185/1000000000</f>
        <v>0</v>
      </c>
      <c r="AW185" s="63">
        <f>X185*AC185/1000000000</f>
        <v>0</v>
      </c>
      <c r="AX185" s="63">
        <f>Y185*AC185/1000000000</f>
        <v>0</v>
      </c>
      <c r="AY185" s="63">
        <f>Z185*AC185/1000000000</f>
        <v>0</v>
      </c>
      <c r="AZ185" s="63">
        <f>AA185*AC185/1000000000</f>
        <v>0</v>
      </c>
      <c r="BA185" s="63">
        <f>AB185*AC185/1000000000</f>
        <v>0</v>
      </c>
      <c r="BB185" s="59" t="str">
        <f>(AU185/AP185)^(1/5)*100</f>
        <v>0</v>
      </c>
      <c r="BC185" s="59" t="str">
        <f>(BA185/AU185)^(1/5)*100</f>
        <v>0</v>
      </c>
      <c r="BD185" s="63">
        <f>Q185*AC185*AD185/1000000000</f>
        <v>0</v>
      </c>
      <c r="BE185" s="63">
        <f>R185*AC185*AE185/1000000000</f>
        <v>0</v>
      </c>
      <c r="BF185" s="63">
        <f>S185*AC185*AF185/1000000000</f>
        <v>0</v>
      </c>
      <c r="BG185" s="63">
        <f>T185*AC185*AG185/1000000000</f>
        <v>0</v>
      </c>
      <c r="BH185" s="63">
        <f>U185*AC185*AH185/1000000000</f>
        <v>0</v>
      </c>
      <c r="BI185" s="63">
        <f>V185*AC185*AI185/1000000000</f>
        <v>0</v>
      </c>
      <c r="BJ185" s="63">
        <f>W185*AC185*AJ185/1000000000</f>
        <v>0</v>
      </c>
      <c r="BK185" s="63">
        <f>X185*AC185*AK185/1000000000</f>
        <v>0</v>
      </c>
      <c r="BL185" s="63">
        <f>Y185*AC185*AL185/1000000000</f>
        <v>0</v>
      </c>
      <c r="BM185" s="63">
        <f>Z185*AC185*AM185/1000000000</f>
        <v>0</v>
      </c>
      <c r="BN185" s="63">
        <f>AA185*AC185*AN185/1000000000</f>
        <v>0</v>
      </c>
      <c r="BO185" s="63">
        <f>AB185*AC185*AO185/1000000000</f>
        <v>0</v>
      </c>
      <c r="BP185" s="59" t="str">
        <f>(BI185/BD185)^(1/5)*100</f>
        <v>0</v>
      </c>
      <c r="BQ185" s="59" t="str">
        <f>(BO185/BI185)^(1/5)*100</f>
        <v>0</v>
      </c>
      <c r="BR185" s="59" t="str">
        <f>(J185/E185)^(1/5)*100</f>
        <v>0</v>
      </c>
      <c r="BS185" s="59" t="str">
        <f>(P185/J185)/(1/5)*100</f>
        <v>0</v>
      </c>
      <c r="BT185" s="59"/>
      <c r="BU185" s="59"/>
      <c r="BV185" s="59"/>
      <c r="BW185" s="59"/>
      <c r="BX185" s="63"/>
    </row>
    <row r="186" spans="1:80" hidden="true" s="80" customFormat="1">
      <c r="A186" s="71"/>
      <c r="B186" s="76" t="s">
        <v>332</v>
      </c>
      <c r="C186" s="76" t="s">
        <v>333</v>
      </c>
      <c r="D186" s="87" t="s">
        <v>283</v>
      </c>
      <c r="E186" s="63"/>
      <c r="F186" s="63"/>
      <c r="G186" s="63"/>
      <c r="H186" s="63"/>
      <c r="I186" s="59"/>
      <c r="J186" s="59"/>
      <c r="K186" s="59"/>
      <c r="L186" s="59"/>
      <c r="M186" s="63"/>
      <c r="N186" s="63"/>
      <c r="O186" s="63"/>
      <c r="P186" s="63"/>
      <c r="Q186" s="63">
        <v>0</v>
      </c>
      <c r="R186" s="63">
        <v>0</v>
      </c>
      <c r="S186" s="63">
        <v>0</v>
      </c>
      <c r="T186" s="63">
        <v>0</v>
      </c>
      <c r="U186" s="63">
        <v>0</v>
      </c>
      <c r="V186" s="63">
        <v>0</v>
      </c>
      <c r="W186" s="63">
        <v>0</v>
      </c>
      <c r="X186" s="63">
        <v>0</v>
      </c>
      <c r="Y186" s="63">
        <v>0</v>
      </c>
      <c r="Z186" s="63">
        <v>0</v>
      </c>
      <c r="AA186" s="63">
        <v>0</v>
      </c>
      <c r="AB186" s="63">
        <v>0</v>
      </c>
      <c r="AC186" s="59">
        <v>0</v>
      </c>
      <c r="AD186" s="64">
        <v>0</v>
      </c>
      <c r="AE186" s="64">
        <v>0</v>
      </c>
      <c r="AF186" s="64">
        <v>0</v>
      </c>
      <c r="AG186" s="64">
        <v>0</v>
      </c>
      <c r="AH186" s="64">
        <v>0</v>
      </c>
      <c r="AI186" s="64">
        <v>0</v>
      </c>
      <c r="AJ186" s="64">
        <v>0</v>
      </c>
      <c r="AK186" s="64">
        <v>0</v>
      </c>
      <c r="AL186" s="64">
        <v>0</v>
      </c>
      <c r="AM186" s="64">
        <v>0</v>
      </c>
      <c r="AN186" s="64">
        <v>0</v>
      </c>
      <c r="AO186" s="64">
        <v>0</v>
      </c>
      <c r="AP186" s="63">
        <f>Q186*AC186/1000000000</f>
        <v>0</v>
      </c>
      <c r="AQ186" s="63">
        <f>R186*AC186/1000000000</f>
        <v>0</v>
      </c>
      <c r="AR186" s="63">
        <f>S186*AC186/1000000000</f>
        <v>0</v>
      </c>
      <c r="AS186" s="63">
        <f>T186*AC186/1000000000</f>
        <v>0</v>
      </c>
      <c r="AT186" s="63">
        <f>U186*AC186/1000000000</f>
        <v>0</v>
      </c>
      <c r="AU186" s="63">
        <f>V186*AC186/1000000000</f>
        <v>0</v>
      </c>
      <c r="AV186" s="63">
        <f>W186*AC186/1000000000</f>
        <v>0</v>
      </c>
      <c r="AW186" s="63">
        <f>X186*AC186/1000000000</f>
        <v>0</v>
      </c>
      <c r="AX186" s="63">
        <f>Y186*AC186/1000000000</f>
        <v>0</v>
      </c>
      <c r="AY186" s="63">
        <f>Z186*AC186/1000000000</f>
        <v>0</v>
      </c>
      <c r="AZ186" s="63">
        <f>AA186*AC186/1000000000</f>
        <v>0</v>
      </c>
      <c r="BA186" s="63">
        <f>AB186*AC186/1000000000</f>
        <v>0</v>
      </c>
      <c r="BB186" s="59" t="str">
        <f>(AU186/AP186)^(1/5)*100</f>
        <v>0</v>
      </c>
      <c r="BC186" s="59" t="str">
        <f>(BA186/AU186)^(1/5)*100</f>
        <v>0</v>
      </c>
      <c r="BD186" s="63">
        <f>Q186*AC186*AD186/1000000000</f>
        <v>0</v>
      </c>
      <c r="BE186" s="63">
        <f>R186*AC186*AE186/1000000000</f>
        <v>0</v>
      </c>
      <c r="BF186" s="63">
        <f>S186*AC186*AF186/1000000000</f>
        <v>0</v>
      </c>
      <c r="BG186" s="63">
        <f>T186*AC186*AG186/1000000000</f>
        <v>0</v>
      </c>
      <c r="BH186" s="63">
        <f>U186*AC186*AH186/1000000000</f>
        <v>0</v>
      </c>
      <c r="BI186" s="63">
        <f>V186*AC186*AI186/1000000000</f>
        <v>0</v>
      </c>
      <c r="BJ186" s="63">
        <f>W186*AC186*AJ186/1000000000</f>
        <v>0</v>
      </c>
      <c r="BK186" s="63">
        <f>X186*AC186*AK186/1000000000</f>
        <v>0</v>
      </c>
      <c r="BL186" s="63">
        <f>Y186*AC186*AL186/1000000000</f>
        <v>0</v>
      </c>
      <c r="BM186" s="63">
        <f>Z186*AC186*AM186/1000000000</f>
        <v>0</v>
      </c>
      <c r="BN186" s="63">
        <f>AA186*AC186*AN186/1000000000</f>
        <v>0</v>
      </c>
      <c r="BO186" s="63">
        <f>AB186*AC186*AO186/1000000000</f>
        <v>0</v>
      </c>
      <c r="BP186" s="59" t="str">
        <f>(BI186/BD186)^(1/5)*100</f>
        <v>0</v>
      </c>
      <c r="BQ186" s="59" t="str">
        <f>(BO186/BI186)^(1/5)*100</f>
        <v>0</v>
      </c>
      <c r="BR186" s="59" t="str">
        <f>(J186/E186)^(1/5)*100</f>
        <v>0</v>
      </c>
      <c r="BS186" s="59" t="str">
        <f>(P186/J186)/(1/5)*100</f>
        <v>0</v>
      </c>
      <c r="BT186" s="59"/>
      <c r="BU186" s="59"/>
      <c r="BV186" s="59"/>
      <c r="BW186" s="59"/>
      <c r="BX186" s="63"/>
    </row>
    <row r="187" spans="1:80" hidden="true" s="80" customFormat="1">
      <c r="A187" s="71"/>
      <c r="B187" s="76" t="s">
        <v>334</v>
      </c>
      <c r="C187" s="76" t="s">
        <v>335</v>
      </c>
      <c r="D187" s="87" t="s">
        <v>44</v>
      </c>
      <c r="E187" s="63"/>
      <c r="F187" s="63"/>
      <c r="G187" s="63"/>
      <c r="H187" s="63"/>
      <c r="I187" s="59"/>
      <c r="J187" s="59"/>
      <c r="K187" s="59"/>
      <c r="L187" s="59"/>
      <c r="M187" s="63"/>
      <c r="N187" s="63"/>
      <c r="O187" s="63"/>
      <c r="P187" s="63"/>
      <c r="Q187" s="63">
        <v>0</v>
      </c>
      <c r="R187" s="63">
        <v>0</v>
      </c>
      <c r="S187" s="63">
        <v>0</v>
      </c>
      <c r="T187" s="63">
        <v>0</v>
      </c>
      <c r="U187" s="63">
        <v>0</v>
      </c>
      <c r="V187" s="63">
        <v>0</v>
      </c>
      <c r="W187" s="63">
        <v>0</v>
      </c>
      <c r="X187" s="63">
        <v>0</v>
      </c>
      <c r="Y187" s="63">
        <v>0</v>
      </c>
      <c r="Z187" s="63">
        <v>0</v>
      </c>
      <c r="AA187" s="63">
        <v>0</v>
      </c>
      <c r="AB187" s="63">
        <v>0</v>
      </c>
      <c r="AC187" s="59">
        <v>0</v>
      </c>
      <c r="AD187" s="64">
        <v>0</v>
      </c>
      <c r="AE187" s="64">
        <v>0</v>
      </c>
      <c r="AF187" s="64">
        <v>0</v>
      </c>
      <c r="AG187" s="64">
        <v>0</v>
      </c>
      <c r="AH187" s="64">
        <v>0</v>
      </c>
      <c r="AI187" s="64">
        <v>0</v>
      </c>
      <c r="AJ187" s="64">
        <v>0</v>
      </c>
      <c r="AK187" s="64">
        <v>0</v>
      </c>
      <c r="AL187" s="64">
        <v>0</v>
      </c>
      <c r="AM187" s="64">
        <v>0</v>
      </c>
      <c r="AN187" s="64">
        <v>0</v>
      </c>
      <c r="AO187" s="64">
        <v>0</v>
      </c>
      <c r="AP187" s="63">
        <f>Q187*AC187/1000000000</f>
        <v>0</v>
      </c>
      <c r="AQ187" s="63">
        <f>R187*AC187/1000000000</f>
        <v>0</v>
      </c>
      <c r="AR187" s="63">
        <f>S187*AC187/1000000000</f>
        <v>0</v>
      </c>
      <c r="AS187" s="63">
        <f>T187*AC187/1000000000</f>
        <v>0</v>
      </c>
      <c r="AT187" s="63">
        <f>U187*AC187/1000000000</f>
        <v>0</v>
      </c>
      <c r="AU187" s="63">
        <f>V187*AC187/1000000000</f>
        <v>0</v>
      </c>
      <c r="AV187" s="63">
        <f>W187*AC187/1000000000</f>
        <v>0</v>
      </c>
      <c r="AW187" s="63">
        <f>X187*AC187/1000000000</f>
        <v>0</v>
      </c>
      <c r="AX187" s="63">
        <f>Y187*AC187/1000000000</f>
        <v>0</v>
      </c>
      <c r="AY187" s="63">
        <f>Z187*AC187/1000000000</f>
        <v>0</v>
      </c>
      <c r="AZ187" s="63">
        <f>AA187*AC187/1000000000</f>
        <v>0</v>
      </c>
      <c r="BA187" s="63">
        <f>AB187*AC187/1000000000</f>
        <v>0</v>
      </c>
      <c r="BB187" s="59" t="str">
        <f>(AU187/AP187)^(1/5)*100</f>
        <v>0</v>
      </c>
      <c r="BC187" s="59" t="str">
        <f>(BA187/AU187)^(1/5)*100</f>
        <v>0</v>
      </c>
      <c r="BD187" s="63">
        <f>Q187*AC187*AD187/1000000000</f>
        <v>0</v>
      </c>
      <c r="BE187" s="63">
        <f>R187*AC187*AE187/1000000000</f>
        <v>0</v>
      </c>
      <c r="BF187" s="63">
        <f>S187*AC187*AF187/1000000000</f>
        <v>0</v>
      </c>
      <c r="BG187" s="63">
        <f>T187*AC187*AG187/1000000000</f>
        <v>0</v>
      </c>
      <c r="BH187" s="63">
        <f>U187*AC187*AH187/1000000000</f>
        <v>0</v>
      </c>
      <c r="BI187" s="63">
        <f>V187*AC187*AI187/1000000000</f>
        <v>0</v>
      </c>
      <c r="BJ187" s="63">
        <f>W187*AC187*AJ187/1000000000</f>
        <v>0</v>
      </c>
      <c r="BK187" s="63">
        <f>X187*AC187*AK187/1000000000</f>
        <v>0</v>
      </c>
      <c r="BL187" s="63">
        <f>Y187*AC187*AL187/1000000000</f>
        <v>0</v>
      </c>
      <c r="BM187" s="63">
        <f>Z187*AC187*AM187/1000000000</f>
        <v>0</v>
      </c>
      <c r="BN187" s="63">
        <f>AA187*AC187*AN187/1000000000</f>
        <v>0</v>
      </c>
      <c r="BO187" s="63">
        <f>AB187*AC187*AO187/1000000000</f>
        <v>0</v>
      </c>
      <c r="BP187" s="59" t="str">
        <f>(BI187/BD187)^(1/5)*100</f>
        <v>0</v>
      </c>
      <c r="BQ187" s="59" t="str">
        <f>(BO187/BI187)^(1/5)*100</f>
        <v>0</v>
      </c>
      <c r="BR187" s="59" t="str">
        <f>(J187/E187)^(1/5)*100</f>
        <v>0</v>
      </c>
      <c r="BS187" s="59" t="str">
        <f>(P187/J187)/(1/5)*100</f>
        <v>0</v>
      </c>
      <c r="BT187" s="59"/>
      <c r="BU187" s="59"/>
      <c r="BV187" s="59"/>
      <c r="BW187" s="59"/>
      <c r="BX187" s="63"/>
    </row>
    <row r="188" spans="1:80" hidden="true" s="80" customFormat="1">
      <c r="A188" s="71"/>
      <c r="B188" s="76" t="s">
        <v>336</v>
      </c>
      <c r="C188" s="76" t="s">
        <v>337</v>
      </c>
      <c r="D188" s="87" t="s">
        <v>44</v>
      </c>
      <c r="E188" s="63"/>
      <c r="F188" s="63"/>
      <c r="G188" s="63"/>
      <c r="H188" s="63"/>
      <c r="I188" s="59"/>
      <c r="J188" s="59"/>
      <c r="K188" s="59"/>
      <c r="L188" s="59"/>
      <c r="M188" s="63"/>
      <c r="N188" s="63"/>
      <c r="O188" s="63"/>
      <c r="P188" s="63"/>
      <c r="Q188" s="63">
        <v>0</v>
      </c>
      <c r="R188" s="63">
        <v>0</v>
      </c>
      <c r="S188" s="63">
        <v>0</v>
      </c>
      <c r="T188" s="63">
        <v>0</v>
      </c>
      <c r="U188" s="63">
        <v>0</v>
      </c>
      <c r="V188" s="63">
        <v>0</v>
      </c>
      <c r="W188" s="63">
        <v>0</v>
      </c>
      <c r="X188" s="63">
        <v>0</v>
      </c>
      <c r="Y188" s="63">
        <v>0</v>
      </c>
      <c r="Z188" s="63">
        <v>0</v>
      </c>
      <c r="AA188" s="63">
        <v>0</v>
      </c>
      <c r="AB188" s="63">
        <v>0</v>
      </c>
      <c r="AC188" s="59">
        <v>0</v>
      </c>
      <c r="AD188" s="64">
        <v>0</v>
      </c>
      <c r="AE188" s="64">
        <v>0</v>
      </c>
      <c r="AF188" s="64">
        <v>0</v>
      </c>
      <c r="AG188" s="64">
        <v>0</v>
      </c>
      <c r="AH188" s="64">
        <v>0</v>
      </c>
      <c r="AI188" s="64">
        <v>0</v>
      </c>
      <c r="AJ188" s="64">
        <v>0</v>
      </c>
      <c r="AK188" s="64">
        <v>0</v>
      </c>
      <c r="AL188" s="64">
        <v>0</v>
      </c>
      <c r="AM188" s="64">
        <v>0</v>
      </c>
      <c r="AN188" s="64">
        <v>0</v>
      </c>
      <c r="AO188" s="64">
        <v>0</v>
      </c>
      <c r="AP188" s="63">
        <f>Q188*AC188/1000000000</f>
        <v>0</v>
      </c>
      <c r="AQ188" s="63">
        <f>R188*AC188/1000000000</f>
        <v>0</v>
      </c>
      <c r="AR188" s="63">
        <f>S188*AC188/1000000000</f>
        <v>0</v>
      </c>
      <c r="AS188" s="63">
        <f>T188*AC188/1000000000</f>
        <v>0</v>
      </c>
      <c r="AT188" s="63">
        <f>U188*AC188/1000000000</f>
        <v>0</v>
      </c>
      <c r="AU188" s="63">
        <f>V188*AC188/1000000000</f>
        <v>0</v>
      </c>
      <c r="AV188" s="63">
        <f>W188*AC188/1000000000</f>
        <v>0</v>
      </c>
      <c r="AW188" s="63">
        <f>X188*AC188/1000000000</f>
        <v>0</v>
      </c>
      <c r="AX188" s="63">
        <f>Y188*AC188/1000000000</f>
        <v>0</v>
      </c>
      <c r="AY188" s="63">
        <f>Z188*AC188/1000000000</f>
        <v>0</v>
      </c>
      <c r="AZ188" s="63">
        <f>AA188*AC188/1000000000</f>
        <v>0</v>
      </c>
      <c r="BA188" s="63">
        <f>AB188*AC188/1000000000</f>
        <v>0</v>
      </c>
      <c r="BB188" s="59" t="str">
        <f>(AU188/AP188)^(1/5)*100</f>
        <v>0</v>
      </c>
      <c r="BC188" s="59" t="str">
        <f>(BA188/AU188)^(1/5)*100</f>
        <v>0</v>
      </c>
      <c r="BD188" s="63">
        <f>Q188*AC188*AD188/1000000000</f>
        <v>0</v>
      </c>
      <c r="BE188" s="63">
        <f>R188*AC188*AE188/1000000000</f>
        <v>0</v>
      </c>
      <c r="BF188" s="63">
        <f>S188*AC188*AF188/1000000000</f>
        <v>0</v>
      </c>
      <c r="BG188" s="63">
        <f>T188*AC188*AG188/1000000000</f>
        <v>0</v>
      </c>
      <c r="BH188" s="63">
        <f>U188*AC188*AH188/1000000000</f>
        <v>0</v>
      </c>
      <c r="BI188" s="63">
        <f>V188*AC188*AI188/1000000000</f>
        <v>0</v>
      </c>
      <c r="BJ188" s="63">
        <f>W188*AC188*AJ188/1000000000</f>
        <v>0</v>
      </c>
      <c r="BK188" s="63">
        <f>X188*AC188*AK188/1000000000</f>
        <v>0</v>
      </c>
      <c r="BL188" s="63">
        <f>Y188*AC188*AL188/1000000000</f>
        <v>0</v>
      </c>
      <c r="BM188" s="63">
        <f>Z188*AC188*AM188/1000000000</f>
        <v>0</v>
      </c>
      <c r="BN188" s="63">
        <f>AA188*AC188*AN188/1000000000</f>
        <v>0</v>
      </c>
      <c r="BO188" s="63">
        <f>AB188*AC188*AO188/1000000000</f>
        <v>0</v>
      </c>
      <c r="BP188" s="59" t="str">
        <f>(BI188/BD188)^(1/5)*100</f>
        <v>0</v>
      </c>
      <c r="BQ188" s="59" t="str">
        <f>(BO188/BI188)^(1/5)*100</f>
        <v>0</v>
      </c>
      <c r="BR188" s="59" t="str">
        <f>(J188/E188)^(1/5)*100</f>
        <v>0</v>
      </c>
      <c r="BS188" s="59" t="str">
        <f>(P188/J188)/(1/5)*100</f>
        <v>0</v>
      </c>
      <c r="BT188" s="59"/>
      <c r="BU188" s="59"/>
      <c r="BV188" s="59"/>
      <c r="BW188" s="59"/>
      <c r="BX188" s="63"/>
    </row>
    <row r="189" spans="1:80" hidden="true" s="80" customFormat="1">
      <c r="A189" s="71"/>
      <c r="B189" s="76" t="s">
        <v>338</v>
      </c>
      <c r="C189" s="76" t="s">
        <v>339</v>
      </c>
      <c r="D189" s="87" t="s">
        <v>200</v>
      </c>
      <c r="E189" s="63"/>
      <c r="F189" s="63"/>
      <c r="G189" s="63"/>
      <c r="H189" s="63"/>
      <c r="I189" s="59"/>
      <c r="J189" s="59"/>
      <c r="K189" s="59"/>
      <c r="L189" s="59"/>
      <c r="M189" s="63"/>
      <c r="N189" s="63"/>
      <c r="O189" s="63"/>
      <c r="P189" s="63"/>
      <c r="Q189" s="63">
        <v>0</v>
      </c>
      <c r="R189" s="63">
        <v>0</v>
      </c>
      <c r="S189" s="63">
        <v>0</v>
      </c>
      <c r="T189" s="63">
        <v>0</v>
      </c>
      <c r="U189" s="63">
        <v>0</v>
      </c>
      <c r="V189" s="63">
        <v>0</v>
      </c>
      <c r="W189" s="63">
        <v>0</v>
      </c>
      <c r="X189" s="63">
        <v>0</v>
      </c>
      <c r="Y189" s="63">
        <v>0</v>
      </c>
      <c r="Z189" s="63">
        <v>0</v>
      </c>
      <c r="AA189" s="63">
        <v>0</v>
      </c>
      <c r="AB189" s="63">
        <v>0</v>
      </c>
      <c r="AC189" s="59">
        <v>0</v>
      </c>
      <c r="AD189" s="64">
        <v>0</v>
      </c>
      <c r="AE189" s="64">
        <v>0</v>
      </c>
      <c r="AF189" s="64">
        <v>0</v>
      </c>
      <c r="AG189" s="64">
        <v>0</v>
      </c>
      <c r="AH189" s="64">
        <v>0</v>
      </c>
      <c r="AI189" s="64">
        <v>0</v>
      </c>
      <c r="AJ189" s="64">
        <v>0</v>
      </c>
      <c r="AK189" s="64">
        <v>0</v>
      </c>
      <c r="AL189" s="64">
        <v>0</v>
      </c>
      <c r="AM189" s="64">
        <v>0</v>
      </c>
      <c r="AN189" s="64">
        <v>0</v>
      </c>
      <c r="AO189" s="64">
        <v>0</v>
      </c>
      <c r="AP189" s="63">
        <f>Q189*AC189/1000000000</f>
        <v>0</v>
      </c>
      <c r="AQ189" s="63">
        <f>R189*AC189/1000000000</f>
        <v>0</v>
      </c>
      <c r="AR189" s="63">
        <f>S189*AC189/1000000000</f>
        <v>0</v>
      </c>
      <c r="AS189" s="63">
        <f>T189*AC189/1000000000</f>
        <v>0</v>
      </c>
      <c r="AT189" s="63">
        <f>U189*AC189/1000000000</f>
        <v>0</v>
      </c>
      <c r="AU189" s="63">
        <f>V189*AC189/1000000000</f>
        <v>0</v>
      </c>
      <c r="AV189" s="63">
        <f>W189*AC189/1000000000</f>
        <v>0</v>
      </c>
      <c r="AW189" s="63">
        <f>X189*AC189/1000000000</f>
        <v>0</v>
      </c>
      <c r="AX189" s="63">
        <f>Y189*AC189/1000000000</f>
        <v>0</v>
      </c>
      <c r="AY189" s="63">
        <f>Z189*AC189/1000000000</f>
        <v>0</v>
      </c>
      <c r="AZ189" s="63">
        <f>AA189*AC189/1000000000</f>
        <v>0</v>
      </c>
      <c r="BA189" s="63">
        <f>AB189*AC189/1000000000</f>
        <v>0</v>
      </c>
      <c r="BB189" s="59" t="str">
        <f>(AU189/AP189)^(1/5)*100</f>
        <v>0</v>
      </c>
      <c r="BC189" s="59" t="str">
        <f>(BA189/AU189)^(1/5)*100</f>
        <v>0</v>
      </c>
      <c r="BD189" s="63">
        <f>Q189*AC189*AD189/1000000000</f>
        <v>0</v>
      </c>
      <c r="BE189" s="63">
        <f>R189*AC189*AE189/1000000000</f>
        <v>0</v>
      </c>
      <c r="BF189" s="63">
        <f>S189*AC189*AF189/1000000000</f>
        <v>0</v>
      </c>
      <c r="BG189" s="63">
        <f>T189*AC189*AG189/1000000000</f>
        <v>0</v>
      </c>
      <c r="BH189" s="63">
        <f>U189*AC189*AH189/1000000000</f>
        <v>0</v>
      </c>
      <c r="BI189" s="63">
        <f>V189*AC189*AI189/1000000000</f>
        <v>0</v>
      </c>
      <c r="BJ189" s="63">
        <f>W189*AC189*AJ189/1000000000</f>
        <v>0</v>
      </c>
      <c r="BK189" s="63">
        <f>X189*AC189*AK189/1000000000</f>
        <v>0</v>
      </c>
      <c r="BL189" s="63">
        <f>Y189*AC189*AL189/1000000000</f>
        <v>0</v>
      </c>
      <c r="BM189" s="63">
        <f>Z189*AC189*AM189/1000000000</f>
        <v>0</v>
      </c>
      <c r="BN189" s="63">
        <f>AA189*AC189*AN189/1000000000</f>
        <v>0</v>
      </c>
      <c r="BO189" s="63">
        <f>AB189*AC189*AO189/1000000000</f>
        <v>0</v>
      </c>
      <c r="BP189" s="59" t="str">
        <f>(BI189/BD189)^(1/5)*100</f>
        <v>0</v>
      </c>
      <c r="BQ189" s="59" t="str">
        <f>(BO189/BI189)^(1/5)*100</f>
        <v>0</v>
      </c>
      <c r="BR189" s="59" t="str">
        <f>(J189/E189)^(1/5)*100</f>
        <v>0</v>
      </c>
      <c r="BS189" s="59" t="str">
        <f>(P189/J189)/(1/5)*100</f>
        <v>0</v>
      </c>
      <c r="BT189" s="59"/>
      <c r="BU189" s="59"/>
      <c r="BV189" s="59"/>
      <c r="BW189" s="59"/>
      <c r="BX189" s="63"/>
    </row>
    <row r="190" spans="1:80" hidden="true" s="80" customFormat="1">
      <c r="A190" s="71"/>
      <c r="B190" s="76" t="s">
        <v>340</v>
      </c>
      <c r="C190" s="76" t="s">
        <v>341</v>
      </c>
      <c r="D190" s="87" t="s">
        <v>314</v>
      </c>
      <c r="E190" s="63"/>
      <c r="F190" s="63"/>
      <c r="G190" s="63"/>
      <c r="H190" s="63"/>
      <c r="I190" s="59"/>
      <c r="J190" s="59"/>
      <c r="K190" s="59"/>
      <c r="L190" s="59"/>
      <c r="M190" s="63"/>
      <c r="N190" s="63"/>
      <c r="O190" s="63"/>
      <c r="P190" s="63"/>
      <c r="Q190" s="63">
        <v>0</v>
      </c>
      <c r="R190" s="63">
        <v>0</v>
      </c>
      <c r="S190" s="63">
        <v>0</v>
      </c>
      <c r="T190" s="63">
        <v>0</v>
      </c>
      <c r="U190" s="63">
        <v>0</v>
      </c>
      <c r="V190" s="63">
        <v>0</v>
      </c>
      <c r="W190" s="63">
        <v>0</v>
      </c>
      <c r="X190" s="63">
        <v>0</v>
      </c>
      <c r="Y190" s="63">
        <v>0</v>
      </c>
      <c r="Z190" s="63">
        <v>0</v>
      </c>
      <c r="AA190" s="63">
        <v>0</v>
      </c>
      <c r="AB190" s="63">
        <v>0</v>
      </c>
      <c r="AC190" s="59">
        <v>0</v>
      </c>
      <c r="AD190" s="64">
        <v>0</v>
      </c>
      <c r="AE190" s="64">
        <v>0</v>
      </c>
      <c r="AF190" s="64">
        <v>0</v>
      </c>
      <c r="AG190" s="64">
        <v>0</v>
      </c>
      <c r="AH190" s="64">
        <v>0</v>
      </c>
      <c r="AI190" s="64">
        <v>0</v>
      </c>
      <c r="AJ190" s="64">
        <v>0</v>
      </c>
      <c r="AK190" s="64">
        <v>0</v>
      </c>
      <c r="AL190" s="64">
        <v>0</v>
      </c>
      <c r="AM190" s="64">
        <v>0</v>
      </c>
      <c r="AN190" s="64">
        <v>0</v>
      </c>
      <c r="AO190" s="64">
        <v>0</v>
      </c>
      <c r="AP190" s="63">
        <f>Q190*AC190/1000000000</f>
        <v>0</v>
      </c>
      <c r="AQ190" s="63">
        <f>R190*AC190/1000000000</f>
        <v>0</v>
      </c>
      <c r="AR190" s="63">
        <f>S190*AC190/1000000000</f>
        <v>0</v>
      </c>
      <c r="AS190" s="63">
        <f>T190*AC190/1000000000</f>
        <v>0</v>
      </c>
      <c r="AT190" s="63">
        <f>U190*AC190/1000000000</f>
        <v>0</v>
      </c>
      <c r="AU190" s="63">
        <f>V190*AC190/1000000000</f>
        <v>0</v>
      </c>
      <c r="AV190" s="63">
        <f>W190*AC190/1000000000</f>
        <v>0</v>
      </c>
      <c r="AW190" s="63">
        <f>X190*AC190/1000000000</f>
        <v>0</v>
      </c>
      <c r="AX190" s="63">
        <f>Y190*AC190/1000000000</f>
        <v>0</v>
      </c>
      <c r="AY190" s="63">
        <f>Z190*AC190/1000000000</f>
        <v>0</v>
      </c>
      <c r="AZ190" s="63">
        <f>AA190*AC190/1000000000</f>
        <v>0</v>
      </c>
      <c r="BA190" s="63">
        <f>AB190*AC190/1000000000</f>
        <v>0</v>
      </c>
      <c r="BB190" s="59" t="str">
        <f>(AU190/AP190)^(1/5)*100</f>
        <v>0</v>
      </c>
      <c r="BC190" s="59" t="str">
        <f>(BA190/AU190)^(1/5)*100</f>
        <v>0</v>
      </c>
      <c r="BD190" s="63">
        <f>Q190*AC190*AD190/1000000000</f>
        <v>0</v>
      </c>
      <c r="BE190" s="63">
        <f>R190*AC190*AE190/1000000000</f>
        <v>0</v>
      </c>
      <c r="BF190" s="63">
        <f>S190*AC190*AF190/1000000000</f>
        <v>0</v>
      </c>
      <c r="BG190" s="63">
        <f>T190*AC190*AG190/1000000000</f>
        <v>0</v>
      </c>
      <c r="BH190" s="63">
        <f>U190*AC190*AH190/1000000000</f>
        <v>0</v>
      </c>
      <c r="BI190" s="63">
        <f>V190*AC190*AI190/1000000000</f>
        <v>0</v>
      </c>
      <c r="BJ190" s="63">
        <f>W190*AC190*AJ190/1000000000</f>
        <v>0</v>
      </c>
      <c r="BK190" s="63">
        <f>X190*AC190*AK190/1000000000</f>
        <v>0</v>
      </c>
      <c r="BL190" s="63">
        <f>Y190*AC190*AL190/1000000000</f>
        <v>0</v>
      </c>
      <c r="BM190" s="63">
        <f>Z190*AC190*AM190/1000000000</f>
        <v>0</v>
      </c>
      <c r="BN190" s="63">
        <f>AA190*AC190*AN190/1000000000</f>
        <v>0</v>
      </c>
      <c r="BO190" s="63">
        <f>AB190*AC190*AO190/1000000000</f>
        <v>0</v>
      </c>
      <c r="BP190" s="59" t="str">
        <f>(BI190/BD190)^(1/5)*100</f>
        <v>0</v>
      </c>
      <c r="BQ190" s="59" t="str">
        <f>(BO190/BI190)^(1/5)*100</f>
        <v>0</v>
      </c>
      <c r="BR190" s="59" t="str">
        <f>(J190/E190)^(1/5)*100</f>
        <v>0</v>
      </c>
      <c r="BS190" s="59" t="str">
        <f>(P190/J190)/(1/5)*100</f>
        <v>0</v>
      </c>
      <c r="BT190" s="59"/>
      <c r="BU190" s="59"/>
      <c r="BV190" s="59"/>
      <c r="BW190" s="59"/>
      <c r="BX190" s="63"/>
    </row>
    <row r="191" spans="1:80" hidden="true" s="80" customFormat="1">
      <c r="A191" s="71"/>
      <c r="B191" s="76" t="s">
        <v>342</v>
      </c>
      <c r="C191" s="76" t="s">
        <v>343</v>
      </c>
      <c r="D191" s="87" t="s">
        <v>44</v>
      </c>
      <c r="E191" s="63"/>
      <c r="F191" s="63"/>
      <c r="G191" s="63"/>
      <c r="H191" s="63"/>
      <c r="I191" s="59"/>
      <c r="J191" s="59"/>
      <c r="K191" s="59"/>
      <c r="L191" s="59"/>
      <c r="M191" s="63"/>
      <c r="N191" s="63"/>
      <c r="O191" s="63"/>
      <c r="P191" s="63"/>
      <c r="Q191" s="63">
        <v>0</v>
      </c>
      <c r="R191" s="63">
        <v>0</v>
      </c>
      <c r="S191" s="63">
        <v>0</v>
      </c>
      <c r="T191" s="63">
        <v>0</v>
      </c>
      <c r="U191" s="63">
        <v>0</v>
      </c>
      <c r="V191" s="63">
        <v>0</v>
      </c>
      <c r="W191" s="63">
        <v>0</v>
      </c>
      <c r="X191" s="63">
        <v>0</v>
      </c>
      <c r="Y191" s="63">
        <v>0</v>
      </c>
      <c r="Z191" s="63">
        <v>0</v>
      </c>
      <c r="AA191" s="63">
        <v>0</v>
      </c>
      <c r="AB191" s="63">
        <v>0</v>
      </c>
      <c r="AC191" s="59">
        <v>0</v>
      </c>
      <c r="AD191" s="64">
        <v>0</v>
      </c>
      <c r="AE191" s="64">
        <v>0</v>
      </c>
      <c r="AF191" s="64">
        <v>0</v>
      </c>
      <c r="AG191" s="64">
        <v>0</v>
      </c>
      <c r="AH191" s="64">
        <v>0</v>
      </c>
      <c r="AI191" s="64">
        <v>0</v>
      </c>
      <c r="AJ191" s="64">
        <v>0</v>
      </c>
      <c r="AK191" s="64">
        <v>0</v>
      </c>
      <c r="AL191" s="64">
        <v>0</v>
      </c>
      <c r="AM191" s="64">
        <v>0</v>
      </c>
      <c r="AN191" s="64">
        <v>0</v>
      </c>
      <c r="AO191" s="64">
        <v>0</v>
      </c>
      <c r="AP191" s="63">
        <f>Q191*AC191/1000000000</f>
        <v>0</v>
      </c>
      <c r="AQ191" s="63">
        <f>R191*AC191/1000000000</f>
        <v>0</v>
      </c>
      <c r="AR191" s="63">
        <f>S191*AC191/1000000000</f>
        <v>0</v>
      </c>
      <c r="AS191" s="63">
        <f>T191*AC191/1000000000</f>
        <v>0</v>
      </c>
      <c r="AT191" s="63">
        <f>U191*AC191/1000000000</f>
        <v>0</v>
      </c>
      <c r="AU191" s="63">
        <f>V191*AC191/1000000000</f>
        <v>0</v>
      </c>
      <c r="AV191" s="63">
        <f>W191*AC191/1000000000</f>
        <v>0</v>
      </c>
      <c r="AW191" s="63">
        <f>X191*AC191/1000000000</f>
        <v>0</v>
      </c>
      <c r="AX191" s="63">
        <f>Y191*AC191/1000000000</f>
        <v>0</v>
      </c>
      <c r="AY191" s="63">
        <f>Z191*AC191/1000000000</f>
        <v>0</v>
      </c>
      <c r="AZ191" s="63">
        <f>AA191*AC191/1000000000</f>
        <v>0</v>
      </c>
      <c r="BA191" s="63">
        <f>AB191*AC191/1000000000</f>
        <v>0</v>
      </c>
      <c r="BB191" s="59" t="str">
        <f>(AU191/AP191)^(1/5)*100</f>
        <v>0</v>
      </c>
      <c r="BC191" s="59" t="str">
        <f>(BA191/AU191)^(1/5)*100</f>
        <v>0</v>
      </c>
      <c r="BD191" s="63">
        <f>Q191*AC191*AD191/1000000000</f>
        <v>0</v>
      </c>
      <c r="BE191" s="63">
        <f>R191*AC191*AE191/1000000000</f>
        <v>0</v>
      </c>
      <c r="BF191" s="63">
        <f>S191*AC191*AF191/1000000000</f>
        <v>0</v>
      </c>
      <c r="BG191" s="63">
        <f>T191*AC191*AG191/1000000000</f>
        <v>0</v>
      </c>
      <c r="BH191" s="63">
        <f>U191*AC191*AH191/1000000000</f>
        <v>0</v>
      </c>
      <c r="BI191" s="63">
        <f>V191*AC191*AI191/1000000000</f>
        <v>0</v>
      </c>
      <c r="BJ191" s="63">
        <f>W191*AC191*AJ191/1000000000</f>
        <v>0</v>
      </c>
      <c r="BK191" s="63">
        <f>X191*AC191*AK191/1000000000</f>
        <v>0</v>
      </c>
      <c r="BL191" s="63">
        <f>Y191*AC191*AL191/1000000000</f>
        <v>0</v>
      </c>
      <c r="BM191" s="63">
        <f>Z191*AC191*AM191/1000000000</f>
        <v>0</v>
      </c>
      <c r="BN191" s="63">
        <f>AA191*AC191*AN191/1000000000</f>
        <v>0</v>
      </c>
      <c r="BO191" s="63">
        <f>AB191*AC191*AO191/1000000000</f>
        <v>0</v>
      </c>
      <c r="BP191" s="59" t="str">
        <f>(BI191/BD191)^(1/5)*100</f>
        <v>0</v>
      </c>
      <c r="BQ191" s="59" t="str">
        <f>(BO191/BI191)^(1/5)*100</f>
        <v>0</v>
      </c>
      <c r="BR191" s="59" t="str">
        <f>(J191/E191)^(1/5)*100</f>
        <v>0</v>
      </c>
      <c r="BS191" s="59" t="str">
        <f>(P191/J191)/(1/5)*100</f>
        <v>0</v>
      </c>
      <c r="BT191" s="59"/>
      <c r="BU191" s="59"/>
      <c r="BV191" s="59"/>
      <c r="BW191" s="59"/>
      <c r="BX191" s="63"/>
    </row>
    <row r="192" spans="1:80" hidden="true" s="80" customFormat="1">
      <c r="A192" s="71"/>
      <c r="B192" s="76" t="s">
        <v>344</v>
      </c>
      <c r="C192" s="76" t="s">
        <v>345</v>
      </c>
      <c r="D192" s="87" t="s">
        <v>44</v>
      </c>
      <c r="E192" s="63"/>
      <c r="F192" s="63"/>
      <c r="G192" s="63"/>
      <c r="H192" s="63"/>
      <c r="I192" s="59"/>
      <c r="J192" s="59"/>
      <c r="K192" s="59"/>
      <c r="L192" s="59"/>
      <c r="M192" s="63"/>
      <c r="N192" s="63"/>
      <c r="O192" s="63"/>
      <c r="P192" s="63"/>
      <c r="Q192" s="63">
        <v>0</v>
      </c>
      <c r="R192" s="63">
        <v>0</v>
      </c>
      <c r="S192" s="63">
        <v>0</v>
      </c>
      <c r="T192" s="63">
        <v>0</v>
      </c>
      <c r="U192" s="63">
        <v>0</v>
      </c>
      <c r="V192" s="63">
        <v>0</v>
      </c>
      <c r="W192" s="63">
        <v>0</v>
      </c>
      <c r="X192" s="63">
        <v>0</v>
      </c>
      <c r="Y192" s="63">
        <v>0</v>
      </c>
      <c r="Z192" s="63">
        <v>0</v>
      </c>
      <c r="AA192" s="63">
        <v>0</v>
      </c>
      <c r="AB192" s="63">
        <v>0</v>
      </c>
      <c r="AC192" s="59">
        <v>0</v>
      </c>
      <c r="AD192" s="64">
        <v>0</v>
      </c>
      <c r="AE192" s="64">
        <v>0</v>
      </c>
      <c r="AF192" s="64">
        <v>0</v>
      </c>
      <c r="AG192" s="64">
        <v>0</v>
      </c>
      <c r="AH192" s="64">
        <v>0</v>
      </c>
      <c r="AI192" s="64">
        <v>0</v>
      </c>
      <c r="AJ192" s="64">
        <v>0</v>
      </c>
      <c r="AK192" s="64">
        <v>0</v>
      </c>
      <c r="AL192" s="64">
        <v>0</v>
      </c>
      <c r="AM192" s="64">
        <v>0</v>
      </c>
      <c r="AN192" s="64">
        <v>0</v>
      </c>
      <c r="AO192" s="64">
        <v>0</v>
      </c>
      <c r="AP192" s="63">
        <f>Q192*AC192/1000000000</f>
        <v>0</v>
      </c>
      <c r="AQ192" s="63">
        <f>R192*AC192/1000000000</f>
        <v>0</v>
      </c>
      <c r="AR192" s="63">
        <f>S192*AC192/1000000000</f>
        <v>0</v>
      </c>
      <c r="AS192" s="63">
        <f>T192*AC192/1000000000</f>
        <v>0</v>
      </c>
      <c r="AT192" s="63">
        <f>U192*AC192/1000000000</f>
        <v>0</v>
      </c>
      <c r="AU192" s="63">
        <f>V192*AC192/1000000000</f>
        <v>0</v>
      </c>
      <c r="AV192" s="63">
        <f>W192*AC192/1000000000</f>
        <v>0</v>
      </c>
      <c r="AW192" s="63">
        <f>X192*AC192/1000000000</f>
        <v>0</v>
      </c>
      <c r="AX192" s="63">
        <f>Y192*AC192/1000000000</f>
        <v>0</v>
      </c>
      <c r="AY192" s="63">
        <f>Z192*AC192/1000000000</f>
        <v>0</v>
      </c>
      <c r="AZ192" s="63">
        <f>AA192*AC192/1000000000</f>
        <v>0</v>
      </c>
      <c r="BA192" s="63">
        <f>AB192*AC192/1000000000</f>
        <v>0</v>
      </c>
      <c r="BB192" s="59" t="str">
        <f>(AU192/AP192)^(1/5)*100</f>
        <v>0</v>
      </c>
      <c r="BC192" s="59" t="str">
        <f>(BA192/AU192)^(1/5)*100</f>
        <v>0</v>
      </c>
      <c r="BD192" s="63">
        <f>Q192*AC192*AD192/1000000000</f>
        <v>0</v>
      </c>
      <c r="BE192" s="63">
        <f>R192*AC192*AE192/1000000000</f>
        <v>0</v>
      </c>
      <c r="BF192" s="63">
        <f>S192*AC192*AF192/1000000000</f>
        <v>0</v>
      </c>
      <c r="BG192" s="63">
        <f>T192*AC192*AG192/1000000000</f>
        <v>0</v>
      </c>
      <c r="BH192" s="63">
        <f>U192*AC192*AH192/1000000000</f>
        <v>0</v>
      </c>
      <c r="BI192" s="63">
        <f>V192*AC192*AI192/1000000000</f>
        <v>0</v>
      </c>
      <c r="BJ192" s="63">
        <f>W192*AC192*AJ192/1000000000</f>
        <v>0</v>
      </c>
      <c r="BK192" s="63">
        <f>X192*AC192*AK192/1000000000</f>
        <v>0</v>
      </c>
      <c r="BL192" s="63">
        <f>Y192*AC192*AL192/1000000000</f>
        <v>0</v>
      </c>
      <c r="BM192" s="63">
        <f>Z192*AC192*AM192/1000000000</f>
        <v>0</v>
      </c>
      <c r="BN192" s="63">
        <f>AA192*AC192*AN192/1000000000</f>
        <v>0</v>
      </c>
      <c r="BO192" s="63">
        <f>AB192*AC192*AO192/1000000000</f>
        <v>0</v>
      </c>
      <c r="BP192" s="59" t="str">
        <f>(BI192/BD192)^(1/5)*100</f>
        <v>0</v>
      </c>
      <c r="BQ192" s="59" t="str">
        <f>(BO192/BI192)^(1/5)*100</f>
        <v>0</v>
      </c>
      <c r="BR192" s="59" t="str">
        <f>(J192/E192)^(1/5)*100</f>
        <v>0</v>
      </c>
      <c r="BS192" s="59" t="str">
        <f>(P192/J192)/(1/5)*100</f>
        <v>0</v>
      </c>
      <c r="BT192" s="59"/>
      <c r="BU192" s="59"/>
      <c r="BV192" s="59"/>
      <c r="BW192" s="59"/>
      <c r="BX192" s="63"/>
    </row>
    <row r="193" spans="1:80" hidden="true" s="79" customFormat="1">
      <c r="A193" s="70"/>
      <c r="B193" s="76"/>
      <c r="C193" s="86" t="s">
        <v>346</v>
      </c>
      <c r="D193" s="70"/>
      <c r="E193" s="59">
        <f>E195</f>
        <v>0</v>
      </c>
      <c r="F193" s="59">
        <f>F195</f>
        <v>0</v>
      </c>
      <c r="G193" s="59">
        <f>G195</f>
        <v>0</v>
      </c>
      <c r="H193" s="59">
        <f>H195</f>
        <v>0</v>
      </c>
      <c r="I193" s="59"/>
      <c r="J193" s="59"/>
      <c r="K193" s="59"/>
      <c r="L193" s="59"/>
      <c r="M193" s="59">
        <f>M195</f>
        <v>0</v>
      </c>
      <c r="N193" s="59">
        <f>N195</f>
        <v>0</v>
      </c>
      <c r="O193" s="59">
        <f>O195</f>
        <v>0</v>
      </c>
      <c r="P193" s="59">
        <f>P195</f>
        <v>0</v>
      </c>
      <c r="Q193" s="59">
        <v>0</v>
      </c>
      <c r="R193" s="59">
        <v>0</v>
      </c>
      <c r="S193" s="59">
        <v>0</v>
      </c>
      <c r="T193" s="59">
        <v>0</v>
      </c>
      <c r="U193" s="59">
        <v>0</v>
      </c>
      <c r="V193" s="59">
        <v>0</v>
      </c>
      <c r="W193" s="59">
        <v>0</v>
      </c>
      <c r="X193" s="59">
        <v>0</v>
      </c>
      <c r="Y193" s="59">
        <v>0</v>
      </c>
      <c r="Z193" s="59">
        <v>0</v>
      </c>
      <c r="AA193" s="59">
        <v>0</v>
      </c>
      <c r="AB193" s="59">
        <v>0</v>
      </c>
      <c r="AC193" s="59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59">
        <f>AP195</f>
        <v>0</v>
      </c>
      <c r="AQ193" s="59">
        <f>AQ195</f>
        <v>0</v>
      </c>
      <c r="AR193" s="59">
        <f>AR195</f>
        <v>0</v>
      </c>
      <c r="AS193" s="59">
        <f>AS195</f>
        <v>0</v>
      </c>
      <c r="AT193" s="59">
        <f>AT195</f>
        <v>0</v>
      </c>
      <c r="AU193" s="59">
        <f>AU195</f>
        <v>0</v>
      </c>
      <c r="AV193" s="59">
        <f>AV195</f>
        <v>0</v>
      </c>
      <c r="AW193" s="59">
        <f>AW195</f>
        <v>0</v>
      </c>
      <c r="AX193" s="59">
        <f>AX195</f>
        <v>0</v>
      </c>
      <c r="AY193" s="59">
        <f>AY195</f>
        <v>0</v>
      </c>
      <c r="AZ193" s="59">
        <f>AZ195</f>
        <v>0</v>
      </c>
      <c r="BA193" s="59">
        <f>BA195</f>
        <v>0</v>
      </c>
      <c r="BB193" s="59" t="str">
        <f>(AU193/AP193)^(1/5)*100</f>
        <v>0</v>
      </c>
      <c r="BC193" s="59" t="str">
        <f>(BA193/AU193)^(1/5)*100</f>
        <v>0</v>
      </c>
      <c r="BD193" s="59">
        <f>BD195</f>
        <v>0</v>
      </c>
      <c r="BE193" s="59">
        <f>BE195</f>
        <v>0</v>
      </c>
      <c r="BF193" s="59">
        <f>BF195</f>
        <v>0</v>
      </c>
      <c r="BG193" s="59">
        <f>BG195</f>
        <v>0</v>
      </c>
      <c r="BH193" s="59">
        <f>BH195</f>
        <v>0</v>
      </c>
      <c r="BI193" s="59">
        <f>BI195</f>
        <v>0</v>
      </c>
      <c r="BJ193" s="59">
        <f>BJ195</f>
        <v>0</v>
      </c>
      <c r="BK193" s="59">
        <f>BK195</f>
        <v>0</v>
      </c>
      <c r="BL193" s="59">
        <f>BL195</f>
        <v>0</v>
      </c>
      <c r="BM193" s="59">
        <f>BM195</f>
        <v>0</v>
      </c>
      <c r="BN193" s="59">
        <f>BN195</f>
        <v>0</v>
      </c>
      <c r="BO193" s="59">
        <f>BO195</f>
        <v>0</v>
      </c>
      <c r="BP193" s="59" t="str">
        <f>(BI193/BD193)^(1/5)*100</f>
        <v>0</v>
      </c>
      <c r="BQ193" s="59" t="str">
        <f>(BO193/BI193)^(1/5)*100</f>
        <v>0</v>
      </c>
      <c r="BR193" s="59" t="str">
        <f>(K193/E193)^(1/5)*100</f>
        <v>0</v>
      </c>
      <c r="BS193" s="59" t="str">
        <f>(P193/K193)/(1/5)*100</f>
        <v>0</v>
      </c>
      <c r="BT193" s="59"/>
      <c r="BU193" s="59"/>
      <c r="BV193" s="59"/>
      <c r="BW193" s="59"/>
      <c r="BX193" s="59"/>
    </row>
    <row r="194" spans="1:80" hidden="true" s="79" customFormat="1">
      <c r="A194" s="70"/>
      <c r="B194" s="76"/>
      <c r="C194" s="86" t="s">
        <v>347</v>
      </c>
      <c r="D194" s="70"/>
      <c r="E194" s="59">
        <f>E195</f>
        <v>0</v>
      </c>
      <c r="F194" s="59">
        <f>F195</f>
        <v>0</v>
      </c>
      <c r="G194" s="59">
        <f>G195</f>
        <v>0</v>
      </c>
      <c r="H194" s="59">
        <f>H195</f>
        <v>0</v>
      </c>
      <c r="I194" s="59"/>
      <c r="J194" s="59"/>
      <c r="K194" s="59"/>
      <c r="L194" s="59"/>
      <c r="M194" s="59">
        <f>M195</f>
        <v>0</v>
      </c>
      <c r="N194" s="59">
        <f>N195</f>
        <v>0</v>
      </c>
      <c r="O194" s="59">
        <f>O195</f>
        <v>0</v>
      </c>
      <c r="P194" s="59">
        <f>P195</f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64">
        <v>0</v>
      </c>
      <c r="AE194" s="64">
        <v>0</v>
      </c>
      <c r="AF194" s="64">
        <v>0</v>
      </c>
      <c r="AG194" s="64">
        <v>0</v>
      </c>
      <c r="AH194" s="64">
        <v>0</v>
      </c>
      <c r="AI194" s="64">
        <v>0</v>
      </c>
      <c r="AJ194" s="64">
        <v>0</v>
      </c>
      <c r="AK194" s="64">
        <v>0</v>
      </c>
      <c r="AL194" s="64">
        <v>0</v>
      </c>
      <c r="AM194" s="64">
        <v>0</v>
      </c>
      <c r="AN194" s="64">
        <v>0</v>
      </c>
      <c r="AO194" s="64">
        <v>0</v>
      </c>
      <c r="AP194" s="59"/>
      <c r="AQ194" s="59"/>
      <c r="AR194" s="59"/>
      <c r="AS194" s="59"/>
      <c r="AT194" s="59"/>
      <c r="AU194" s="59"/>
      <c r="AV194" s="63">
        <f>W194*AC194/1000000000</f>
        <v>0</v>
      </c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63">
        <f>W194*AC194*AJ194/1000000000</f>
        <v>0</v>
      </c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</row>
    <row r="195" spans="1:80" hidden="true" s="80" customFormat="1">
      <c r="A195" s="71"/>
      <c r="B195" s="76" t="s">
        <v>348</v>
      </c>
      <c r="C195" s="76" t="s">
        <v>349</v>
      </c>
      <c r="D195" s="71"/>
      <c r="E195" s="63">
        <v>0</v>
      </c>
      <c r="F195" s="63">
        <v>0</v>
      </c>
      <c r="G195" s="63">
        <v>0</v>
      </c>
      <c r="H195" s="63">
        <v>0</v>
      </c>
      <c r="I195" s="59"/>
      <c r="J195" s="59"/>
      <c r="K195" s="59"/>
      <c r="L195" s="59"/>
      <c r="M195" s="63">
        <v>0</v>
      </c>
      <c r="N195" s="63">
        <v>0</v>
      </c>
      <c r="O195" s="63">
        <v>0</v>
      </c>
      <c r="P195" s="63">
        <v>0</v>
      </c>
      <c r="Q195" s="63">
        <v>0</v>
      </c>
      <c r="R195" s="63">
        <v>0</v>
      </c>
      <c r="S195" s="63">
        <v>0</v>
      </c>
      <c r="T195" s="63">
        <v>0</v>
      </c>
      <c r="U195" s="63">
        <v>0</v>
      </c>
      <c r="V195" s="63">
        <v>0</v>
      </c>
      <c r="W195" s="63">
        <v>0</v>
      </c>
      <c r="X195" s="63">
        <v>0</v>
      </c>
      <c r="Y195" s="63">
        <v>0</v>
      </c>
      <c r="Z195" s="63">
        <v>0</v>
      </c>
      <c r="AA195" s="63">
        <v>0</v>
      </c>
      <c r="AB195" s="63">
        <v>0</v>
      </c>
      <c r="AC195" s="59">
        <v>0</v>
      </c>
      <c r="AD195" s="64">
        <v>0</v>
      </c>
      <c r="AE195" s="64">
        <v>0</v>
      </c>
      <c r="AF195" s="64">
        <v>0</v>
      </c>
      <c r="AG195" s="64">
        <v>0</v>
      </c>
      <c r="AH195" s="64">
        <v>0</v>
      </c>
      <c r="AI195" s="64">
        <v>0</v>
      </c>
      <c r="AJ195" s="64">
        <v>0</v>
      </c>
      <c r="AK195" s="64">
        <v>0</v>
      </c>
      <c r="AL195" s="64">
        <v>0</v>
      </c>
      <c r="AM195" s="64">
        <v>0</v>
      </c>
      <c r="AN195" s="64">
        <v>0</v>
      </c>
      <c r="AO195" s="64">
        <v>0</v>
      </c>
      <c r="AP195" s="63">
        <f>Q195*AC195/1000000000</f>
        <v>0</v>
      </c>
      <c r="AQ195" s="63">
        <f>R195*AC195/1000000000</f>
        <v>0</v>
      </c>
      <c r="AR195" s="63">
        <f>S195*AC195/1000000000</f>
        <v>0</v>
      </c>
      <c r="AS195" s="63">
        <f>T195*AC195/1000000000</f>
        <v>0</v>
      </c>
      <c r="AT195" s="63">
        <f>U195*AC195/1000000000</f>
        <v>0</v>
      </c>
      <c r="AU195" s="63">
        <f>V195*AC195/1000000000</f>
        <v>0</v>
      </c>
      <c r="AV195" s="63">
        <f>W195*AC195/1000000000</f>
        <v>0</v>
      </c>
      <c r="AW195" s="63">
        <f>X195*AC195/1000000000</f>
        <v>0</v>
      </c>
      <c r="AX195" s="63">
        <f>Y195*AC195/1000000000</f>
        <v>0</v>
      </c>
      <c r="AY195" s="63">
        <f>Z195*AC195/1000000000</f>
        <v>0</v>
      </c>
      <c r="AZ195" s="63">
        <f>AA195*AC195/1000000000</f>
        <v>0</v>
      </c>
      <c r="BA195" s="63">
        <f>AB195*AC195/1000000000</f>
        <v>0</v>
      </c>
      <c r="BB195" s="59" t="str">
        <f>(AU195/AP195)^(1/5)*100</f>
        <v>0</v>
      </c>
      <c r="BC195" s="59" t="str">
        <f>(BA195/AU195)^(1/5)*100</f>
        <v>0</v>
      </c>
      <c r="BD195" s="63">
        <f>Q195*AC195*AD195/1000000000</f>
        <v>0</v>
      </c>
      <c r="BE195" s="63">
        <f>R195*AC195*AE195/1000000000</f>
        <v>0</v>
      </c>
      <c r="BF195" s="63">
        <f>S195*AC195*AF195/1000000000</f>
        <v>0</v>
      </c>
      <c r="BG195" s="63">
        <f>T195*AC195*AG195/1000000000</f>
        <v>0</v>
      </c>
      <c r="BH195" s="63">
        <f>U195*AC195*AH195/1000000000</f>
        <v>0</v>
      </c>
      <c r="BI195" s="63">
        <f>V195*AC195*AI195/1000000000</f>
        <v>0</v>
      </c>
      <c r="BJ195" s="63">
        <f>W195*AC195*AJ195/1000000000</f>
        <v>0</v>
      </c>
      <c r="BK195" s="63">
        <f>X195*AC195*AK195/1000000000</f>
        <v>0</v>
      </c>
      <c r="BL195" s="63">
        <f>Y195*AC195*AL195/1000000000</f>
        <v>0</v>
      </c>
      <c r="BM195" s="63">
        <f>Z195*AC195*AM195/1000000000</f>
        <v>0</v>
      </c>
      <c r="BN195" s="63">
        <f>AA195*AC195*AN195/1000000000</f>
        <v>0</v>
      </c>
      <c r="BO195" s="63">
        <f>AB195*AC195*AO195/1000000000</f>
        <v>0</v>
      </c>
      <c r="BP195" s="59" t="str">
        <f>(BI195/BD195)^(1/5)*100</f>
        <v>0</v>
      </c>
      <c r="BQ195" s="59" t="str">
        <f>(BO195/BI195)^(1/5)*100</f>
        <v>0</v>
      </c>
      <c r="BR195" s="59" t="str">
        <f>(K195/E195)^(1/5)*100</f>
        <v>0</v>
      </c>
      <c r="BS195" s="59" t="str">
        <f>(P195/K195)/(1/5)*100</f>
        <v>0</v>
      </c>
      <c r="BT195" s="59"/>
      <c r="BU195" s="59"/>
      <c r="BV195" s="59"/>
      <c r="BW195" s="59"/>
      <c r="BX195" s="63"/>
    </row>
    <row r="196" spans="1:80" hidden="true" s="79" customFormat="1">
      <c r="A196" s="70"/>
      <c r="B196" s="76"/>
      <c r="C196" s="86" t="s">
        <v>350</v>
      </c>
      <c r="D196" s="70"/>
      <c r="E196" s="59">
        <f>E197</f>
        <v/>
      </c>
      <c r="F196" s="59">
        <f>F197</f>
        <v/>
      </c>
      <c r="G196" s="59">
        <f>G197</f>
        <v/>
      </c>
      <c r="H196" s="59">
        <f>H197</f>
        <v/>
      </c>
      <c r="I196" s="59"/>
      <c r="J196" s="59"/>
      <c r="K196" s="59"/>
      <c r="L196" s="59"/>
      <c r="M196" s="59">
        <f>M197</f>
        <v/>
      </c>
      <c r="N196" s="59">
        <f>N197</f>
        <v/>
      </c>
      <c r="O196" s="59">
        <f>O197</f>
        <v/>
      </c>
      <c r="P196" s="59">
        <f>P197</f>
        <v/>
      </c>
      <c r="Q196" s="59">
        <v>0</v>
      </c>
      <c r="R196" s="59">
        <v>0</v>
      </c>
      <c r="S196" s="59">
        <v>0</v>
      </c>
      <c r="T196" s="59">
        <v>0</v>
      </c>
      <c r="U196" s="59">
        <v>0</v>
      </c>
      <c r="V196" s="59">
        <v>0</v>
      </c>
      <c r="W196" s="59">
        <v>0</v>
      </c>
      <c r="X196" s="59">
        <v>0</v>
      </c>
      <c r="Y196" s="59">
        <v>0</v>
      </c>
      <c r="Z196" s="59">
        <v>0</v>
      </c>
      <c r="AA196" s="59">
        <v>0</v>
      </c>
      <c r="AB196" s="59">
        <v>0</v>
      </c>
      <c r="AC196" s="59">
        <v>0</v>
      </c>
      <c r="AD196" s="64">
        <v>0</v>
      </c>
      <c r="AE196" s="64">
        <v>0</v>
      </c>
      <c r="AF196" s="64">
        <v>0</v>
      </c>
      <c r="AG196" s="64">
        <v>0</v>
      </c>
      <c r="AH196" s="64">
        <v>0</v>
      </c>
      <c r="AI196" s="64">
        <v>0</v>
      </c>
      <c r="AJ196" s="64">
        <v>0</v>
      </c>
      <c r="AK196" s="64">
        <v>0</v>
      </c>
      <c r="AL196" s="64">
        <v>0</v>
      </c>
      <c r="AM196" s="64">
        <v>0</v>
      </c>
      <c r="AN196" s="64">
        <v>0</v>
      </c>
      <c r="AO196" s="64">
        <v>0</v>
      </c>
      <c r="AP196" s="59"/>
      <c r="AQ196" s="59"/>
      <c r="AR196" s="59"/>
      <c r="AS196" s="59"/>
      <c r="AT196" s="59"/>
      <c r="AU196" s="59"/>
      <c r="AV196" s="63">
        <f>W196*AC196/1000000000</f>
        <v>0</v>
      </c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63">
        <f>W196*AC196*AJ196/1000000000</f>
        <v>0</v>
      </c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</row>
    <row r="197" spans="1:80" hidden="true" s="80" customFormat="1">
      <c r="A197" s="71"/>
      <c r="B197" s="76" t="s">
        <v>351</v>
      </c>
      <c r="C197" s="76" t="s">
        <v>349</v>
      </c>
      <c r="D197" s="71"/>
      <c r="E197" s="63"/>
      <c r="F197" s="63"/>
      <c r="G197" s="63"/>
      <c r="H197" s="63"/>
      <c r="I197" s="59"/>
      <c r="J197" s="59"/>
      <c r="K197" s="59"/>
      <c r="L197" s="59"/>
      <c r="M197" s="63"/>
      <c r="N197" s="63"/>
      <c r="O197" s="63"/>
      <c r="P197" s="63"/>
      <c r="Q197" s="63">
        <v>0</v>
      </c>
      <c r="R197" s="63">
        <v>0</v>
      </c>
      <c r="S197" s="63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0</v>
      </c>
      <c r="Y197" s="63">
        <v>0</v>
      </c>
      <c r="Z197" s="63">
        <v>0</v>
      </c>
      <c r="AA197" s="63">
        <v>0</v>
      </c>
      <c r="AB197" s="63">
        <v>0</v>
      </c>
      <c r="AC197" s="59">
        <v>0</v>
      </c>
      <c r="AD197" s="64">
        <v>0</v>
      </c>
      <c r="AE197" s="64">
        <v>0</v>
      </c>
      <c r="AF197" s="64">
        <v>0</v>
      </c>
      <c r="AG197" s="64">
        <v>0</v>
      </c>
      <c r="AH197" s="64">
        <v>0</v>
      </c>
      <c r="AI197" s="64">
        <v>0</v>
      </c>
      <c r="AJ197" s="64">
        <v>0</v>
      </c>
      <c r="AK197" s="64">
        <v>0</v>
      </c>
      <c r="AL197" s="64">
        <v>0</v>
      </c>
      <c r="AM197" s="64">
        <v>0</v>
      </c>
      <c r="AN197" s="64">
        <v>0</v>
      </c>
      <c r="AO197" s="64">
        <v>0</v>
      </c>
      <c r="AP197" s="63"/>
      <c r="AQ197" s="63"/>
      <c r="AR197" s="63"/>
      <c r="AS197" s="63"/>
      <c r="AT197" s="63"/>
      <c r="AU197" s="63"/>
      <c r="AV197" s="63">
        <f>W197*AC197/1000000000</f>
        <v>0</v>
      </c>
      <c r="AW197" s="63"/>
      <c r="AX197" s="63"/>
      <c r="AY197" s="63"/>
      <c r="AZ197" s="63"/>
      <c r="BA197" s="63"/>
      <c r="BB197" s="59"/>
      <c r="BC197" s="59"/>
      <c r="BD197" s="63"/>
      <c r="BE197" s="63"/>
      <c r="BF197" s="63"/>
      <c r="BG197" s="63"/>
      <c r="BH197" s="63"/>
      <c r="BI197" s="63"/>
      <c r="BJ197" s="63">
        <f>W197*AC197*AJ197/1000000000</f>
        <v>0</v>
      </c>
      <c r="BK197" s="63"/>
      <c r="BL197" s="63"/>
      <c r="BM197" s="63"/>
      <c r="BN197" s="63"/>
      <c r="BO197" s="63"/>
      <c r="BP197" s="59"/>
      <c r="BQ197" s="59"/>
      <c r="BR197" s="59"/>
      <c r="BS197" s="59"/>
      <c r="BT197" s="59"/>
      <c r="BU197" s="59"/>
      <c r="BV197" s="59"/>
      <c r="BW197" s="59"/>
      <c r="BX197" s="63"/>
    </row>
    <row r="198" spans="1:80" hidden="true" s="79" customFormat="1">
      <c r="A198" s="70"/>
      <c r="B198" s="76"/>
      <c r="C198" s="86" t="s">
        <v>352</v>
      </c>
      <c r="D198" s="70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9">
        <v>0</v>
      </c>
      <c r="AD198" s="64">
        <v>0</v>
      </c>
      <c r="AE198" s="64">
        <v>0</v>
      </c>
      <c r="AF198" s="64">
        <v>0</v>
      </c>
      <c r="AG198" s="64">
        <v>0</v>
      </c>
      <c r="AH198" s="64">
        <v>0</v>
      </c>
      <c r="AI198" s="64">
        <v>0</v>
      </c>
      <c r="AJ198" s="64">
        <v>0</v>
      </c>
      <c r="AK198" s="64">
        <v>0</v>
      </c>
      <c r="AL198" s="64">
        <v>0</v>
      </c>
      <c r="AM198" s="64">
        <v>0</v>
      </c>
      <c r="AN198" s="64">
        <v>0</v>
      </c>
      <c r="AO198" s="64">
        <v>0</v>
      </c>
      <c r="AP198" s="63">
        <f>Q198*AC198/1000000000</f>
        <v>0</v>
      </c>
      <c r="AQ198" s="63">
        <f>R198*AC198/1000000000</f>
        <v>0</v>
      </c>
      <c r="AR198" s="63">
        <f>S198*AC198/1000000000</f>
        <v>0</v>
      </c>
      <c r="AS198" s="63">
        <f>T198*AC198/1000000000</f>
        <v>0</v>
      </c>
      <c r="AT198" s="63">
        <f>U198*AC198/1000000000</f>
        <v>0</v>
      </c>
      <c r="AU198" s="63">
        <f>V198*AC198/1000000000</f>
        <v>0</v>
      </c>
      <c r="AV198" s="63">
        <f>W198*AC198/1000000000</f>
        <v>0</v>
      </c>
      <c r="AW198" s="63">
        <f>X198*AC198/1000000000</f>
        <v>0</v>
      </c>
      <c r="AX198" s="63">
        <f>Y198*AC198/1000000000</f>
        <v>0</v>
      </c>
      <c r="AY198" s="63">
        <f>Z198*AC198/1000000000</f>
        <v>0</v>
      </c>
      <c r="AZ198" s="63">
        <f>AA198*AC198/1000000000</f>
        <v>0</v>
      </c>
      <c r="BA198" s="63">
        <f>AB198*AC198/1000000000</f>
        <v>0</v>
      </c>
      <c r="BB198" s="59" t="str">
        <f>(AU198/AP198)^(1/5)*100</f>
        <v>0</v>
      </c>
      <c r="BC198" s="59" t="str">
        <f>(BA198/AU198)^(1/5)*100</f>
        <v>0</v>
      </c>
      <c r="BD198" s="63">
        <f>Q198*AC198*AD198/1000000000</f>
        <v>0</v>
      </c>
      <c r="BE198" s="63">
        <f>R198*AC198*AE198/1000000000</f>
        <v>0</v>
      </c>
      <c r="BF198" s="63">
        <f>S198*AC198*AF198/1000000000</f>
        <v>0</v>
      </c>
      <c r="BG198" s="63">
        <f>T198*AC198*AG198/1000000000</f>
        <v>0</v>
      </c>
      <c r="BH198" s="63">
        <f>U198*AC198*AH198/1000000000</f>
        <v>0</v>
      </c>
      <c r="BI198" s="63">
        <f>V198*AC198*AI198/1000000000</f>
        <v>0</v>
      </c>
      <c r="BJ198" s="63">
        <f>W198*AC198*AJ198/1000000000</f>
        <v>0</v>
      </c>
      <c r="BK198" s="63">
        <f>X198*AC198*AK198/1000000000</f>
        <v>0</v>
      </c>
      <c r="BL198" s="63">
        <f>Y198*AC198*AL198/1000000000</f>
        <v>0</v>
      </c>
      <c r="BM198" s="63">
        <f>Z198*AC198*AM198/1000000000</f>
        <v>0</v>
      </c>
      <c r="BN198" s="63">
        <f>AA198*AC198*AN198/1000000000</f>
        <v>0</v>
      </c>
      <c r="BO198" s="63">
        <f>AB198*AC198*AO198/1000000000</f>
        <v>0</v>
      </c>
      <c r="BP198" s="59" t="str">
        <f>(BI198/BD198)^(1/5)*100</f>
        <v>0</v>
      </c>
      <c r="BQ198" s="59" t="str">
        <f>(BO198/BI198)^(1/5)*100</f>
        <v>0</v>
      </c>
      <c r="BR198" s="59" t="str">
        <f>(J198/E198)^(1/5)*100</f>
        <v>0</v>
      </c>
      <c r="BS198" s="59" t="str">
        <f>(P198/J198)/(1/5)*100</f>
        <v>0</v>
      </c>
      <c r="BT198" s="59"/>
      <c r="BU198" s="59"/>
      <c r="BV198" s="59"/>
      <c r="BW198" s="59"/>
      <c r="BX198" s="59"/>
    </row>
    <row r="199" spans="1:80" hidden="true" s="79" customFormat="1">
      <c r="A199" s="70"/>
      <c r="B199" s="76"/>
      <c r="C199" s="86" t="s">
        <v>353</v>
      </c>
      <c r="D199" s="88" t="s">
        <v>14</v>
      </c>
      <c r="E199" s="59">
        <f>SUM(E200:E214)</f>
        <v>0</v>
      </c>
      <c r="F199" s="59">
        <f>SUM(F200:F214)</f>
        <v>0</v>
      </c>
      <c r="G199" s="59">
        <f>SUM(G200:G214)</f>
        <v>0</v>
      </c>
      <c r="H199" s="59">
        <f>SUM(H200:H214)</f>
        <v>0</v>
      </c>
      <c r="I199" s="59"/>
      <c r="J199" s="59"/>
      <c r="K199" s="59"/>
      <c r="L199" s="59"/>
      <c r="M199" s="59">
        <f>SUM(M200:M214)</f>
        <v>0</v>
      </c>
      <c r="N199" s="59">
        <f>SUM(N200:N214)</f>
        <v>0</v>
      </c>
      <c r="O199" s="59">
        <f>SUM(O200:O214)</f>
        <v>0</v>
      </c>
      <c r="P199" s="59">
        <f>SUM(P200:P214)</f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9">
        <v>0</v>
      </c>
      <c r="AD199" s="64">
        <v>0</v>
      </c>
      <c r="AE199" s="64">
        <v>0</v>
      </c>
      <c r="AF199" s="64">
        <v>0</v>
      </c>
      <c r="AG199" s="64">
        <v>0</v>
      </c>
      <c r="AH199" s="64">
        <v>0</v>
      </c>
      <c r="AI199" s="64">
        <v>0</v>
      </c>
      <c r="AJ199" s="64">
        <v>0</v>
      </c>
      <c r="AK199" s="64">
        <v>0</v>
      </c>
      <c r="AL199" s="64">
        <v>0</v>
      </c>
      <c r="AM199" s="64">
        <v>0</v>
      </c>
      <c r="AN199" s="64">
        <v>0</v>
      </c>
      <c r="AO199" s="64">
        <v>0</v>
      </c>
      <c r="AP199" s="63">
        <f>Q199*AC199/1000000000</f>
        <v>0</v>
      </c>
      <c r="AQ199" s="63">
        <f>R199*AC199/1000000000</f>
        <v>0</v>
      </c>
      <c r="AR199" s="63">
        <f>S199*AC199/1000000000</f>
        <v>0</v>
      </c>
      <c r="AS199" s="63">
        <f>T199*AC199/1000000000</f>
        <v>0</v>
      </c>
      <c r="AT199" s="63">
        <f>U199*AC199/1000000000</f>
        <v>0</v>
      </c>
      <c r="AU199" s="63">
        <f>V199*AC199/1000000000</f>
        <v>0</v>
      </c>
      <c r="AV199" s="63">
        <f>W199*AC199/1000000000</f>
        <v>0</v>
      </c>
      <c r="AW199" s="63">
        <f>X199*AC199/1000000000</f>
        <v>0</v>
      </c>
      <c r="AX199" s="63">
        <f>Y199*AC199/1000000000</f>
        <v>0</v>
      </c>
      <c r="AY199" s="63">
        <f>Z199*AC199/1000000000</f>
        <v>0</v>
      </c>
      <c r="AZ199" s="63">
        <f>AA199*AC199/1000000000</f>
        <v>0</v>
      </c>
      <c r="BA199" s="63">
        <f>AB199*AC199/1000000000</f>
        <v>0</v>
      </c>
      <c r="BB199" s="59" t="str">
        <f>(AU199/AP199)^(1/5)*100</f>
        <v>0</v>
      </c>
      <c r="BC199" s="59" t="str">
        <f>(BA199/AU199)^(1/5)*100</f>
        <v>0</v>
      </c>
      <c r="BD199" s="63">
        <f>Q199*AC199*AD199/1000000000</f>
        <v>0</v>
      </c>
      <c r="BE199" s="63">
        <f>R199*AC199*AE199/1000000000</f>
        <v>0</v>
      </c>
      <c r="BF199" s="63">
        <f>S199*AC199*AF199/1000000000</f>
        <v>0</v>
      </c>
      <c r="BG199" s="63">
        <f>T199*AC199*AG199/1000000000</f>
        <v>0</v>
      </c>
      <c r="BH199" s="63">
        <f>U199*AC199*AH199/1000000000</f>
        <v>0</v>
      </c>
      <c r="BI199" s="63">
        <f>V199*AC199*AI199/1000000000</f>
        <v>0</v>
      </c>
      <c r="BJ199" s="63">
        <f>W199*AC199*AJ199/1000000000</f>
        <v>0</v>
      </c>
      <c r="BK199" s="63">
        <f>X199*AC199*AK199/1000000000</f>
        <v>0</v>
      </c>
      <c r="BL199" s="63">
        <f>Y199*AC199*AL199/1000000000</f>
        <v>0</v>
      </c>
      <c r="BM199" s="63">
        <f>Z199*AC199*AM199/1000000000</f>
        <v>0</v>
      </c>
      <c r="BN199" s="63">
        <f>AA199*AC199*AN199/1000000000</f>
        <v>0</v>
      </c>
      <c r="BO199" s="63">
        <f>AB199*AC199*AO199/1000000000</f>
        <v>0</v>
      </c>
      <c r="BP199" s="59" t="str">
        <f>(BI199/BD199)^(1/5)*100</f>
        <v>0</v>
      </c>
      <c r="BQ199" s="59" t="str">
        <f>(BO199/BI199)^(1/5)*100</f>
        <v>0</v>
      </c>
      <c r="BR199" s="59" t="str">
        <f>(J199/E199)^(1/5)*100</f>
        <v>0</v>
      </c>
      <c r="BS199" s="59" t="str">
        <f>(P199/J199)/(1/5)*100</f>
        <v>0</v>
      </c>
      <c r="BT199" s="59"/>
      <c r="BU199" s="59"/>
      <c r="BV199" s="59"/>
      <c r="BW199" s="59"/>
      <c r="BX199" s="59"/>
    </row>
    <row r="200" spans="1:80" hidden="true" s="80" customFormat="1">
      <c r="A200" s="71"/>
      <c r="B200" s="76" t="s">
        <v>354</v>
      </c>
      <c r="C200" s="76" t="s">
        <v>355</v>
      </c>
      <c r="D200" s="88" t="s">
        <v>14</v>
      </c>
      <c r="E200" s="63"/>
      <c r="F200" s="63"/>
      <c r="G200" s="63"/>
      <c r="H200" s="63"/>
      <c r="I200" s="59"/>
      <c r="J200" s="59"/>
      <c r="K200" s="59"/>
      <c r="L200" s="59"/>
      <c r="M200" s="63"/>
      <c r="N200" s="63"/>
      <c r="O200" s="63"/>
      <c r="P200" s="63"/>
      <c r="Q200" s="63">
        <v>0</v>
      </c>
      <c r="R200" s="63">
        <v>0</v>
      </c>
      <c r="S200" s="63">
        <v>0</v>
      </c>
      <c r="T200" s="63">
        <v>0</v>
      </c>
      <c r="U200" s="63">
        <v>0</v>
      </c>
      <c r="V200" s="63">
        <v>0</v>
      </c>
      <c r="W200" s="63">
        <v>0</v>
      </c>
      <c r="X200" s="63">
        <v>0</v>
      </c>
      <c r="Y200" s="63">
        <v>0</v>
      </c>
      <c r="Z200" s="63">
        <v>0</v>
      </c>
      <c r="AA200" s="63">
        <v>0</v>
      </c>
      <c r="AB200" s="63">
        <v>0</v>
      </c>
      <c r="AC200" s="59">
        <v>0</v>
      </c>
      <c r="AD200" s="64">
        <v>0</v>
      </c>
      <c r="AE200" s="64">
        <v>0</v>
      </c>
      <c r="AF200" s="64">
        <v>0</v>
      </c>
      <c r="AG200" s="64">
        <v>0</v>
      </c>
      <c r="AH200" s="64">
        <v>0</v>
      </c>
      <c r="AI200" s="64">
        <v>0</v>
      </c>
      <c r="AJ200" s="64">
        <v>0</v>
      </c>
      <c r="AK200" s="64">
        <v>0</v>
      </c>
      <c r="AL200" s="64">
        <v>0</v>
      </c>
      <c r="AM200" s="64">
        <v>0</v>
      </c>
      <c r="AN200" s="64">
        <v>0</v>
      </c>
      <c r="AO200" s="64">
        <v>0</v>
      </c>
      <c r="AP200" s="63">
        <f>Q200*AC200/1000000000</f>
        <v>0</v>
      </c>
      <c r="AQ200" s="63">
        <f>R200*AC200/1000000000</f>
        <v>0</v>
      </c>
      <c r="AR200" s="63">
        <f>S200*AC200/1000000000</f>
        <v>0</v>
      </c>
      <c r="AS200" s="63">
        <f>T200*AC200/1000000000</f>
        <v>0</v>
      </c>
      <c r="AT200" s="63">
        <f>U200*AC200/1000000000</f>
        <v>0</v>
      </c>
      <c r="AU200" s="63">
        <f>V200*AC200/1000000000</f>
        <v>0</v>
      </c>
      <c r="AV200" s="63">
        <f>W200*AC200/1000000000</f>
        <v>0</v>
      </c>
      <c r="AW200" s="63">
        <f>X200*AC200/1000000000</f>
        <v>0</v>
      </c>
      <c r="AX200" s="63">
        <f>Y200*AC200/1000000000</f>
        <v>0</v>
      </c>
      <c r="AY200" s="63">
        <f>Z200*AC200/1000000000</f>
        <v>0</v>
      </c>
      <c r="AZ200" s="63">
        <f>AA200*AC200/1000000000</f>
        <v>0</v>
      </c>
      <c r="BA200" s="63">
        <f>AB200*AC200/1000000000</f>
        <v>0</v>
      </c>
      <c r="BB200" s="59" t="str">
        <f>(AU200/AP200)^(1/5)*100</f>
        <v>0</v>
      </c>
      <c r="BC200" s="59" t="str">
        <f>(BA200/AU200)^(1/5)*100</f>
        <v>0</v>
      </c>
      <c r="BD200" s="63">
        <f>Q200*AC200*AD200/1000000000</f>
        <v>0</v>
      </c>
      <c r="BE200" s="63">
        <f>R200*AC200*AE200/1000000000</f>
        <v>0</v>
      </c>
      <c r="BF200" s="63">
        <f>S200*AC200*AF200/1000000000</f>
        <v>0</v>
      </c>
      <c r="BG200" s="63">
        <f>T200*AC200*AG200/1000000000</f>
        <v>0</v>
      </c>
      <c r="BH200" s="63">
        <f>U200*AC200*AH200/1000000000</f>
        <v>0</v>
      </c>
      <c r="BI200" s="63">
        <f>V200*AC200*AI200/1000000000</f>
        <v>0</v>
      </c>
      <c r="BJ200" s="63">
        <f>W200*AC200*AJ200/1000000000</f>
        <v>0</v>
      </c>
      <c r="BK200" s="63">
        <f>X200*AC200*AK200/1000000000</f>
        <v>0</v>
      </c>
      <c r="BL200" s="63">
        <f>Y200*AC200*AL200/1000000000</f>
        <v>0</v>
      </c>
      <c r="BM200" s="63">
        <f>Z200*AC200*AM200/1000000000</f>
        <v>0</v>
      </c>
      <c r="BN200" s="63">
        <f>AA200*AC200*AN200/1000000000</f>
        <v>0</v>
      </c>
      <c r="BO200" s="63">
        <f>AB200*AC200*AO200/1000000000</f>
        <v>0</v>
      </c>
      <c r="BP200" s="59" t="str">
        <f>(BI200/BD200)^(1/5)*100</f>
        <v>0</v>
      </c>
      <c r="BQ200" s="59" t="str">
        <f>(BO200/BI200)^(1/5)*100</f>
        <v>0</v>
      </c>
      <c r="BR200" s="59" t="str">
        <f>(J200/E200)^(1/5)*100</f>
        <v>0</v>
      </c>
      <c r="BS200" s="59" t="str">
        <f>(P200/J200)/(1/5)*100</f>
        <v>0</v>
      </c>
      <c r="BT200" s="59"/>
      <c r="BU200" s="59"/>
      <c r="BV200" s="59"/>
      <c r="BW200" s="59"/>
      <c r="BX200" s="63"/>
    </row>
    <row r="201" spans="1:80" hidden="true" s="80" customFormat="1">
      <c r="A201" s="71"/>
      <c r="B201" s="76" t="s">
        <v>356</v>
      </c>
      <c r="C201" s="76" t="s">
        <v>357</v>
      </c>
      <c r="D201" s="88" t="s">
        <v>14</v>
      </c>
      <c r="E201" s="63"/>
      <c r="F201" s="63"/>
      <c r="G201" s="63"/>
      <c r="H201" s="63"/>
      <c r="I201" s="59"/>
      <c r="J201" s="59"/>
      <c r="K201" s="59"/>
      <c r="L201" s="59"/>
      <c r="M201" s="63"/>
      <c r="N201" s="63"/>
      <c r="O201" s="63"/>
      <c r="P201" s="63"/>
      <c r="Q201" s="63">
        <v>0</v>
      </c>
      <c r="R201" s="63">
        <v>0</v>
      </c>
      <c r="S201" s="63">
        <v>0</v>
      </c>
      <c r="T201" s="63">
        <v>0</v>
      </c>
      <c r="U201" s="63">
        <v>0</v>
      </c>
      <c r="V201" s="63">
        <v>0</v>
      </c>
      <c r="W201" s="63">
        <v>0</v>
      </c>
      <c r="X201" s="63">
        <v>0</v>
      </c>
      <c r="Y201" s="63">
        <v>0</v>
      </c>
      <c r="Z201" s="63">
        <v>0</v>
      </c>
      <c r="AA201" s="63">
        <v>0</v>
      </c>
      <c r="AB201" s="63">
        <v>0</v>
      </c>
      <c r="AC201" s="59">
        <v>0</v>
      </c>
      <c r="AD201" s="64">
        <v>0</v>
      </c>
      <c r="AE201" s="64">
        <v>0</v>
      </c>
      <c r="AF201" s="64">
        <v>0</v>
      </c>
      <c r="AG201" s="64">
        <v>0</v>
      </c>
      <c r="AH201" s="64">
        <v>0</v>
      </c>
      <c r="AI201" s="64">
        <v>0</v>
      </c>
      <c r="AJ201" s="64">
        <v>0</v>
      </c>
      <c r="AK201" s="64">
        <v>0</v>
      </c>
      <c r="AL201" s="64">
        <v>0</v>
      </c>
      <c r="AM201" s="64">
        <v>0</v>
      </c>
      <c r="AN201" s="64">
        <v>0</v>
      </c>
      <c r="AO201" s="64">
        <v>0</v>
      </c>
      <c r="AP201" s="63">
        <f>Q201*AC201/1000000000</f>
        <v>0</v>
      </c>
      <c r="AQ201" s="63">
        <f>R201*AC201/1000000000</f>
        <v>0</v>
      </c>
      <c r="AR201" s="63">
        <f>S201*AC201/1000000000</f>
        <v>0</v>
      </c>
      <c r="AS201" s="63">
        <f>T201*AC201/1000000000</f>
        <v>0</v>
      </c>
      <c r="AT201" s="63">
        <f>U201*AC201/1000000000</f>
        <v>0</v>
      </c>
      <c r="AU201" s="63">
        <f>V201*AC201/1000000000</f>
        <v>0</v>
      </c>
      <c r="AV201" s="63">
        <f>W201*AC201/1000000000</f>
        <v>0</v>
      </c>
      <c r="AW201" s="63">
        <f>X201*AC201/1000000000</f>
        <v>0</v>
      </c>
      <c r="AX201" s="63">
        <f>Y201*AC201/1000000000</f>
        <v>0</v>
      </c>
      <c r="AY201" s="63">
        <f>Z201*AC201/1000000000</f>
        <v>0</v>
      </c>
      <c r="AZ201" s="63">
        <f>AA201*AC201/1000000000</f>
        <v>0</v>
      </c>
      <c r="BA201" s="63">
        <f>AB201*AC201/1000000000</f>
        <v>0</v>
      </c>
      <c r="BB201" s="59" t="str">
        <f>(AU201/AP201)^(1/5)*100</f>
        <v>0</v>
      </c>
      <c r="BC201" s="59" t="str">
        <f>(BA201/AU201)^(1/5)*100</f>
        <v>0</v>
      </c>
      <c r="BD201" s="63">
        <f>Q201*AC201*AD201/1000000000</f>
        <v>0</v>
      </c>
      <c r="BE201" s="63">
        <f>R201*AC201*AE201/1000000000</f>
        <v>0</v>
      </c>
      <c r="BF201" s="63">
        <f>S201*AC201*AF201/1000000000</f>
        <v>0</v>
      </c>
      <c r="BG201" s="63">
        <f>T201*AC201*AG201/1000000000</f>
        <v>0</v>
      </c>
      <c r="BH201" s="63">
        <f>U201*AC201*AH201/1000000000</f>
        <v>0</v>
      </c>
      <c r="BI201" s="63">
        <f>V201*AC201*AI201/1000000000</f>
        <v>0</v>
      </c>
      <c r="BJ201" s="63">
        <f>W201*AC201*AJ201/1000000000</f>
        <v>0</v>
      </c>
      <c r="BK201" s="63">
        <f>X201*AC201*AK201/1000000000</f>
        <v>0</v>
      </c>
      <c r="BL201" s="63">
        <f>Y201*AC201*AL201/1000000000</f>
        <v>0</v>
      </c>
      <c r="BM201" s="63">
        <f>Z201*AC201*AM201/1000000000</f>
        <v>0</v>
      </c>
      <c r="BN201" s="63">
        <f>AA201*AC201*AN201/1000000000</f>
        <v>0</v>
      </c>
      <c r="BO201" s="63">
        <f>AB201*AC201*AO201/1000000000</f>
        <v>0</v>
      </c>
      <c r="BP201" s="59" t="str">
        <f>(BI201/BD201)^(1/5)*100</f>
        <v>0</v>
      </c>
      <c r="BQ201" s="59" t="str">
        <f>(BO201/BI201)^(1/5)*100</f>
        <v>0</v>
      </c>
      <c r="BR201" s="59" t="str">
        <f>(J201/E201)^(1/5)*100</f>
        <v>0</v>
      </c>
      <c r="BS201" s="59" t="str">
        <f>(P201/J201)/(1/5)*100</f>
        <v>0</v>
      </c>
      <c r="BT201" s="59"/>
      <c r="BU201" s="59"/>
      <c r="BV201" s="59"/>
      <c r="BW201" s="59"/>
      <c r="BX201" s="63"/>
    </row>
    <row r="202" spans="1:80" hidden="true" s="80" customFormat="1">
      <c r="A202" s="71"/>
      <c r="B202" s="76" t="s">
        <v>358</v>
      </c>
      <c r="C202" s="76" t="s">
        <v>359</v>
      </c>
      <c r="D202" s="88" t="s">
        <v>14</v>
      </c>
      <c r="E202" s="63"/>
      <c r="F202" s="63"/>
      <c r="G202" s="63"/>
      <c r="H202" s="63"/>
      <c r="I202" s="59"/>
      <c r="J202" s="59"/>
      <c r="K202" s="59"/>
      <c r="L202" s="59"/>
      <c r="M202" s="63"/>
      <c r="N202" s="63"/>
      <c r="O202" s="63"/>
      <c r="P202" s="63"/>
      <c r="Q202" s="63">
        <v>0</v>
      </c>
      <c r="R202" s="63">
        <v>0</v>
      </c>
      <c r="S202" s="63">
        <v>0</v>
      </c>
      <c r="T202" s="63">
        <v>0</v>
      </c>
      <c r="U202" s="63">
        <v>0</v>
      </c>
      <c r="V202" s="63">
        <v>0</v>
      </c>
      <c r="W202" s="63">
        <v>0</v>
      </c>
      <c r="X202" s="63">
        <v>0</v>
      </c>
      <c r="Y202" s="63">
        <v>0</v>
      </c>
      <c r="Z202" s="63">
        <v>0</v>
      </c>
      <c r="AA202" s="63">
        <v>0</v>
      </c>
      <c r="AB202" s="63">
        <v>0</v>
      </c>
      <c r="AC202" s="59">
        <v>0</v>
      </c>
      <c r="AD202" s="64">
        <v>0</v>
      </c>
      <c r="AE202" s="64">
        <v>0</v>
      </c>
      <c r="AF202" s="64">
        <v>0</v>
      </c>
      <c r="AG202" s="64">
        <v>0</v>
      </c>
      <c r="AH202" s="64">
        <v>0</v>
      </c>
      <c r="AI202" s="64">
        <v>0</v>
      </c>
      <c r="AJ202" s="64">
        <v>0</v>
      </c>
      <c r="AK202" s="64">
        <v>0</v>
      </c>
      <c r="AL202" s="64">
        <v>0</v>
      </c>
      <c r="AM202" s="64">
        <v>0</v>
      </c>
      <c r="AN202" s="64">
        <v>0</v>
      </c>
      <c r="AO202" s="64">
        <v>0</v>
      </c>
      <c r="AP202" s="63">
        <f>Q202*AC202/1000000000</f>
        <v>0</v>
      </c>
      <c r="AQ202" s="63">
        <f>R202*AC202/1000000000</f>
        <v>0</v>
      </c>
      <c r="AR202" s="63">
        <f>S202*AC202/1000000000</f>
        <v>0</v>
      </c>
      <c r="AS202" s="63">
        <f>T202*AC202/1000000000</f>
        <v>0</v>
      </c>
      <c r="AT202" s="63">
        <f>U202*AC202/1000000000</f>
        <v>0</v>
      </c>
      <c r="AU202" s="63">
        <f>V202*AC202/1000000000</f>
        <v>0</v>
      </c>
      <c r="AV202" s="63">
        <f>W202*AC202/1000000000</f>
        <v>0</v>
      </c>
      <c r="AW202" s="63">
        <f>X202*AC202/1000000000</f>
        <v>0</v>
      </c>
      <c r="AX202" s="63">
        <f>Y202*AC202/1000000000</f>
        <v>0</v>
      </c>
      <c r="AY202" s="63">
        <f>Z202*AC202/1000000000</f>
        <v>0</v>
      </c>
      <c r="AZ202" s="63">
        <f>AA202*AC202/1000000000</f>
        <v>0</v>
      </c>
      <c r="BA202" s="63">
        <f>AB202*AC202/1000000000</f>
        <v>0</v>
      </c>
      <c r="BB202" s="59" t="str">
        <f>(AU202/AP202)^(1/5)*100</f>
        <v>0</v>
      </c>
      <c r="BC202" s="59" t="str">
        <f>(BA202/AU202)^(1/5)*100</f>
        <v>0</v>
      </c>
      <c r="BD202" s="63">
        <f>Q202*AC202*AD202/1000000000</f>
        <v>0</v>
      </c>
      <c r="BE202" s="63">
        <f>R202*AC202*AE202/1000000000</f>
        <v>0</v>
      </c>
      <c r="BF202" s="63">
        <f>S202*AC202*AF202/1000000000</f>
        <v>0</v>
      </c>
      <c r="BG202" s="63">
        <f>T202*AC202*AG202/1000000000</f>
        <v>0</v>
      </c>
      <c r="BH202" s="63">
        <f>U202*AC202*AH202/1000000000</f>
        <v>0</v>
      </c>
      <c r="BI202" s="63">
        <f>V202*AC202*AI202/1000000000</f>
        <v>0</v>
      </c>
      <c r="BJ202" s="63">
        <f>W202*AC202*AJ202/1000000000</f>
        <v>0</v>
      </c>
      <c r="BK202" s="63">
        <f>X202*AC202*AK202/1000000000</f>
        <v>0</v>
      </c>
      <c r="BL202" s="63">
        <f>Y202*AC202*AL202/1000000000</f>
        <v>0</v>
      </c>
      <c r="BM202" s="63">
        <f>Z202*AC202*AM202/1000000000</f>
        <v>0</v>
      </c>
      <c r="BN202" s="63">
        <f>AA202*AC202*AN202/1000000000</f>
        <v>0</v>
      </c>
      <c r="BO202" s="63">
        <f>AB202*AC202*AO202/1000000000</f>
        <v>0</v>
      </c>
      <c r="BP202" s="59" t="str">
        <f>(BI202/BD202)^(1/5)*100</f>
        <v>0</v>
      </c>
      <c r="BQ202" s="59" t="str">
        <f>(BO202/BI202)^(1/5)*100</f>
        <v>0</v>
      </c>
      <c r="BR202" s="59" t="str">
        <f>(J202/E202)^(1/5)*100</f>
        <v>0</v>
      </c>
      <c r="BS202" s="59" t="str">
        <f>(P202/J202)/(1/5)*100</f>
        <v>0</v>
      </c>
      <c r="BT202" s="59"/>
      <c r="BU202" s="59"/>
      <c r="BV202" s="59"/>
      <c r="BW202" s="59"/>
      <c r="BX202" s="63"/>
    </row>
    <row r="203" spans="1:80" hidden="true" s="80" customFormat="1">
      <c r="A203" s="71"/>
      <c r="B203" s="76" t="s">
        <v>360</v>
      </c>
      <c r="C203" s="76" t="s">
        <v>361</v>
      </c>
      <c r="D203" s="88" t="s">
        <v>14</v>
      </c>
      <c r="E203" s="63"/>
      <c r="F203" s="63"/>
      <c r="G203" s="63"/>
      <c r="H203" s="63"/>
      <c r="I203" s="59"/>
      <c r="J203" s="59"/>
      <c r="K203" s="59"/>
      <c r="L203" s="59"/>
      <c r="M203" s="63"/>
      <c r="N203" s="63"/>
      <c r="O203" s="63"/>
      <c r="P203" s="63"/>
      <c r="Q203" s="63">
        <v>0</v>
      </c>
      <c r="R203" s="63">
        <v>0</v>
      </c>
      <c r="S203" s="63">
        <v>0</v>
      </c>
      <c r="T203" s="63">
        <v>0</v>
      </c>
      <c r="U203" s="63">
        <v>0</v>
      </c>
      <c r="V203" s="63">
        <v>0</v>
      </c>
      <c r="W203" s="63">
        <v>0</v>
      </c>
      <c r="X203" s="63">
        <v>0</v>
      </c>
      <c r="Y203" s="63">
        <v>0</v>
      </c>
      <c r="Z203" s="63">
        <v>0</v>
      </c>
      <c r="AA203" s="63">
        <v>0</v>
      </c>
      <c r="AB203" s="63">
        <v>0</v>
      </c>
      <c r="AC203" s="59">
        <v>0</v>
      </c>
      <c r="AD203" s="64">
        <v>0</v>
      </c>
      <c r="AE203" s="64">
        <v>0</v>
      </c>
      <c r="AF203" s="64">
        <v>0</v>
      </c>
      <c r="AG203" s="64">
        <v>0</v>
      </c>
      <c r="AH203" s="64">
        <v>0</v>
      </c>
      <c r="AI203" s="64">
        <v>0</v>
      </c>
      <c r="AJ203" s="64">
        <v>0</v>
      </c>
      <c r="AK203" s="64">
        <v>0</v>
      </c>
      <c r="AL203" s="64">
        <v>0</v>
      </c>
      <c r="AM203" s="64">
        <v>0</v>
      </c>
      <c r="AN203" s="64">
        <v>0</v>
      </c>
      <c r="AO203" s="64">
        <v>0</v>
      </c>
      <c r="AP203" s="63">
        <f>Q203*AC203/1000000000</f>
        <v>0</v>
      </c>
      <c r="AQ203" s="63">
        <f>R203*AC203/1000000000</f>
        <v>0</v>
      </c>
      <c r="AR203" s="63">
        <f>S203*AC203/1000000000</f>
        <v>0</v>
      </c>
      <c r="AS203" s="63">
        <f>T203*AC203/1000000000</f>
        <v>0</v>
      </c>
      <c r="AT203" s="63">
        <f>U203*AC203/1000000000</f>
        <v>0</v>
      </c>
      <c r="AU203" s="63">
        <f>V203*AC203/1000000000</f>
        <v>0</v>
      </c>
      <c r="AV203" s="63">
        <f>W203*AC203/1000000000</f>
        <v>0</v>
      </c>
      <c r="AW203" s="63">
        <f>X203*AC203/1000000000</f>
        <v>0</v>
      </c>
      <c r="AX203" s="63">
        <f>Y203*AC203/1000000000</f>
        <v>0</v>
      </c>
      <c r="AY203" s="63">
        <f>Z203*AC203/1000000000</f>
        <v>0</v>
      </c>
      <c r="AZ203" s="63">
        <f>AA203*AC203/1000000000</f>
        <v>0</v>
      </c>
      <c r="BA203" s="63">
        <f>AB203*AC203/1000000000</f>
        <v>0</v>
      </c>
      <c r="BB203" s="59" t="str">
        <f>(AU203/AP203)^(1/5)*100</f>
        <v>0</v>
      </c>
      <c r="BC203" s="59" t="str">
        <f>(BA203/AU203)^(1/5)*100</f>
        <v>0</v>
      </c>
      <c r="BD203" s="63">
        <f>Q203*AC203*AD203/1000000000</f>
        <v>0</v>
      </c>
      <c r="BE203" s="63">
        <f>R203*AC203*AE203/1000000000</f>
        <v>0</v>
      </c>
      <c r="BF203" s="63">
        <f>S203*AC203*AF203/1000000000</f>
        <v>0</v>
      </c>
      <c r="BG203" s="63">
        <f>T203*AC203*AG203/1000000000</f>
        <v>0</v>
      </c>
      <c r="BH203" s="63">
        <f>U203*AC203*AH203/1000000000</f>
        <v>0</v>
      </c>
      <c r="BI203" s="63">
        <f>V203*AC203*AI203/1000000000</f>
        <v>0</v>
      </c>
      <c r="BJ203" s="63">
        <f>W203*AC203*AJ203/1000000000</f>
        <v>0</v>
      </c>
      <c r="BK203" s="63">
        <f>X203*AC203*AK203/1000000000</f>
        <v>0</v>
      </c>
      <c r="BL203" s="63">
        <f>Y203*AC203*AL203/1000000000</f>
        <v>0</v>
      </c>
      <c r="BM203" s="63">
        <f>Z203*AC203*AM203/1000000000</f>
        <v>0</v>
      </c>
      <c r="BN203" s="63">
        <f>AA203*AC203*AN203/1000000000</f>
        <v>0</v>
      </c>
      <c r="BO203" s="63">
        <f>AB203*AC203*AO203/1000000000</f>
        <v>0</v>
      </c>
      <c r="BP203" s="59" t="str">
        <f>(BI203/BD203)^(1/5)*100</f>
        <v>0</v>
      </c>
      <c r="BQ203" s="59" t="str">
        <f>(BO203/BI203)^(1/5)*100</f>
        <v>0</v>
      </c>
      <c r="BR203" s="59" t="str">
        <f>(J203/E203)^(1/5)*100</f>
        <v>0</v>
      </c>
      <c r="BS203" s="59" t="str">
        <f>(P203/J203)/(1/5)*100</f>
        <v>0</v>
      </c>
      <c r="BT203" s="59"/>
      <c r="BU203" s="59"/>
      <c r="BV203" s="59"/>
      <c r="BW203" s="59"/>
      <c r="BX203" s="63"/>
    </row>
    <row r="204" spans="1:80" hidden="true" s="80" customFormat="1">
      <c r="A204" s="71"/>
      <c r="B204" s="76" t="s">
        <v>362</v>
      </c>
      <c r="C204" s="76" t="s">
        <v>363</v>
      </c>
      <c r="D204" s="88" t="s">
        <v>14</v>
      </c>
      <c r="E204" s="63"/>
      <c r="F204" s="63"/>
      <c r="G204" s="63"/>
      <c r="H204" s="63"/>
      <c r="I204" s="59"/>
      <c r="J204" s="59"/>
      <c r="K204" s="59"/>
      <c r="L204" s="59"/>
      <c r="M204" s="63"/>
      <c r="N204" s="63"/>
      <c r="O204" s="63"/>
      <c r="P204" s="63"/>
      <c r="Q204" s="63">
        <v>0</v>
      </c>
      <c r="R204" s="63">
        <v>0</v>
      </c>
      <c r="S204" s="63">
        <v>0</v>
      </c>
      <c r="T204" s="63">
        <v>0</v>
      </c>
      <c r="U204" s="63">
        <v>0</v>
      </c>
      <c r="V204" s="63">
        <v>0</v>
      </c>
      <c r="W204" s="63">
        <v>0</v>
      </c>
      <c r="X204" s="63">
        <v>0</v>
      </c>
      <c r="Y204" s="63">
        <v>0</v>
      </c>
      <c r="Z204" s="63">
        <v>0</v>
      </c>
      <c r="AA204" s="63">
        <v>0</v>
      </c>
      <c r="AB204" s="63">
        <v>0</v>
      </c>
      <c r="AC204" s="59">
        <v>0</v>
      </c>
      <c r="AD204" s="64">
        <v>0</v>
      </c>
      <c r="AE204" s="64">
        <v>0</v>
      </c>
      <c r="AF204" s="64">
        <v>0</v>
      </c>
      <c r="AG204" s="64">
        <v>0</v>
      </c>
      <c r="AH204" s="64">
        <v>0</v>
      </c>
      <c r="AI204" s="64">
        <v>0</v>
      </c>
      <c r="AJ204" s="64">
        <v>0</v>
      </c>
      <c r="AK204" s="64">
        <v>0</v>
      </c>
      <c r="AL204" s="64">
        <v>0</v>
      </c>
      <c r="AM204" s="64">
        <v>0</v>
      </c>
      <c r="AN204" s="64">
        <v>0</v>
      </c>
      <c r="AO204" s="64">
        <v>0</v>
      </c>
      <c r="AP204" s="63">
        <f>Q204*AC204/1000000000</f>
        <v>0</v>
      </c>
      <c r="AQ204" s="63">
        <f>R204*AC204/1000000000</f>
        <v>0</v>
      </c>
      <c r="AR204" s="63">
        <f>S204*AC204/1000000000</f>
        <v>0</v>
      </c>
      <c r="AS204" s="63">
        <f>T204*AC204/1000000000</f>
        <v>0</v>
      </c>
      <c r="AT204" s="63">
        <f>U204*AC204/1000000000</f>
        <v>0</v>
      </c>
      <c r="AU204" s="63">
        <f>V204*AC204/1000000000</f>
        <v>0</v>
      </c>
      <c r="AV204" s="63">
        <f>W204*AC204/1000000000</f>
        <v>0</v>
      </c>
      <c r="AW204" s="63">
        <f>X204*AC204/1000000000</f>
        <v>0</v>
      </c>
      <c r="AX204" s="63">
        <f>Y204*AC204/1000000000</f>
        <v>0</v>
      </c>
      <c r="AY204" s="63">
        <f>Z204*AC204/1000000000</f>
        <v>0</v>
      </c>
      <c r="AZ204" s="63">
        <f>AA204*AC204/1000000000</f>
        <v>0</v>
      </c>
      <c r="BA204" s="63">
        <f>AB204*AC204/1000000000</f>
        <v>0</v>
      </c>
      <c r="BB204" s="59" t="str">
        <f>(AU204/AP204)^(1/5)*100</f>
        <v>0</v>
      </c>
      <c r="BC204" s="59" t="str">
        <f>(BA204/AU204)^(1/5)*100</f>
        <v>0</v>
      </c>
      <c r="BD204" s="63">
        <f>Q204*AC204*AD204/1000000000</f>
        <v>0</v>
      </c>
      <c r="BE204" s="63">
        <f>R204*AC204*AE204/1000000000</f>
        <v>0</v>
      </c>
      <c r="BF204" s="63">
        <f>S204*AC204*AF204/1000000000</f>
        <v>0</v>
      </c>
      <c r="BG204" s="63">
        <f>T204*AC204*AG204/1000000000</f>
        <v>0</v>
      </c>
      <c r="BH204" s="63">
        <f>U204*AC204*AH204/1000000000</f>
        <v>0</v>
      </c>
      <c r="BI204" s="63">
        <f>V204*AC204*AI204/1000000000</f>
        <v>0</v>
      </c>
      <c r="BJ204" s="63">
        <f>W204*AC204*AJ204/1000000000</f>
        <v>0</v>
      </c>
      <c r="BK204" s="63">
        <f>X204*AC204*AK204/1000000000</f>
        <v>0</v>
      </c>
      <c r="BL204" s="63">
        <f>Y204*AC204*AL204/1000000000</f>
        <v>0</v>
      </c>
      <c r="BM204" s="63">
        <f>Z204*AC204*AM204/1000000000</f>
        <v>0</v>
      </c>
      <c r="BN204" s="63">
        <f>AA204*AC204*AN204/1000000000</f>
        <v>0</v>
      </c>
      <c r="BO204" s="63">
        <f>AB204*AC204*AO204/1000000000</f>
        <v>0</v>
      </c>
      <c r="BP204" s="59" t="str">
        <f>(BI204/BD204)^(1/5)*100</f>
        <v>0</v>
      </c>
      <c r="BQ204" s="59" t="str">
        <f>(BO204/BI204)^(1/5)*100</f>
        <v>0</v>
      </c>
      <c r="BR204" s="59" t="str">
        <f>(J204/E204)^(1/5)*100</f>
        <v>0</v>
      </c>
      <c r="BS204" s="59" t="str">
        <f>(P204/J204)/(1/5)*100</f>
        <v>0</v>
      </c>
      <c r="BT204" s="59"/>
      <c r="BU204" s="59"/>
      <c r="BV204" s="59"/>
      <c r="BW204" s="59"/>
      <c r="BX204" s="63"/>
    </row>
    <row r="205" spans="1:80" hidden="true" s="80" customFormat="1">
      <c r="A205" s="71"/>
      <c r="B205" s="76" t="s">
        <v>364</v>
      </c>
      <c r="C205" s="76" t="s">
        <v>365</v>
      </c>
      <c r="D205" s="88" t="s">
        <v>14</v>
      </c>
      <c r="E205" s="63"/>
      <c r="F205" s="63"/>
      <c r="G205" s="63"/>
      <c r="H205" s="63"/>
      <c r="I205" s="59"/>
      <c r="J205" s="59"/>
      <c r="K205" s="59"/>
      <c r="L205" s="59"/>
      <c r="M205" s="63"/>
      <c r="N205" s="63"/>
      <c r="O205" s="63"/>
      <c r="P205" s="63"/>
      <c r="Q205" s="63">
        <v>0</v>
      </c>
      <c r="R205" s="63">
        <v>0</v>
      </c>
      <c r="S205" s="63">
        <v>0</v>
      </c>
      <c r="T205" s="63">
        <v>0</v>
      </c>
      <c r="U205" s="63">
        <v>0</v>
      </c>
      <c r="V205" s="63">
        <v>0</v>
      </c>
      <c r="W205" s="63">
        <v>0</v>
      </c>
      <c r="X205" s="63">
        <v>0</v>
      </c>
      <c r="Y205" s="63">
        <v>0</v>
      </c>
      <c r="Z205" s="63">
        <v>0</v>
      </c>
      <c r="AA205" s="63">
        <v>0</v>
      </c>
      <c r="AB205" s="63">
        <v>0</v>
      </c>
      <c r="AC205" s="59">
        <v>0</v>
      </c>
      <c r="AD205" s="64">
        <v>0</v>
      </c>
      <c r="AE205" s="64">
        <v>0</v>
      </c>
      <c r="AF205" s="64">
        <v>0</v>
      </c>
      <c r="AG205" s="64">
        <v>0</v>
      </c>
      <c r="AH205" s="64">
        <v>0</v>
      </c>
      <c r="AI205" s="64">
        <v>0</v>
      </c>
      <c r="AJ205" s="64">
        <v>0</v>
      </c>
      <c r="AK205" s="64">
        <v>0</v>
      </c>
      <c r="AL205" s="64">
        <v>0</v>
      </c>
      <c r="AM205" s="64">
        <v>0</v>
      </c>
      <c r="AN205" s="64">
        <v>0</v>
      </c>
      <c r="AO205" s="64">
        <v>0</v>
      </c>
      <c r="AP205" s="63">
        <f>Q205*AC205/1000000000</f>
        <v>0</v>
      </c>
      <c r="AQ205" s="63">
        <f>R205*AC205/1000000000</f>
        <v>0</v>
      </c>
      <c r="AR205" s="63">
        <f>S205*AC205/1000000000</f>
        <v>0</v>
      </c>
      <c r="AS205" s="63">
        <f>T205*AC205/1000000000</f>
        <v>0</v>
      </c>
      <c r="AT205" s="63">
        <f>U205*AC205/1000000000</f>
        <v>0</v>
      </c>
      <c r="AU205" s="63">
        <f>V205*AC205/1000000000</f>
        <v>0</v>
      </c>
      <c r="AV205" s="63">
        <f>W205*AC205/1000000000</f>
        <v>0</v>
      </c>
      <c r="AW205" s="63">
        <f>X205*AC205/1000000000</f>
        <v>0</v>
      </c>
      <c r="AX205" s="63">
        <f>Y205*AC205/1000000000</f>
        <v>0</v>
      </c>
      <c r="AY205" s="63">
        <f>Z205*AC205/1000000000</f>
        <v>0</v>
      </c>
      <c r="AZ205" s="63">
        <f>AA205*AC205/1000000000</f>
        <v>0</v>
      </c>
      <c r="BA205" s="63">
        <f>AB205*AC205/1000000000</f>
        <v>0</v>
      </c>
      <c r="BB205" s="59" t="str">
        <f>(AU205/AP205)^(1/5)*100</f>
        <v>0</v>
      </c>
      <c r="BC205" s="59" t="str">
        <f>(BA205/AU205)^(1/5)*100</f>
        <v>0</v>
      </c>
      <c r="BD205" s="63">
        <f>Q205*AC205*AD205/1000000000</f>
        <v>0</v>
      </c>
      <c r="BE205" s="63">
        <f>R205*AC205*AE205/1000000000</f>
        <v>0</v>
      </c>
      <c r="BF205" s="63">
        <f>S205*AC205*AF205/1000000000</f>
        <v>0</v>
      </c>
      <c r="BG205" s="63">
        <f>T205*AC205*AG205/1000000000</f>
        <v>0</v>
      </c>
      <c r="BH205" s="63">
        <f>U205*AC205*AH205/1000000000</f>
        <v>0</v>
      </c>
      <c r="BI205" s="63">
        <f>V205*AC205*AI205/1000000000</f>
        <v>0</v>
      </c>
      <c r="BJ205" s="63">
        <f>W205*AC205*AJ205/1000000000</f>
        <v>0</v>
      </c>
      <c r="BK205" s="63">
        <f>X205*AC205*AK205/1000000000</f>
        <v>0</v>
      </c>
      <c r="BL205" s="63">
        <f>Y205*AC205*AL205/1000000000</f>
        <v>0</v>
      </c>
      <c r="BM205" s="63">
        <f>Z205*AC205*AM205/1000000000</f>
        <v>0</v>
      </c>
      <c r="BN205" s="63">
        <f>AA205*AC205*AN205/1000000000</f>
        <v>0</v>
      </c>
      <c r="BO205" s="63">
        <f>AB205*AC205*AO205/1000000000</f>
        <v>0</v>
      </c>
      <c r="BP205" s="59" t="str">
        <f>(BI205/BD205)^(1/5)*100</f>
        <v>0</v>
      </c>
      <c r="BQ205" s="59" t="str">
        <f>(BO205/BI205)^(1/5)*100</f>
        <v>0</v>
      </c>
      <c r="BR205" s="59" t="str">
        <f>(J205/E205)^(1/5)*100</f>
        <v>0</v>
      </c>
      <c r="BS205" s="59" t="str">
        <f>(P205/J205)/(1/5)*100</f>
        <v>0</v>
      </c>
      <c r="BT205" s="59"/>
      <c r="BU205" s="59"/>
      <c r="BV205" s="59"/>
      <c r="BW205" s="59"/>
      <c r="BX205" s="63"/>
    </row>
    <row r="206" spans="1:80" hidden="true" s="80" customFormat="1">
      <c r="A206" s="71"/>
      <c r="B206" s="76" t="s">
        <v>366</v>
      </c>
      <c r="C206" s="76" t="s">
        <v>367</v>
      </c>
      <c r="D206" s="88" t="s">
        <v>14</v>
      </c>
      <c r="E206" s="63"/>
      <c r="F206" s="63"/>
      <c r="G206" s="63"/>
      <c r="H206" s="63"/>
      <c r="I206" s="59"/>
      <c r="J206" s="59"/>
      <c r="K206" s="59"/>
      <c r="L206" s="59"/>
      <c r="M206" s="63"/>
      <c r="N206" s="63"/>
      <c r="O206" s="63"/>
      <c r="P206" s="63"/>
      <c r="Q206" s="63">
        <v>0</v>
      </c>
      <c r="R206" s="63">
        <v>0</v>
      </c>
      <c r="S206" s="63">
        <v>0</v>
      </c>
      <c r="T206" s="63">
        <v>0</v>
      </c>
      <c r="U206" s="63">
        <v>0</v>
      </c>
      <c r="V206" s="63">
        <v>0</v>
      </c>
      <c r="W206" s="63">
        <v>0</v>
      </c>
      <c r="X206" s="63">
        <v>0</v>
      </c>
      <c r="Y206" s="63">
        <v>0</v>
      </c>
      <c r="Z206" s="63">
        <v>0</v>
      </c>
      <c r="AA206" s="63">
        <v>0</v>
      </c>
      <c r="AB206" s="63">
        <v>0</v>
      </c>
      <c r="AC206" s="59">
        <v>0</v>
      </c>
      <c r="AD206" s="64">
        <v>0</v>
      </c>
      <c r="AE206" s="64">
        <v>0</v>
      </c>
      <c r="AF206" s="64">
        <v>0</v>
      </c>
      <c r="AG206" s="64">
        <v>0</v>
      </c>
      <c r="AH206" s="64">
        <v>0</v>
      </c>
      <c r="AI206" s="64">
        <v>0</v>
      </c>
      <c r="AJ206" s="64">
        <v>0</v>
      </c>
      <c r="AK206" s="64">
        <v>0</v>
      </c>
      <c r="AL206" s="64">
        <v>0</v>
      </c>
      <c r="AM206" s="64">
        <v>0</v>
      </c>
      <c r="AN206" s="64">
        <v>0</v>
      </c>
      <c r="AO206" s="64">
        <v>0</v>
      </c>
      <c r="AP206" s="63">
        <f>Q206*AC206/1000000000</f>
        <v>0</v>
      </c>
      <c r="AQ206" s="63">
        <f>R206*AC206/1000000000</f>
        <v>0</v>
      </c>
      <c r="AR206" s="63">
        <f>S206*AC206/1000000000</f>
        <v>0</v>
      </c>
      <c r="AS206" s="63">
        <f>T206*AC206/1000000000</f>
        <v>0</v>
      </c>
      <c r="AT206" s="63">
        <f>U206*AC206/1000000000</f>
        <v>0</v>
      </c>
      <c r="AU206" s="63">
        <f>V206*AC206/1000000000</f>
        <v>0</v>
      </c>
      <c r="AV206" s="63">
        <f>W206*AC206/1000000000</f>
        <v>0</v>
      </c>
      <c r="AW206" s="63">
        <f>X206*AC206/1000000000</f>
        <v>0</v>
      </c>
      <c r="AX206" s="63">
        <f>Y206*AC206/1000000000</f>
        <v>0</v>
      </c>
      <c r="AY206" s="63">
        <f>Z206*AC206/1000000000</f>
        <v>0</v>
      </c>
      <c r="AZ206" s="63">
        <f>AA206*AC206/1000000000</f>
        <v>0</v>
      </c>
      <c r="BA206" s="63">
        <f>AB206*AC206/1000000000</f>
        <v>0</v>
      </c>
      <c r="BB206" s="59" t="str">
        <f>(AU206/AP206)^(1/5)*100</f>
        <v>0</v>
      </c>
      <c r="BC206" s="59" t="str">
        <f>(BA206/AU206)^(1/5)*100</f>
        <v>0</v>
      </c>
      <c r="BD206" s="63">
        <f>Q206*AC206*AD206/1000000000</f>
        <v>0</v>
      </c>
      <c r="BE206" s="63">
        <f>R206*AC206*AE206/1000000000</f>
        <v>0</v>
      </c>
      <c r="BF206" s="63">
        <f>S206*AC206*AF206/1000000000</f>
        <v>0</v>
      </c>
      <c r="BG206" s="63">
        <f>T206*AC206*AG206/1000000000</f>
        <v>0</v>
      </c>
      <c r="BH206" s="63">
        <f>U206*AC206*AH206/1000000000</f>
        <v>0</v>
      </c>
      <c r="BI206" s="63">
        <f>V206*AC206*AI206/1000000000</f>
        <v>0</v>
      </c>
      <c r="BJ206" s="63">
        <f>W206*AC206*AJ206/1000000000</f>
        <v>0</v>
      </c>
      <c r="BK206" s="63">
        <f>X206*AC206*AK206/1000000000</f>
        <v>0</v>
      </c>
      <c r="BL206" s="63">
        <f>Y206*AC206*AL206/1000000000</f>
        <v>0</v>
      </c>
      <c r="BM206" s="63">
        <f>Z206*AC206*AM206/1000000000</f>
        <v>0</v>
      </c>
      <c r="BN206" s="63">
        <f>AA206*AC206*AN206/1000000000</f>
        <v>0</v>
      </c>
      <c r="BO206" s="63">
        <f>AB206*AC206*AO206/1000000000</f>
        <v>0</v>
      </c>
      <c r="BP206" s="59" t="str">
        <f>(BI206/BD206)^(1/5)*100</f>
        <v>0</v>
      </c>
      <c r="BQ206" s="59" t="str">
        <f>(BO206/BI206)^(1/5)*100</f>
        <v>0</v>
      </c>
      <c r="BR206" s="59" t="str">
        <f>(J206/E206)^(1/5)*100</f>
        <v>0</v>
      </c>
      <c r="BS206" s="59" t="str">
        <f>(P206/J206)/(1/5)*100</f>
        <v>0</v>
      </c>
      <c r="BT206" s="59"/>
      <c r="BU206" s="59"/>
      <c r="BV206" s="59"/>
      <c r="BW206" s="59"/>
      <c r="BX206" s="63"/>
    </row>
    <row r="207" spans="1:80" hidden="true" s="80" customFormat="1">
      <c r="A207" s="71"/>
      <c r="B207" s="76" t="s">
        <v>368</v>
      </c>
      <c r="C207" s="76" t="s">
        <v>369</v>
      </c>
      <c r="D207" s="88" t="s">
        <v>14</v>
      </c>
      <c r="E207" s="63"/>
      <c r="F207" s="63"/>
      <c r="G207" s="63"/>
      <c r="H207" s="63"/>
      <c r="I207" s="59"/>
      <c r="J207" s="59"/>
      <c r="K207" s="59"/>
      <c r="L207" s="59"/>
      <c r="M207" s="63"/>
      <c r="N207" s="63"/>
      <c r="O207" s="63"/>
      <c r="P207" s="63"/>
      <c r="Q207" s="63">
        <v>0</v>
      </c>
      <c r="R207" s="63">
        <v>0</v>
      </c>
      <c r="S207" s="63">
        <v>0</v>
      </c>
      <c r="T207" s="63">
        <v>0</v>
      </c>
      <c r="U207" s="63">
        <v>0</v>
      </c>
      <c r="V207" s="63">
        <v>0</v>
      </c>
      <c r="W207" s="63">
        <v>0</v>
      </c>
      <c r="X207" s="63">
        <v>0</v>
      </c>
      <c r="Y207" s="63">
        <v>0</v>
      </c>
      <c r="Z207" s="63">
        <v>0</v>
      </c>
      <c r="AA207" s="63">
        <v>0</v>
      </c>
      <c r="AB207" s="63">
        <v>0</v>
      </c>
      <c r="AC207" s="59">
        <v>0</v>
      </c>
      <c r="AD207" s="64">
        <v>0</v>
      </c>
      <c r="AE207" s="64">
        <v>0</v>
      </c>
      <c r="AF207" s="64">
        <v>0</v>
      </c>
      <c r="AG207" s="64">
        <v>0</v>
      </c>
      <c r="AH207" s="64">
        <v>0</v>
      </c>
      <c r="AI207" s="64">
        <v>0</v>
      </c>
      <c r="AJ207" s="64">
        <v>0</v>
      </c>
      <c r="AK207" s="64">
        <v>0</v>
      </c>
      <c r="AL207" s="64">
        <v>0</v>
      </c>
      <c r="AM207" s="64">
        <v>0</v>
      </c>
      <c r="AN207" s="64">
        <v>0</v>
      </c>
      <c r="AO207" s="64">
        <v>0</v>
      </c>
      <c r="AP207" s="63">
        <f>Q207*AC207/1000000000</f>
        <v>0</v>
      </c>
      <c r="AQ207" s="63">
        <f>R207*AC207/1000000000</f>
        <v>0</v>
      </c>
      <c r="AR207" s="63">
        <f>S207*AC207/1000000000</f>
        <v>0</v>
      </c>
      <c r="AS207" s="63">
        <f>T207*AC207/1000000000</f>
        <v>0</v>
      </c>
      <c r="AT207" s="63">
        <f>U207*AC207/1000000000</f>
        <v>0</v>
      </c>
      <c r="AU207" s="63">
        <f>V207*AC207/1000000000</f>
        <v>0</v>
      </c>
      <c r="AV207" s="63">
        <f>W207*AC207/1000000000</f>
        <v>0</v>
      </c>
      <c r="AW207" s="63">
        <f>X207*AC207/1000000000</f>
        <v>0</v>
      </c>
      <c r="AX207" s="63">
        <f>Y207*AC207/1000000000</f>
        <v>0</v>
      </c>
      <c r="AY207" s="63">
        <f>Z207*AC207/1000000000</f>
        <v>0</v>
      </c>
      <c r="AZ207" s="63">
        <f>AA207*AC207/1000000000</f>
        <v>0</v>
      </c>
      <c r="BA207" s="63">
        <f>AB207*AC207/1000000000</f>
        <v>0</v>
      </c>
      <c r="BB207" s="59" t="str">
        <f>(AU207/AP207)^(1/5)*100</f>
        <v>0</v>
      </c>
      <c r="BC207" s="59" t="str">
        <f>(BA207/AU207)^(1/5)*100</f>
        <v>0</v>
      </c>
      <c r="BD207" s="63">
        <f>Q207*AC207*AD207/1000000000</f>
        <v>0</v>
      </c>
      <c r="BE207" s="63">
        <f>R207*AC207*AE207/1000000000</f>
        <v>0</v>
      </c>
      <c r="BF207" s="63">
        <f>S207*AC207*AF207/1000000000</f>
        <v>0</v>
      </c>
      <c r="BG207" s="63">
        <f>T207*AC207*AG207/1000000000</f>
        <v>0</v>
      </c>
      <c r="BH207" s="63">
        <f>U207*AC207*AH207/1000000000</f>
        <v>0</v>
      </c>
      <c r="BI207" s="63">
        <f>V207*AC207*AI207/1000000000</f>
        <v>0</v>
      </c>
      <c r="BJ207" s="63">
        <f>W207*AC207*AJ207/1000000000</f>
        <v>0</v>
      </c>
      <c r="BK207" s="63">
        <f>X207*AC207*AK207/1000000000</f>
        <v>0</v>
      </c>
      <c r="BL207" s="63">
        <f>Y207*AC207*AL207/1000000000</f>
        <v>0</v>
      </c>
      <c r="BM207" s="63">
        <f>Z207*AC207*AM207/1000000000</f>
        <v>0</v>
      </c>
      <c r="BN207" s="63">
        <f>AA207*AC207*AN207/1000000000</f>
        <v>0</v>
      </c>
      <c r="BO207" s="63">
        <f>AB207*AC207*AO207/1000000000</f>
        <v>0</v>
      </c>
      <c r="BP207" s="59" t="str">
        <f>(BI207/BD207)^(1/5)*100</f>
        <v>0</v>
      </c>
      <c r="BQ207" s="59" t="str">
        <f>(BO207/BI207)^(1/5)*100</f>
        <v>0</v>
      </c>
      <c r="BR207" s="59" t="str">
        <f>(J207/E207)^(1/5)*100</f>
        <v>0</v>
      </c>
      <c r="BS207" s="59" t="str">
        <f>(P207/J207)/(1/5)*100</f>
        <v>0</v>
      </c>
      <c r="BT207" s="59"/>
      <c r="BU207" s="59"/>
      <c r="BV207" s="59"/>
      <c r="BW207" s="59"/>
      <c r="BX207" s="63"/>
    </row>
    <row r="208" spans="1:80" hidden="true" s="80" customFormat="1">
      <c r="A208" s="71"/>
      <c r="B208" s="76" t="s">
        <v>370</v>
      </c>
      <c r="C208" s="76" t="s">
        <v>371</v>
      </c>
      <c r="D208" s="88" t="s">
        <v>14</v>
      </c>
      <c r="E208" s="63"/>
      <c r="F208" s="63"/>
      <c r="G208" s="63"/>
      <c r="H208" s="63"/>
      <c r="I208" s="59"/>
      <c r="J208" s="59"/>
      <c r="K208" s="59"/>
      <c r="L208" s="59"/>
      <c r="M208" s="63"/>
      <c r="N208" s="63"/>
      <c r="O208" s="63"/>
      <c r="P208" s="63"/>
      <c r="Q208" s="63">
        <v>0</v>
      </c>
      <c r="R208" s="63">
        <v>0</v>
      </c>
      <c r="S208" s="63">
        <v>0</v>
      </c>
      <c r="T208" s="63">
        <v>0</v>
      </c>
      <c r="U208" s="63">
        <v>0</v>
      </c>
      <c r="V208" s="63">
        <v>0</v>
      </c>
      <c r="W208" s="63">
        <v>0</v>
      </c>
      <c r="X208" s="63">
        <v>0</v>
      </c>
      <c r="Y208" s="63">
        <v>0</v>
      </c>
      <c r="Z208" s="63">
        <v>0</v>
      </c>
      <c r="AA208" s="63">
        <v>0</v>
      </c>
      <c r="AB208" s="63">
        <v>0</v>
      </c>
      <c r="AC208" s="59">
        <v>0</v>
      </c>
      <c r="AD208" s="64">
        <v>0</v>
      </c>
      <c r="AE208" s="64">
        <v>0</v>
      </c>
      <c r="AF208" s="64">
        <v>0</v>
      </c>
      <c r="AG208" s="64">
        <v>0</v>
      </c>
      <c r="AH208" s="64">
        <v>0</v>
      </c>
      <c r="AI208" s="64">
        <v>0</v>
      </c>
      <c r="AJ208" s="64">
        <v>0</v>
      </c>
      <c r="AK208" s="64">
        <v>0</v>
      </c>
      <c r="AL208" s="64">
        <v>0</v>
      </c>
      <c r="AM208" s="64">
        <v>0</v>
      </c>
      <c r="AN208" s="64">
        <v>0</v>
      </c>
      <c r="AO208" s="64">
        <v>0</v>
      </c>
      <c r="AP208" s="63">
        <f>Q208*AC208/1000000000</f>
        <v>0</v>
      </c>
      <c r="AQ208" s="63">
        <f>R208*AC208/1000000000</f>
        <v>0</v>
      </c>
      <c r="AR208" s="63">
        <f>S208*AC208/1000000000</f>
        <v>0</v>
      </c>
      <c r="AS208" s="63">
        <f>T208*AC208/1000000000</f>
        <v>0</v>
      </c>
      <c r="AT208" s="63">
        <f>U208*AC208/1000000000</f>
        <v>0</v>
      </c>
      <c r="AU208" s="63">
        <f>V208*AC208/1000000000</f>
        <v>0</v>
      </c>
      <c r="AV208" s="63">
        <f>W208*AC208/1000000000</f>
        <v>0</v>
      </c>
      <c r="AW208" s="63">
        <f>X208*AC208/1000000000</f>
        <v>0</v>
      </c>
      <c r="AX208" s="63">
        <f>Y208*AC208/1000000000</f>
        <v>0</v>
      </c>
      <c r="AY208" s="63">
        <f>Z208*AC208/1000000000</f>
        <v>0</v>
      </c>
      <c r="AZ208" s="63">
        <f>AA208*AC208/1000000000</f>
        <v>0</v>
      </c>
      <c r="BA208" s="63">
        <f>AB208*AC208/1000000000</f>
        <v>0</v>
      </c>
      <c r="BB208" s="59" t="str">
        <f>(AU208/AP208)^(1/5)*100</f>
        <v>0</v>
      </c>
      <c r="BC208" s="59" t="str">
        <f>(BA208/AU208)^(1/5)*100</f>
        <v>0</v>
      </c>
      <c r="BD208" s="63">
        <f>Q208*AC208*AD208/1000000000</f>
        <v>0</v>
      </c>
      <c r="BE208" s="63">
        <f>R208*AC208*AE208/1000000000</f>
        <v>0</v>
      </c>
      <c r="BF208" s="63">
        <f>S208*AC208*AF208/1000000000</f>
        <v>0</v>
      </c>
      <c r="BG208" s="63">
        <f>T208*AC208*AG208/1000000000</f>
        <v>0</v>
      </c>
      <c r="BH208" s="63">
        <f>U208*AC208*AH208/1000000000</f>
        <v>0</v>
      </c>
      <c r="BI208" s="63">
        <f>V208*AC208*AI208/1000000000</f>
        <v>0</v>
      </c>
      <c r="BJ208" s="63">
        <f>W208*AC208*AJ208/1000000000</f>
        <v>0</v>
      </c>
      <c r="BK208" s="63">
        <f>X208*AC208*AK208/1000000000</f>
        <v>0</v>
      </c>
      <c r="BL208" s="63">
        <f>Y208*AC208*AL208/1000000000</f>
        <v>0</v>
      </c>
      <c r="BM208" s="63">
        <f>Z208*AC208*AM208/1000000000</f>
        <v>0</v>
      </c>
      <c r="BN208" s="63">
        <f>AA208*AC208*AN208/1000000000</f>
        <v>0</v>
      </c>
      <c r="BO208" s="63">
        <f>AB208*AC208*AO208/1000000000</f>
        <v>0</v>
      </c>
      <c r="BP208" s="59" t="str">
        <f>(BI208/BD208)^(1/5)*100</f>
        <v>0</v>
      </c>
      <c r="BQ208" s="59" t="str">
        <f>(BO208/BI208)^(1/5)*100</f>
        <v>0</v>
      </c>
      <c r="BR208" s="59" t="str">
        <f>(J208/E208)^(1/5)*100</f>
        <v>0</v>
      </c>
      <c r="BS208" s="59" t="str">
        <f>(P208/J208)/(1/5)*100</f>
        <v>0</v>
      </c>
      <c r="BT208" s="59"/>
      <c r="BU208" s="59"/>
      <c r="BV208" s="59"/>
      <c r="BW208" s="59"/>
      <c r="BX208" s="63"/>
    </row>
    <row r="209" spans="1:80" hidden="true" s="80" customFormat="1">
      <c r="A209" s="71"/>
      <c r="B209" s="76" t="s">
        <v>372</v>
      </c>
      <c r="C209" s="76" t="s">
        <v>373</v>
      </c>
      <c r="D209" s="88" t="s">
        <v>14</v>
      </c>
      <c r="E209" s="63"/>
      <c r="F209" s="63"/>
      <c r="G209" s="63"/>
      <c r="H209" s="63"/>
      <c r="I209" s="59"/>
      <c r="J209" s="59"/>
      <c r="K209" s="59"/>
      <c r="L209" s="59"/>
      <c r="M209" s="63"/>
      <c r="N209" s="63"/>
      <c r="O209" s="63"/>
      <c r="P209" s="63"/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59">
        <v>0</v>
      </c>
      <c r="AD209" s="64">
        <v>0</v>
      </c>
      <c r="AE209" s="64">
        <v>0</v>
      </c>
      <c r="AF209" s="64">
        <v>0</v>
      </c>
      <c r="AG209" s="64">
        <v>0</v>
      </c>
      <c r="AH209" s="64">
        <v>0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3">
        <f>Q209*AC209/1000000000</f>
        <v>0</v>
      </c>
      <c r="AQ209" s="63">
        <f>R209*AC209/1000000000</f>
        <v>0</v>
      </c>
      <c r="AR209" s="63">
        <f>S209*AC209/1000000000</f>
        <v>0</v>
      </c>
      <c r="AS209" s="63">
        <f>T209*AC209/1000000000</f>
        <v>0</v>
      </c>
      <c r="AT209" s="63">
        <f>U209*AC209/1000000000</f>
        <v>0</v>
      </c>
      <c r="AU209" s="63">
        <f>V209*AC209/1000000000</f>
        <v>0</v>
      </c>
      <c r="AV209" s="63">
        <f>W209*AC209/1000000000</f>
        <v>0</v>
      </c>
      <c r="AW209" s="63">
        <f>X209*AC209/1000000000</f>
        <v>0</v>
      </c>
      <c r="AX209" s="63">
        <f>Y209*AC209/1000000000</f>
        <v>0</v>
      </c>
      <c r="AY209" s="63">
        <f>Z209*AC209/1000000000</f>
        <v>0</v>
      </c>
      <c r="AZ209" s="63">
        <f>AA209*AC209/1000000000</f>
        <v>0</v>
      </c>
      <c r="BA209" s="63">
        <f>AB209*AC209/1000000000</f>
        <v>0</v>
      </c>
      <c r="BB209" s="59" t="str">
        <f>(AU209/AP209)^(1/5)*100</f>
        <v>0</v>
      </c>
      <c r="BC209" s="59" t="str">
        <f>(BA209/AU209)^(1/5)*100</f>
        <v>0</v>
      </c>
      <c r="BD209" s="63">
        <f>Q209*AC209*AD209/1000000000</f>
        <v>0</v>
      </c>
      <c r="BE209" s="63">
        <f>R209*AC209*AE209/1000000000</f>
        <v>0</v>
      </c>
      <c r="BF209" s="63">
        <f>S209*AC209*AF209/1000000000</f>
        <v>0</v>
      </c>
      <c r="BG209" s="63">
        <f>T209*AC209*AG209/1000000000</f>
        <v>0</v>
      </c>
      <c r="BH209" s="63">
        <f>U209*AC209*AH209/1000000000</f>
        <v>0</v>
      </c>
      <c r="BI209" s="63">
        <f>V209*AC209*AI209/1000000000</f>
        <v>0</v>
      </c>
      <c r="BJ209" s="63">
        <f>W209*AC209*AJ209/1000000000</f>
        <v>0</v>
      </c>
      <c r="BK209" s="63">
        <f>X209*AC209*AK209/1000000000</f>
        <v>0</v>
      </c>
      <c r="BL209" s="63">
        <f>Y209*AC209*AL209/1000000000</f>
        <v>0</v>
      </c>
      <c r="BM209" s="63">
        <f>Z209*AC209*AM209/1000000000</f>
        <v>0</v>
      </c>
      <c r="BN209" s="63">
        <f>AA209*AC209*AN209/1000000000</f>
        <v>0</v>
      </c>
      <c r="BO209" s="63">
        <f>AB209*AC209*AO209/1000000000</f>
        <v>0</v>
      </c>
      <c r="BP209" s="59" t="str">
        <f>(BI209/BD209)^(1/5)*100</f>
        <v>0</v>
      </c>
      <c r="BQ209" s="59" t="str">
        <f>(BO209/BI209)^(1/5)*100</f>
        <v>0</v>
      </c>
      <c r="BR209" s="59" t="str">
        <f>(J209/E209)^(1/5)*100</f>
        <v>0</v>
      </c>
      <c r="BS209" s="59" t="str">
        <f>(P209/J209)/(1/5)*100</f>
        <v>0</v>
      </c>
      <c r="BT209" s="59"/>
      <c r="BU209" s="59"/>
      <c r="BV209" s="59"/>
      <c r="BW209" s="59"/>
      <c r="BX209" s="63"/>
    </row>
    <row r="210" spans="1:80" hidden="true" s="80" customFormat="1">
      <c r="A210" s="71"/>
      <c r="B210" s="76" t="s">
        <v>374</v>
      </c>
      <c r="C210" s="76" t="s">
        <v>375</v>
      </c>
      <c r="D210" s="88" t="s">
        <v>14</v>
      </c>
      <c r="E210" s="63"/>
      <c r="F210" s="63"/>
      <c r="G210" s="63"/>
      <c r="H210" s="63"/>
      <c r="I210" s="59"/>
      <c r="J210" s="59"/>
      <c r="K210" s="59"/>
      <c r="L210" s="59"/>
      <c r="M210" s="63"/>
      <c r="N210" s="63"/>
      <c r="O210" s="63"/>
      <c r="P210" s="63"/>
      <c r="Q210" s="63">
        <v>0</v>
      </c>
      <c r="R210" s="63">
        <v>0</v>
      </c>
      <c r="S210" s="63">
        <v>0</v>
      </c>
      <c r="T210" s="63">
        <v>0</v>
      </c>
      <c r="U210" s="63">
        <v>0</v>
      </c>
      <c r="V210" s="63">
        <v>0</v>
      </c>
      <c r="W210" s="63">
        <v>0</v>
      </c>
      <c r="X210" s="63">
        <v>0</v>
      </c>
      <c r="Y210" s="63">
        <v>0</v>
      </c>
      <c r="Z210" s="63">
        <v>0</v>
      </c>
      <c r="AA210" s="63">
        <v>0</v>
      </c>
      <c r="AB210" s="63">
        <v>0</v>
      </c>
      <c r="AC210" s="59">
        <v>0</v>
      </c>
      <c r="AD210" s="64">
        <v>0</v>
      </c>
      <c r="AE210" s="64">
        <v>0</v>
      </c>
      <c r="AF210" s="64">
        <v>0</v>
      </c>
      <c r="AG210" s="64">
        <v>0</v>
      </c>
      <c r="AH210" s="64">
        <v>0</v>
      </c>
      <c r="AI210" s="64">
        <v>0</v>
      </c>
      <c r="AJ210" s="64">
        <v>0</v>
      </c>
      <c r="AK210" s="64">
        <v>0</v>
      </c>
      <c r="AL210" s="64">
        <v>0</v>
      </c>
      <c r="AM210" s="64">
        <v>0</v>
      </c>
      <c r="AN210" s="64">
        <v>0</v>
      </c>
      <c r="AO210" s="64">
        <v>0</v>
      </c>
      <c r="AP210" s="63">
        <f>Q210*AC210/1000000000</f>
        <v>0</v>
      </c>
      <c r="AQ210" s="63">
        <f>R210*AC210/1000000000</f>
        <v>0</v>
      </c>
      <c r="AR210" s="63">
        <f>S210*AC210/1000000000</f>
        <v>0</v>
      </c>
      <c r="AS210" s="63">
        <f>T210*AC210/1000000000</f>
        <v>0</v>
      </c>
      <c r="AT210" s="63">
        <f>U210*AC210/1000000000</f>
        <v>0</v>
      </c>
      <c r="AU210" s="63">
        <f>V210*AC210/1000000000</f>
        <v>0</v>
      </c>
      <c r="AV210" s="63">
        <f>W210*AC210/1000000000</f>
        <v>0</v>
      </c>
      <c r="AW210" s="63">
        <f>X210*AC210/1000000000</f>
        <v>0</v>
      </c>
      <c r="AX210" s="63">
        <f>Y210*AC210/1000000000</f>
        <v>0</v>
      </c>
      <c r="AY210" s="63">
        <f>Z210*AC210/1000000000</f>
        <v>0</v>
      </c>
      <c r="AZ210" s="63">
        <f>AA210*AC210/1000000000</f>
        <v>0</v>
      </c>
      <c r="BA210" s="63">
        <f>AB210*AC210/1000000000</f>
        <v>0</v>
      </c>
      <c r="BB210" s="59" t="str">
        <f>(AU210/AP210)^(1/5)*100</f>
        <v>0</v>
      </c>
      <c r="BC210" s="59" t="str">
        <f>(BA210/AU210)^(1/5)*100</f>
        <v>0</v>
      </c>
      <c r="BD210" s="63">
        <f>Q210*AC210*AD210/1000000000</f>
        <v>0</v>
      </c>
      <c r="BE210" s="63">
        <f>R210*AC210*AE210/1000000000</f>
        <v>0</v>
      </c>
      <c r="BF210" s="63">
        <f>S210*AC210*AF210/1000000000</f>
        <v>0</v>
      </c>
      <c r="BG210" s="63">
        <f>T210*AC210*AG210/1000000000</f>
        <v>0</v>
      </c>
      <c r="BH210" s="63">
        <f>U210*AC210*AH210/1000000000</f>
        <v>0</v>
      </c>
      <c r="BI210" s="63">
        <f>V210*AC210*AI210/1000000000</f>
        <v>0</v>
      </c>
      <c r="BJ210" s="63">
        <f>W210*AC210*AJ210/1000000000</f>
        <v>0</v>
      </c>
      <c r="BK210" s="63">
        <f>X210*AC210*AK210/1000000000</f>
        <v>0</v>
      </c>
      <c r="BL210" s="63">
        <f>Y210*AC210*AL210/1000000000</f>
        <v>0</v>
      </c>
      <c r="BM210" s="63">
        <f>Z210*AC210*AM210/1000000000</f>
        <v>0</v>
      </c>
      <c r="BN210" s="63">
        <f>AA210*AC210*AN210/1000000000</f>
        <v>0</v>
      </c>
      <c r="BO210" s="63">
        <f>AB210*AC210*AO210/1000000000</f>
        <v>0</v>
      </c>
      <c r="BP210" s="59" t="str">
        <f>(BI210/BD210)^(1/5)*100</f>
        <v>0</v>
      </c>
      <c r="BQ210" s="59" t="str">
        <f>(BO210/BI210)^(1/5)*100</f>
        <v>0</v>
      </c>
      <c r="BR210" s="59" t="str">
        <f>(J210/E210)^(1/5)*100</f>
        <v>0</v>
      </c>
      <c r="BS210" s="59" t="str">
        <f>(P210/J210)/(1/5)*100</f>
        <v>0</v>
      </c>
      <c r="BT210" s="59"/>
      <c r="BU210" s="59"/>
      <c r="BV210" s="59"/>
      <c r="BW210" s="59"/>
      <c r="BX210" s="63"/>
    </row>
    <row r="211" spans="1:80" hidden="true" s="80" customFormat="1">
      <c r="A211" s="71"/>
      <c r="B211" s="76" t="s">
        <v>376</v>
      </c>
      <c r="C211" s="76" t="s">
        <v>377</v>
      </c>
      <c r="D211" s="88" t="s">
        <v>14</v>
      </c>
      <c r="E211" s="63"/>
      <c r="F211" s="63"/>
      <c r="G211" s="63"/>
      <c r="H211" s="63"/>
      <c r="I211" s="59"/>
      <c r="J211" s="59"/>
      <c r="K211" s="59"/>
      <c r="L211" s="59"/>
      <c r="M211" s="63"/>
      <c r="N211" s="63"/>
      <c r="O211" s="63"/>
      <c r="P211" s="63"/>
      <c r="Q211" s="63">
        <v>0</v>
      </c>
      <c r="R211" s="63">
        <v>0</v>
      </c>
      <c r="S211" s="63">
        <v>0</v>
      </c>
      <c r="T211" s="63">
        <v>0</v>
      </c>
      <c r="U211" s="63">
        <v>0</v>
      </c>
      <c r="V211" s="63">
        <v>0</v>
      </c>
      <c r="W211" s="63">
        <v>0</v>
      </c>
      <c r="X211" s="63">
        <v>0</v>
      </c>
      <c r="Y211" s="63">
        <v>0</v>
      </c>
      <c r="Z211" s="63">
        <v>0</v>
      </c>
      <c r="AA211" s="63">
        <v>0</v>
      </c>
      <c r="AB211" s="63">
        <v>0</v>
      </c>
      <c r="AC211" s="59">
        <v>0</v>
      </c>
      <c r="AD211" s="64">
        <v>0</v>
      </c>
      <c r="AE211" s="64">
        <v>0</v>
      </c>
      <c r="AF211" s="64">
        <v>0</v>
      </c>
      <c r="AG211" s="64">
        <v>0</v>
      </c>
      <c r="AH211" s="64">
        <v>0</v>
      </c>
      <c r="AI211" s="64">
        <v>0</v>
      </c>
      <c r="AJ211" s="64">
        <v>0</v>
      </c>
      <c r="AK211" s="64">
        <v>0</v>
      </c>
      <c r="AL211" s="64">
        <v>0</v>
      </c>
      <c r="AM211" s="64">
        <v>0</v>
      </c>
      <c r="AN211" s="64">
        <v>0</v>
      </c>
      <c r="AO211" s="64">
        <v>0</v>
      </c>
      <c r="AP211" s="63">
        <f>Q211*AC211/1000000000</f>
        <v>0</v>
      </c>
      <c r="AQ211" s="63">
        <f>R211*AC211/1000000000</f>
        <v>0</v>
      </c>
      <c r="AR211" s="63">
        <f>S211*AC211/1000000000</f>
        <v>0</v>
      </c>
      <c r="AS211" s="63">
        <f>T211*AC211/1000000000</f>
        <v>0</v>
      </c>
      <c r="AT211" s="63">
        <f>U211*AC211/1000000000</f>
        <v>0</v>
      </c>
      <c r="AU211" s="63">
        <f>V211*AC211/1000000000</f>
        <v>0</v>
      </c>
      <c r="AV211" s="63">
        <f>W211*AC211/1000000000</f>
        <v>0</v>
      </c>
      <c r="AW211" s="63">
        <f>X211*AC211/1000000000</f>
        <v>0</v>
      </c>
      <c r="AX211" s="63">
        <f>Y211*AC211/1000000000</f>
        <v>0</v>
      </c>
      <c r="AY211" s="63">
        <f>Z211*AC211/1000000000</f>
        <v>0</v>
      </c>
      <c r="AZ211" s="63">
        <f>AA211*AC211/1000000000</f>
        <v>0</v>
      </c>
      <c r="BA211" s="63">
        <f>AB211*AC211/1000000000</f>
        <v>0</v>
      </c>
      <c r="BB211" s="59" t="str">
        <f>(AU211/AP211)^(1/5)*100</f>
        <v>0</v>
      </c>
      <c r="BC211" s="59" t="str">
        <f>(BA211/AU211)^(1/5)*100</f>
        <v>0</v>
      </c>
      <c r="BD211" s="63">
        <f>Q211*AC211*AD211/1000000000</f>
        <v>0</v>
      </c>
      <c r="BE211" s="63">
        <f>R211*AC211*AE211/1000000000</f>
        <v>0</v>
      </c>
      <c r="BF211" s="63">
        <f>S211*AC211*AF211/1000000000</f>
        <v>0</v>
      </c>
      <c r="BG211" s="63">
        <f>T211*AC211*AG211/1000000000</f>
        <v>0</v>
      </c>
      <c r="BH211" s="63">
        <f>U211*AC211*AH211/1000000000</f>
        <v>0</v>
      </c>
      <c r="BI211" s="63">
        <f>V211*AC211*AI211/1000000000</f>
        <v>0</v>
      </c>
      <c r="BJ211" s="63">
        <f>W211*AC211*AJ211/1000000000</f>
        <v>0</v>
      </c>
      <c r="BK211" s="63">
        <f>X211*AC211*AK211/1000000000</f>
        <v>0</v>
      </c>
      <c r="BL211" s="63">
        <f>Y211*AC211*AL211/1000000000</f>
        <v>0</v>
      </c>
      <c r="BM211" s="63">
        <f>Z211*AC211*AM211/1000000000</f>
        <v>0</v>
      </c>
      <c r="BN211" s="63">
        <f>AA211*AC211*AN211/1000000000</f>
        <v>0</v>
      </c>
      <c r="BO211" s="63">
        <f>AB211*AC211*AO211/1000000000</f>
        <v>0</v>
      </c>
      <c r="BP211" s="59" t="str">
        <f>(BI211/BD211)^(1/5)*100</f>
        <v>0</v>
      </c>
      <c r="BQ211" s="59" t="str">
        <f>(BO211/BI211)^(1/5)*100</f>
        <v>0</v>
      </c>
      <c r="BR211" s="59" t="str">
        <f>(J211/E211)^(1/5)*100</f>
        <v>0</v>
      </c>
      <c r="BS211" s="59" t="str">
        <f>(P211/J211)/(1/5)*100</f>
        <v>0</v>
      </c>
      <c r="BT211" s="59"/>
      <c r="BU211" s="59"/>
      <c r="BV211" s="59"/>
      <c r="BW211" s="59"/>
      <c r="BX211" s="63"/>
    </row>
    <row r="212" spans="1:80" hidden="true" s="80" customFormat="1">
      <c r="A212" s="71"/>
      <c r="B212" s="76" t="s">
        <v>378</v>
      </c>
      <c r="C212" s="76" t="s">
        <v>379</v>
      </c>
      <c r="D212" s="88" t="s">
        <v>14</v>
      </c>
      <c r="E212" s="63"/>
      <c r="F212" s="63"/>
      <c r="G212" s="63"/>
      <c r="H212" s="63"/>
      <c r="I212" s="59"/>
      <c r="J212" s="59"/>
      <c r="K212" s="59"/>
      <c r="L212" s="59"/>
      <c r="M212" s="63"/>
      <c r="N212" s="63"/>
      <c r="O212" s="63"/>
      <c r="P212" s="63"/>
      <c r="Q212" s="63">
        <v>0</v>
      </c>
      <c r="R212" s="63">
        <v>0</v>
      </c>
      <c r="S212" s="63">
        <v>0</v>
      </c>
      <c r="T212" s="63">
        <v>0</v>
      </c>
      <c r="U212" s="63">
        <v>0</v>
      </c>
      <c r="V212" s="63">
        <v>0</v>
      </c>
      <c r="W212" s="63">
        <v>0</v>
      </c>
      <c r="X212" s="63">
        <v>0</v>
      </c>
      <c r="Y212" s="63">
        <v>0</v>
      </c>
      <c r="Z212" s="63">
        <v>0</v>
      </c>
      <c r="AA212" s="63">
        <v>0</v>
      </c>
      <c r="AB212" s="63">
        <v>0</v>
      </c>
      <c r="AC212" s="59">
        <v>0</v>
      </c>
      <c r="AD212" s="64">
        <v>0</v>
      </c>
      <c r="AE212" s="64">
        <v>0</v>
      </c>
      <c r="AF212" s="64">
        <v>0</v>
      </c>
      <c r="AG212" s="64">
        <v>0</v>
      </c>
      <c r="AH212" s="64">
        <v>0</v>
      </c>
      <c r="AI212" s="64">
        <v>0</v>
      </c>
      <c r="AJ212" s="64">
        <v>0</v>
      </c>
      <c r="AK212" s="64">
        <v>0</v>
      </c>
      <c r="AL212" s="64">
        <v>0</v>
      </c>
      <c r="AM212" s="64">
        <v>0</v>
      </c>
      <c r="AN212" s="64">
        <v>0</v>
      </c>
      <c r="AO212" s="64">
        <v>0</v>
      </c>
      <c r="AP212" s="63">
        <f>Q212*AC212/1000000000</f>
        <v>0</v>
      </c>
      <c r="AQ212" s="63">
        <f>R212*AC212/1000000000</f>
        <v>0</v>
      </c>
      <c r="AR212" s="63">
        <f>S212*AC212/1000000000</f>
        <v>0</v>
      </c>
      <c r="AS212" s="63">
        <f>T212*AC212/1000000000</f>
        <v>0</v>
      </c>
      <c r="AT212" s="63">
        <f>U212*AC212/1000000000</f>
        <v>0</v>
      </c>
      <c r="AU212" s="63">
        <f>V212*AC212/1000000000</f>
        <v>0</v>
      </c>
      <c r="AV212" s="63">
        <f>W212*AC212/1000000000</f>
        <v>0</v>
      </c>
      <c r="AW212" s="63">
        <f>X212*AC212/1000000000</f>
        <v>0</v>
      </c>
      <c r="AX212" s="63">
        <f>Y212*AC212/1000000000</f>
        <v>0</v>
      </c>
      <c r="AY212" s="63">
        <f>Z212*AC212/1000000000</f>
        <v>0</v>
      </c>
      <c r="AZ212" s="63">
        <f>AA212*AC212/1000000000</f>
        <v>0</v>
      </c>
      <c r="BA212" s="63">
        <f>AB212*AC212/1000000000</f>
        <v>0</v>
      </c>
      <c r="BB212" s="59" t="str">
        <f>(AU212/AP212)^(1/5)*100</f>
        <v>0</v>
      </c>
      <c r="BC212" s="59" t="str">
        <f>(BA212/AU212)^(1/5)*100</f>
        <v>0</v>
      </c>
      <c r="BD212" s="63">
        <f>Q212*AC212*AD212/1000000000</f>
        <v>0</v>
      </c>
      <c r="BE212" s="63">
        <f>R212*AC212*AE212/1000000000</f>
        <v>0</v>
      </c>
      <c r="BF212" s="63">
        <f>S212*AC212*AF212/1000000000</f>
        <v>0</v>
      </c>
      <c r="BG212" s="63">
        <f>T212*AC212*AG212/1000000000</f>
        <v>0</v>
      </c>
      <c r="BH212" s="63">
        <f>U212*AC212*AH212/1000000000</f>
        <v>0</v>
      </c>
      <c r="BI212" s="63">
        <f>V212*AC212*AI212/1000000000</f>
        <v>0</v>
      </c>
      <c r="BJ212" s="63">
        <f>W212*AC212*AJ212/1000000000</f>
        <v>0</v>
      </c>
      <c r="BK212" s="63">
        <f>X212*AC212*AK212/1000000000</f>
        <v>0</v>
      </c>
      <c r="BL212" s="63">
        <f>Y212*AC212*AL212/1000000000</f>
        <v>0</v>
      </c>
      <c r="BM212" s="63">
        <f>Z212*AC212*AM212/1000000000</f>
        <v>0</v>
      </c>
      <c r="BN212" s="63">
        <f>AA212*AC212*AN212/1000000000</f>
        <v>0</v>
      </c>
      <c r="BO212" s="63">
        <f>AB212*AC212*AO212/1000000000</f>
        <v>0</v>
      </c>
      <c r="BP212" s="59" t="str">
        <f>(BI212/BD212)^(1/5)*100</f>
        <v>0</v>
      </c>
      <c r="BQ212" s="59" t="str">
        <f>(BO212/BI212)^(1/5)*100</f>
        <v>0</v>
      </c>
      <c r="BR212" s="59" t="str">
        <f>(J212/E212)^(1/5)*100</f>
        <v>0</v>
      </c>
      <c r="BS212" s="59" t="str">
        <f>(P212/J212)/(1/5)*100</f>
        <v>0</v>
      </c>
      <c r="BT212" s="59"/>
      <c r="BU212" s="59"/>
      <c r="BV212" s="59"/>
      <c r="BW212" s="59"/>
      <c r="BX212" s="63"/>
    </row>
    <row r="213" spans="1:80" hidden="true" s="80" customFormat="1">
      <c r="A213" s="71"/>
      <c r="B213" s="76" t="s">
        <v>380</v>
      </c>
      <c r="C213" s="76" t="s">
        <v>381</v>
      </c>
      <c r="D213" s="88" t="s">
        <v>14</v>
      </c>
      <c r="E213" s="63"/>
      <c r="F213" s="63"/>
      <c r="G213" s="63"/>
      <c r="H213" s="63"/>
      <c r="I213" s="59"/>
      <c r="J213" s="59"/>
      <c r="K213" s="59"/>
      <c r="L213" s="59"/>
      <c r="M213" s="63"/>
      <c r="N213" s="63"/>
      <c r="O213" s="63"/>
      <c r="P213" s="63"/>
      <c r="Q213" s="63">
        <v>0</v>
      </c>
      <c r="R213" s="63">
        <v>0</v>
      </c>
      <c r="S213" s="63">
        <v>0</v>
      </c>
      <c r="T213" s="63">
        <v>0</v>
      </c>
      <c r="U213" s="63">
        <v>0</v>
      </c>
      <c r="V213" s="63">
        <v>0</v>
      </c>
      <c r="W213" s="63">
        <v>0</v>
      </c>
      <c r="X213" s="63">
        <v>0</v>
      </c>
      <c r="Y213" s="63">
        <v>0</v>
      </c>
      <c r="Z213" s="63">
        <v>0</v>
      </c>
      <c r="AA213" s="63">
        <v>0</v>
      </c>
      <c r="AB213" s="63">
        <v>0</v>
      </c>
      <c r="AC213" s="59">
        <v>0</v>
      </c>
      <c r="AD213" s="64">
        <v>0</v>
      </c>
      <c r="AE213" s="64">
        <v>0</v>
      </c>
      <c r="AF213" s="64">
        <v>0</v>
      </c>
      <c r="AG213" s="64">
        <v>0</v>
      </c>
      <c r="AH213" s="64">
        <v>0</v>
      </c>
      <c r="AI213" s="64">
        <v>0</v>
      </c>
      <c r="AJ213" s="64">
        <v>0</v>
      </c>
      <c r="AK213" s="64">
        <v>0</v>
      </c>
      <c r="AL213" s="64">
        <v>0</v>
      </c>
      <c r="AM213" s="64">
        <v>0</v>
      </c>
      <c r="AN213" s="64">
        <v>0</v>
      </c>
      <c r="AO213" s="64">
        <v>0</v>
      </c>
      <c r="AP213" s="63">
        <f>Q213*AC213/1000000000</f>
        <v>0</v>
      </c>
      <c r="AQ213" s="63">
        <f>R213*AC213/1000000000</f>
        <v>0</v>
      </c>
      <c r="AR213" s="63">
        <f>S213*AC213/1000000000</f>
        <v>0</v>
      </c>
      <c r="AS213" s="63">
        <f>T213*AC213/1000000000</f>
        <v>0</v>
      </c>
      <c r="AT213" s="63">
        <f>U213*AC213/1000000000</f>
        <v>0</v>
      </c>
      <c r="AU213" s="63">
        <f>V213*AC213/1000000000</f>
        <v>0</v>
      </c>
      <c r="AV213" s="63">
        <f>W213*AC213/1000000000</f>
        <v>0</v>
      </c>
      <c r="AW213" s="63">
        <f>X213*AC213/1000000000</f>
        <v>0</v>
      </c>
      <c r="AX213" s="63">
        <f>Y213*AC213/1000000000</f>
        <v>0</v>
      </c>
      <c r="AY213" s="63">
        <f>Z213*AC213/1000000000</f>
        <v>0</v>
      </c>
      <c r="AZ213" s="63">
        <f>AA213*AC213/1000000000</f>
        <v>0</v>
      </c>
      <c r="BA213" s="63">
        <f>AB213*AC213/1000000000</f>
        <v>0</v>
      </c>
      <c r="BB213" s="59" t="str">
        <f>(AU213/AP213)^(1/5)*100</f>
        <v>0</v>
      </c>
      <c r="BC213" s="59" t="str">
        <f>(BA213/AU213)^(1/5)*100</f>
        <v>0</v>
      </c>
      <c r="BD213" s="63">
        <f>Q213*AC213*AD213/1000000000</f>
        <v>0</v>
      </c>
      <c r="BE213" s="63">
        <f>R213*AC213*AE213/1000000000</f>
        <v>0</v>
      </c>
      <c r="BF213" s="63">
        <f>S213*AC213*AF213/1000000000</f>
        <v>0</v>
      </c>
      <c r="BG213" s="63">
        <f>T213*AC213*AG213/1000000000</f>
        <v>0</v>
      </c>
      <c r="BH213" s="63">
        <f>U213*AC213*AH213/1000000000</f>
        <v>0</v>
      </c>
      <c r="BI213" s="63">
        <f>V213*AC213*AI213/1000000000</f>
        <v>0</v>
      </c>
      <c r="BJ213" s="63">
        <f>W213*AC213*AJ213/1000000000</f>
        <v>0</v>
      </c>
      <c r="BK213" s="63">
        <f>X213*AC213*AK213/1000000000</f>
        <v>0</v>
      </c>
      <c r="BL213" s="63">
        <f>Y213*AC213*AL213/1000000000</f>
        <v>0</v>
      </c>
      <c r="BM213" s="63">
        <f>Z213*AC213*AM213/1000000000</f>
        <v>0</v>
      </c>
      <c r="BN213" s="63">
        <f>AA213*AC213*AN213/1000000000</f>
        <v>0</v>
      </c>
      <c r="BO213" s="63">
        <f>AB213*AC213*AO213/1000000000</f>
        <v>0</v>
      </c>
      <c r="BP213" s="59" t="str">
        <f>(BI213/BD213)^(1/5)*100</f>
        <v>0</v>
      </c>
      <c r="BQ213" s="59" t="str">
        <f>(BO213/BI213)^(1/5)*100</f>
        <v>0</v>
      </c>
      <c r="BR213" s="59" t="str">
        <f>(J213/E213)^(1/5)*100</f>
        <v>0</v>
      </c>
      <c r="BS213" s="59" t="str">
        <f>(P213/J213)/(1/5)*100</f>
        <v>0</v>
      </c>
      <c r="BT213" s="59"/>
      <c r="BU213" s="59"/>
      <c r="BV213" s="59"/>
      <c r="BW213" s="59"/>
      <c r="BX213" s="63"/>
    </row>
    <row r="214" spans="1:80" hidden="true" s="80" customFormat="1">
      <c r="A214" s="71"/>
      <c r="B214" s="76"/>
      <c r="C214" s="86" t="s">
        <v>382</v>
      </c>
      <c r="D214" s="88" t="s">
        <v>14</v>
      </c>
      <c r="E214" s="63"/>
      <c r="F214" s="63"/>
      <c r="G214" s="63"/>
      <c r="H214" s="63"/>
      <c r="I214" s="59"/>
      <c r="J214" s="59"/>
      <c r="K214" s="59"/>
      <c r="L214" s="59"/>
      <c r="M214" s="63"/>
      <c r="N214" s="63"/>
      <c r="O214" s="63"/>
      <c r="P214" s="63"/>
      <c r="Q214" s="63">
        <v>0</v>
      </c>
      <c r="R214" s="63">
        <v>0</v>
      </c>
      <c r="S214" s="63">
        <v>0</v>
      </c>
      <c r="T214" s="63">
        <v>0</v>
      </c>
      <c r="U214" s="63">
        <v>0</v>
      </c>
      <c r="V214" s="63">
        <v>0</v>
      </c>
      <c r="W214" s="63">
        <v>0</v>
      </c>
      <c r="X214" s="63">
        <v>0</v>
      </c>
      <c r="Y214" s="63">
        <v>0</v>
      </c>
      <c r="Z214" s="63">
        <v>0</v>
      </c>
      <c r="AA214" s="63">
        <v>0</v>
      </c>
      <c r="AB214" s="63">
        <v>0</v>
      </c>
      <c r="AC214" s="59">
        <v>0</v>
      </c>
      <c r="AD214" s="64">
        <v>0</v>
      </c>
      <c r="AE214" s="64">
        <v>0</v>
      </c>
      <c r="AF214" s="64">
        <v>0</v>
      </c>
      <c r="AG214" s="64">
        <v>0</v>
      </c>
      <c r="AH214" s="64">
        <v>0</v>
      </c>
      <c r="AI214" s="64">
        <v>0</v>
      </c>
      <c r="AJ214" s="64">
        <v>0</v>
      </c>
      <c r="AK214" s="64">
        <v>0</v>
      </c>
      <c r="AL214" s="64">
        <v>0</v>
      </c>
      <c r="AM214" s="64">
        <v>0</v>
      </c>
      <c r="AN214" s="64">
        <v>0</v>
      </c>
      <c r="AO214" s="64">
        <v>0</v>
      </c>
      <c r="AP214" s="63">
        <f>Q214*AC214/1000000000</f>
        <v>0</v>
      </c>
      <c r="AQ214" s="63">
        <f>R214*AC214/1000000000</f>
        <v>0</v>
      </c>
      <c r="AR214" s="63">
        <f>S214*AC214/1000000000</f>
        <v>0</v>
      </c>
      <c r="AS214" s="63">
        <f>T214*AC214/1000000000</f>
        <v>0</v>
      </c>
      <c r="AT214" s="63">
        <f>U214*AC214/1000000000</f>
        <v>0</v>
      </c>
      <c r="AU214" s="63">
        <f>V214*AC214/1000000000</f>
        <v>0</v>
      </c>
      <c r="AV214" s="63">
        <f>W214*AC214/1000000000</f>
        <v>0</v>
      </c>
      <c r="AW214" s="63">
        <f>X214*AC214/1000000000</f>
        <v>0</v>
      </c>
      <c r="AX214" s="63">
        <f>Y214*AC214/1000000000</f>
        <v>0</v>
      </c>
      <c r="AY214" s="63">
        <f>Z214*AC214/1000000000</f>
        <v>0</v>
      </c>
      <c r="AZ214" s="63">
        <f>AA214*AC214/1000000000</f>
        <v>0</v>
      </c>
      <c r="BA214" s="63">
        <f>AB214*AC214/1000000000</f>
        <v>0</v>
      </c>
      <c r="BB214" s="59" t="str">
        <f>(AU214/AP214)^(1/5)*100</f>
        <v>0</v>
      </c>
      <c r="BC214" s="59" t="str">
        <f>(BA214/AU214)^(1/5)*100</f>
        <v>0</v>
      </c>
      <c r="BD214" s="63">
        <f>Q214*AC214*AD214/1000000000</f>
        <v>0</v>
      </c>
      <c r="BE214" s="63">
        <f>R214*AC214*AE214/1000000000</f>
        <v>0</v>
      </c>
      <c r="BF214" s="63">
        <f>S214*AC214*AF214/1000000000</f>
        <v>0</v>
      </c>
      <c r="BG214" s="63">
        <f>T214*AC214*AG214/1000000000</f>
        <v>0</v>
      </c>
      <c r="BH214" s="63">
        <f>U214*AC214*AH214/1000000000</f>
        <v>0</v>
      </c>
      <c r="BI214" s="63">
        <f>V214*AC214*AI214/1000000000</f>
        <v>0</v>
      </c>
      <c r="BJ214" s="63">
        <f>W214*AC214*AJ214/1000000000</f>
        <v>0</v>
      </c>
      <c r="BK214" s="63">
        <f>X214*AC214*AK214/1000000000</f>
        <v>0</v>
      </c>
      <c r="BL214" s="63">
        <f>Y214*AC214*AL214/1000000000</f>
        <v>0</v>
      </c>
      <c r="BM214" s="63">
        <f>Z214*AC214*AM214/1000000000</f>
        <v>0</v>
      </c>
      <c r="BN214" s="63">
        <f>AA214*AC214*AN214/1000000000</f>
        <v>0</v>
      </c>
      <c r="BO214" s="63">
        <f>AB214*AC214*AO214/1000000000</f>
        <v>0</v>
      </c>
      <c r="BP214" s="59" t="str">
        <f>(BI214/BD214)^(1/5)*100</f>
        <v>0</v>
      </c>
      <c r="BQ214" s="59" t="str">
        <f>(BO214/BI214)^(1/5)*100</f>
        <v>0</v>
      </c>
      <c r="BR214" s="59" t="str">
        <f>(J214/E214)^(1/5)*100</f>
        <v>0</v>
      </c>
      <c r="BS214" s="59" t="str">
        <f>(P214/J214)/(1/5)*100</f>
        <v>0</v>
      </c>
      <c r="BT214" s="59"/>
      <c r="BU214" s="59"/>
      <c r="BV214" s="59"/>
      <c r="BW214" s="59"/>
      <c r="BX214" s="63"/>
    </row>
    <row r="215" spans="1:80" hidden="true" s="79" customFormat="1">
      <c r="A215" s="70"/>
      <c r="B215" s="76" t="s">
        <v>383</v>
      </c>
      <c r="C215" s="76" t="s">
        <v>355</v>
      </c>
      <c r="D215" s="88" t="s">
        <v>14</v>
      </c>
      <c r="E215" s="59">
        <f>SUM(E216:E230)</f>
        <v>0</v>
      </c>
      <c r="F215" s="59">
        <f>SUM(F216:F230)</f>
        <v>0</v>
      </c>
      <c r="G215" s="59">
        <f>SUM(G216:G230)</f>
        <v>0</v>
      </c>
      <c r="H215" s="59">
        <f>SUM(H216:H230)</f>
        <v>0</v>
      </c>
      <c r="I215" s="59"/>
      <c r="J215" s="59"/>
      <c r="K215" s="59"/>
      <c r="L215" s="59"/>
      <c r="M215" s="59">
        <f>SUM(M216:M230)</f>
        <v>0</v>
      </c>
      <c r="N215" s="59">
        <f>SUM(N216:N230)</f>
        <v>0</v>
      </c>
      <c r="O215" s="59">
        <f>SUM(O216:O230)</f>
        <v>0</v>
      </c>
      <c r="P215" s="59">
        <f>SUM(P216:P230)</f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9">
        <v>0</v>
      </c>
      <c r="AD215" s="64">
        <v>0</v>
      </c>
      <c r="AE215" s="64">
        <v>0</v>
      </c>
      <c r="AF215" s="64">
        <v>0</v>
      </c>
      <c r="AG215" s="64">
        <v>0</v>
      </c>
      <c r="AH215" s="64">
        <v>0</v>
      </c>
      <c r="AI215" s="64">
        <v>0</v>
      </c>
      <c r="AJ215" s="64">
        <v>0</v>
      </c>
      <c r="AK215" s="64">
        <v>0</v>
      </c>
      <c r="AL215" s="64">
        <v>0</v>
      </c>
      <c r="AM215" s="64">
        <v>0</v>
      </c>
      <c r="AN215" s="64">
        <v>0</v>
      </c>
      <c r="AO215" s="64">
        <v>0</v>
      </c>
      <c r="AP215" s="63">
        <f>Q215*AC215/1000000000</f>
        <v>0</v>
      </c>
      <c r="AQ215" s="63">
        <f>R215*AC215/1000000000</f>
        <v>0</v>
      </c>
      <c r="AR215" s="63">
        <f>S215*AC215/1000000000</f>
        <v>0</v>
      </c>
      <c r="AS215" s="63">
        <f>T215*AC215/1000000000</f>
        <v>0</v>
      </c>
      <c r="AT215" s="63">
        <f>U215*AC215/1000000000</f>
        <v>0</v>
      </c>
      <c r="AU215" s="63">
        <f>V215*AC215/1000000000</f>
        <v>0</v>
      </c>
      <c r="AV215" s="63">
        <f>W215*AC215/1000000000</f>
        <v>0</v>
      </c>
      <c r="AW215" s="63">
        <f>X215*AC215/1000000000</f>
        <v>0</v>
      </c>
      <c r="AX215" s="63">
        <f>Y215*AC215/1000000000</f>
        <v>0</v>
      </c>
      <c r="AY215" s="63">
        <f>Z215*AC215/1000000000</f>
        <v>0</v>
      </c>
      <c r="AZ215" s="63">
        <f>AA215*AC215/1000000000</f>
        <v>0</v>
      </c>
      <c r="BA215" s="63">
        <f>AB215*AC215/1000000000</f>
        <v>0</v>
      </c>
      <c r="BB215" s="59" t="str">
        <f>(AU215/AP215)^(1/5)*100</f>
        <v>0</v>
      </c>
      <c r="BC215" s="59" t="str">
        <f>(BA215/AU215)^(1/5)*100</f>
        <v>0</v>
      </c>
      <c r="BD215" s="63">
        <f>Q215*AC215*AD215/1000000000</f>
        <v>0</v>
      </c>
      <c r="BE215" s="63">
        <f>R215*AC215*AE215/1000000000</f>
        <v>0</v>
      </c>
      <c r="BF215" s="63">
        <f>S215*AC215*AF215/1000000000</f>
        <v>0</v>
      </c>
      <c r="BG215" s="63">
        <f>T215*AC215*AG215/1000000000</f>
        <v>0</v>
      </c>
      <c r="BH215" s="63">
        <f>U215*AC215*AH215/1000000000</f>
        <v>0</v>
      </c>
      <c r="BI215" s="63">
        <f>V215*AC215*AI215/1000000000</f>
        <v>0</v>
      </c>
      <c r="BJ215" s="63">
        <f>W215*AC215*AJ215/1000000000</f>
        <v>0</v>
      </c>
      <c r="BK215" s="63">
        <f>X215*AC215*AK215/1000000000</f>
        <v>0</v>
      </c>
      <c r="BL215" s="63">
        <f>Y215*AC215*AL215/1000000000</f>
        <v>0</v>
      </c>
      <c r="BM215" s="63">
        <f>Z215*AC215*AM215/1000000000</f>
        <v>0</v>
      </c>
      <c r="BN215" s="63">
        <f>AA215*AC215*AN215/1000000000</f>
        <v>0</v>
      </c>
      <c r="BO215" s="63">
        <f>AB215*AC215*AO215/1000000000</f>
        <v>0</v>
      </c>
      <c r="BP215" s="59" t="str">
        <f>(BI215/BD215)^(1/5)*100</f>
        <v>0</v>
      </c>
      <c r="BQ215" s="59" t="str">
        <f>(BO215/BI215)^(1/5)*100</f>
        <v>0</v>
      </c>
      <c r="BR215" s="59" t="str">
        <f>(J215/E215)^(1/5)*100</f>
        <v>0</v>
      </c>
      <c r="BS215" s="59" t="str">
        <f>(P215/J215)/(1/5)*100</f>
        <v>0</v>
      </c>
      <c r="BT215" s="59"/>
      <c r="BU215" s="59"/>
      <c r="BV215" s="59"/>
      <c r="BW215" s="59"/>
      <c r="BX215" s="59"/>
    </row>
    <row r="216" spans="1:80" hidden="true" s="80" customFormat="1">
      <c r="A216" s="71"/>
      <c r="B216" s="76" t="s">
        <v>384</v>
      </c>
      <c r="C216" s="76" t="s">
        <v>357</v>
      </c>
      <c r="D216" s="88" t="s">
        <v>14</v>
      </c>
      <c r="E216" s="63"/>
      <c r="F216" s="63"/>
      <c r="G216" s="63"/>
      <c r="H216" s="63"/>
      <c r="I216" s="59"/>
      <c r="J216" s="59"/>
      <c r="K216" s="59"/>
      <c r="L216" s="59"/>
      <c r="M216" s="63"/>
      <c r="N216" s="63"/>
      <c r="O216" s="63"/>
      <c r="P216" s="63"/>
      <c r="Q216" s="63">
        <v>0</v>
      </c>
      <c r="R216" s="63">
        <v>0</v>
      </c>
      <c r="S216" s="63">
        <v>0</v>
      </c>
      <c r="T216" s="63">
        <v>0</v>
      </c>
      <c r="U216" s="63">
        <v>0</v>
      </c>
      <c r="V216" s="63">
        <v>0</v>
      </c>
      <c r="W216" s="63">
        <v>0</v>
      </c>
      <c r="X216" s="63">
        <v>0</v>
      </c>
      <c r="Y216" s="63">
        <v>0</v>
      </c>
      <c r="Z216" s="63">
        <v>0</v>
      </c>
      <c r="AA216" s="63">
        <v>0</v>
      </c>
      <c r="AB216" s="63">
        <v>0</v>
      </c>
      <c r="AC216" s="59">
        <v>0</v>
      </c>
      <c r="AD216" s="64">
        <v>0</v>
      </c>
      <c r="AE216" s="64">
        <v>0</v>
      </c>
      <c r="AF216" s="64">
        <v>0</v>
      </c>
      <c r="AG216" s="64">
        <v>0</v>
      </c>
      <c r="AH216" s="64">
        <v>0</v>
      </c>
      <c r="AI216" s="64">
        <v>0</v>
      </c>
      <c r="AJ216" s="64">
        <v>0</v>
      </c>
      <c r="AK216" s="64">
        <v>0</v>
      </c>
      <c r="AL216" s="64">
        <v>0</v>
      </c>
      <c r="AM216" s="64">
        <v>0</v>
      </c>
      <c r="AN216" s="64">
        <v>0</v>
      </c>
      <c r="AO216" s="64">
        <v>0</v>
      </c>
      <c r="AP216" s="63">
        <f>Q216*AC216/1000000000</f>
        <v>0</v>
      </c>
      <c r="AQ216" s="63">
        <f>R216*AC216/1000000000</f>
        <v>0</v>
      </c>
      <c r="AR216" s="63">
        <f>S216*AC216/1000000000</f>
        <v>0</v>
      </c>
      <c r="AS216" s="63">
        <f>T216*AC216/1000000000</f>
        <v>0</v>
      </c>
      <c r="AT216" s="63">
        <f>U216*AC216/1000000000</f>
        <v>0</v>
      </c>
      <c r="AU216" s="63">
        <f>V216*AC216/1000000000</f>
        <v>0</v>
      </c>
      <c r="AV216" s="63">
        <f>W216*AC216/1000000000</f>
        <v>0</v>
      </c>
      <c r="AW216" s="63">
        <f>X216*AC216/1000000000</f>
        <v>0</v>
      </c>
      <c r="AX216" s="63">
        <f>Y216*AC216/1000000000</f>
        <v>0</v>
      </c>
      <c r="AY216" s="63">
        <f>Z216*AC216/1000000000</f>
        <v>0</v>
      </c>
      <c r="AZ216" s="63">
        <f>AA216*AC216/1000000000</f>
        <v>0</v>
      </c>
      <c r="BA216" s="63">
        <f>AB216*AC216/1000000000</f>
        <v>0</v>
      </c>
      <c r="BB216" s="59" t="str">
        <f>(AU216/AP216)^(1/5)*100</f>
        <v>0</v>
      </c>
      <c r="BC216" s="59" t="str">
        <f>(BA216/AU216)^(1/5)*100</f>
        <v>0</v>
      </c>
      <c r="BD216" s="63">
        <f>Q216*AC216*AD216/1000000000</f>
        <v>0</v>
      </c>
      <c r="BE216" s="63">
        <f>R216*AC216*AE216/1000000000</f>
        <v>0</v>
      </c>
      <c r="BF216" s="63">
        <f>S216*AC216*AF216/1000000000</f>
        <v>0</v>
      </c>
      <c r="BG216" s="63">
        <f>T216*AC216*AG216/1000000000</f>
        <v>0</v>
      </c>
      <c r="BH216" s="63">
        <f>U216*AC216*AH216/1000000000</f>
        <v>0</v>
      </c>
      <c r="BI216" s="63">
        <f>V216*AC216*AI216/1000000000</f>
        <v>0</v>
      </c>
      <c r="BJ216" s="63">
        <f>W216*AC216*AJ216/1000000000</f>
        <v>0</v>
      </c>
      <c r="BK216" s="63">
        <f>X216*AC216*AK216/1000000000</f>
        <v>0</v>
      </c>
      <c r="BL216" s="63">
        <f>Y216*AC216*AL216/1000000000</f>
        <v>0</v>
      </c>
      <c r="BM216" s="63">
        <f>Z216*AC216*AM216/1000000000</f>
        <v>0</v>
      </c>
      <c r="BN216" s="63">
        <f>AA216*AC216*AN216/1000000000</f>
        <v>0</v>
      </c>
      <c r="BO216" s="63">
        <f>AB216*AC216*AO216/1000000000</f>
        <v>0</v>
      </c>
      <c r="BP216" s="59" t="str">
        <f>(BI216/BD216)^(1/5)*100</f>
        <v>0</v>
      </c>
      <c r="BQ216" s="59" t="str">
        <f>(BO216/BI216)^(1/5)*100</f>
        <v>0</v>
      </c>
      <c r="BR216" s="59" t="str">
        <f>(J216/E216)^(1/5)*100</f>
        <v>0</v>
      </c>
      <c r="BS216" s="59" t="str">
        <f>(P216/J216)/(1/5)*100</f>
        <v>0</v>
      </c>
      <c r="BT216" s="59"/>
      <c r="BU216" s="59"/>
      <c r="BV216" s="59"/>
      <c r="BW216" s="59"/>
      <c r="BX216" s="63"/>
    </row>
    <row r="217" spans="1:80" hidden="true" s="80" customFormat="1">
      <c r="A217" s="71"/>
      <c r="B217" s="76" t="s">
        <v>385</v>
      </c>
      <c r="C217" s="76" t="s">
        <v>359</v>
      </c>
      <c r="D217" s="88" t="s">
        <v>14</v>
      </c>
      <c r="E217" s="63"/>
      <c r="F217" s="63"/>
      <c r="G217" s="63"/>
      <c r="H217" s="63"/>
      <c r="I217" s="59"/>
      <c r="J217" s="59"/>
      <c r="K217" s="59"/>
      <c r="L217" s="59"/>
      <c r="M217" s="63"/>
      <c r="N217" s="63"/>
      <c r="O217" s="63"/>
      <c r="P217" s="63"/>
      <c r="Q217" s="63">
        <v>0</v>
      </c>
      <c r="R217" s="63">
        <v>0</v>
      </c>
      <c r="S217" s="63">
        <v>0</v>
      </c>
      <c r="T217" s="63">
        <v>0</v>
      </c>
      <c r="U217" s="63">
        <v>0</v>
      </c>
      <c r="V217" s="63">
        <v>0</v>
      </c>
      <c r="W217" s="63">
        <v>0</v>
      </c>
      <c r="X217" s="63">
        <v>0</v>
      </c>
      <c r="Y217" s="63">
        <v>0</v>
      </c>
      <c r="Z217" s="63">
        <v>0</v>
      </c>
      <c r="AA217" s="63">
        <v>0</v>
      </c>
      <c r="AB217" s="63">
        <v>0</v>
      </c>
      <c r="AC217" s="59">
        <v>0</v>
      </c>
      <c r="AD217" s="64">
        <v>0</v>
      </c>
      <c r="AE217" s="64">
        <v>0</v>
      </c>
      <c r="AF217" s="64">
        <v>0</v>
      </c>
      <c r="AG217" s="64">
        <v>0</v>
      </c>
      <c r="AH217" s="64">
        <v>0</v>
      </c>
      <c r="AI217" s="64">
        <v>0</v>
      </c>
      <c r="AJ217" s="64">
        <v>0</v>
      </c>
      <c r="AK217" s="64">
        <v>0</v>
      </c>
      <c r="AL217" s="64">
        <v>0</v>
      </c>
      <c r="AM217" s="64">
        <v>0</v>
      </c>
      <c r="AN217" s="64">
        <v>0</v>
      </c>
      <c r="AO217" s="64">
        <v>0</v>
      </c>
      <c r="AP217" s="63">
        <f>Q217*AC217/1000000000</f>
        <v>0</v>
      </c>
      <c r="AQ217" s="63">
        <f>R217*AC217/1000000000</f>
        <v>0</v>
      </c>
      <c r="AR217" s="63">
        <f>S217*AC217/1000000000</f>
        <v>0</v>
      </c>
      <c r="AS217" s="63">
        <f>T217*AC217/1000000000</f>
        <v>0</v>
      </c>
      <c r="AT217" s="63">
        <f>U217*AC217/1000000000</f>
        <v>0</v>
      </c>
      <c r="AU217" s="63">
        <f>V217*AC217/1000000000</f>
        <v>0</v>
      </c>
      <c r="AV217" s="63">
        <f>W217*AC217/1000000000</f>
        <v>0</v>
      </c>
      <c r="AW217" s="63">
        <f>X217*AC217/1000000000</f>
        <v>0</v>
      </c>
      <c r="AX217" s="63">
        <f>Y217*AC217/1000000000</f>
        <v>0</v>
      </c>
      <c r="AY217" s="63">
        <f>Z217*AC217/1000000000</f>
        <v>0</v>
      </c>
      <c r="AZ217" s="63">
        <f>AA217*AC217/1000000000</f>
        <v>0</v>
      </c>
      <c r="BA217" s="63">
        <f>AB217*AC217/1000000000</f>
        <v>0</v>
      </c>
      <c r="BB217" s="59" t="str">
        <f>(AU217/AP217)^(1/5)*100</f>
        <v>0</v>
      </c>
      <c r="BC217" s="59" t="str">
        <f>(BA217/AU217)^(1/5)*100</f>
        <v>0</v>
      </c>
      <c r="BD217" s="63">
        <f>Q217*AC217*AD217/1000000000</f>
        <v>0</v>
      </c>
      <c r="BE217" s="63">
        <f>R217*AC217*AE217/1000000000</f>
        <v>0</v>
      </c>
      <c r="BF217" s="63">
        <f>S217*AC217*AF217/1000000000</f>
        <v>0</v>
      </c>
      <c r="BG217" s="63">
        <f>T217*AC217*AG217/1000000000</f>
        <v>0</v>
      </c>
      <c r="BH217" s="63">
        <f>U217*AC217*AH217/1000000000</f>
        <v>0</v>
      </c>
      <c r="BI217" s="63">
        <f>V217*AC217*AI217/1000000000</f>
        <v>0</v>
      </c>
      <c r="BJ217" s="63">
        <f>W217*AC217*AJ217/1000000000</f>
        <v>0</v>
      </c>
      <c r="BK217" s="63">
        <f>X217*AC217*AK217/1000000000</f>
        <v>0</v>
      </c>
      <c r="BL217" s="63">
        <f>Y217*AC217*AL217/1000000000</f>
        <v>0</v>
      </c>
      <c r="BM217" s="63">
        <f>Z217*AC217*AM217/1000000000</f>
        <v>0</v>
      </c>
      <c r="BN217" s="63">
        <f>AA217*AC217*AN217/1000000000</f>
        <v>0</v>
      </c>
      <c r="BO217" s="63">
        <f>AB217*AC217*AO217/1000000000</f>
        <v>0</v>
      </c>
      <c r="BP217" s="59" t="str">
        <f>(BI217/BD217)^(1/5)*100</f>
        <v>0</v>
      </c>
      <c r="BQ217" s="59" t="str">
        <f>(BO217/BI217)^(1/5)*100</f>
        <v>0</v>
      </c>
      <c r="BR217" s="59" t="str">
        <f>(J217/E217)^(1/5)*100</f>
        <v>0</v>
      </c>
      <c r="BS217" s="59" t="str">
        <f>(P217/J217)/(1/5)*100</f>
        <v>0</v>
      </c>
      <c r="BT217" s="59"/>
      <c r="BU217" s="59"/>
      <c r="BV217" s="59"/>
      <c r="BW217" s="59"/>
      <c r="BX217" s="63"/>
    </row>
    <row r="218" spans="1:80" hidden="true" s="80" customFormat="1">
      <c r="A218" s="71"/>
      <c r="B218" s="76" t="s">
        <v>386</v>
      </c>
      <c r="C218" s="76" t="s">
        <v>361</v>
      </c>
      <c r="D218" s="88" t="s">
        <v>14</v>
      </c>
      <c r="E218" s="63"/>
      <c r="F218" s="63"/>
      <c r="G218" s="63"/>
      <c r="H218" s="63"/>
      <c r="I218" s="59"/>
      <c r="J218" s="59"/>
      <c r="K218" s="59"/>
      <c r="L218" s="59"/>
      <c r="M218" s="63"/>
      <c r="N218" s="63"/>
      <c r="O218" s="63"/>
      <c r="P218" s="63"/>
      <c r="Q218" s="63">
        <v>0</v>
      </c>
      <c r="R218" s="63">
        <v>0</v>
      </c>
      <c r="S218" s="63">
        <v>0</v>
      </c>
      <c r="T218" s="63">
        <v>0</v>
      </c>
      <c r="U218" s="63">
        <v>0</v>
      </c>
      <c r="V218" s="63">
        <v>0</v>
      </c>
      <c r="W218" s="63">
        <v>0</v>
      </c>
      <c r="X218" s="63">
        <v>0</v>
      </c>
      <c r="Y218" s="63">
        <v>0</v>
      </c>
      <c r="Z218" s="63">
        <v>0</v>
      </c>
      <c r="AA218" s="63">
        <v>0</v>
      </c>
      <c r="AB218" s="63">
        <v>0</v>
      </c>
      <c r="AC218" s="59">
        <v>0</v>
      </c>
      <c r="AD218" s="64">
        <v>0</v>
      </c>
      <c r="AE218" s="64">
        <v>0</v>
      </c>
      <c r="AF218" s="64">
        <v>0</v>
      </c>
      <c r="AG218" s="64">
        <v>0</v>
      </c>
      <c r="AH218" s="64">
        <v>0</v>
      </c>
      <c r="AI218" s="64">
        <v>0</v>
      </c>
      <c r="AJ218" s="64">
        <v>0</v>
      </c>
      <c r="AK218" s="64">
        <v>0</v>
      </c>
      <c r="AL218" s="64">
        <v>0</v>
      </c>
      <c r="AM218" s="64">
        <v>0</v>
      </c>
      <c r="AN218" s="64">
        <v>0</v>
      </c>
      <c r="AO218" s="64">
        <v>0</v>
      </c>
      <c r="AP218" s="63">
        <f>Q218*AC218/1000000000</f>
        <v>0</v>
      </c>
      <c r="AQ218" s="63">
        <f>R218*AC218/1000000000</f>
        <v>0</v>
      </c>
      <c r="AR218" s="63">
        <f>S218*AC218/1000000000</f>
        <v>0</v>
      </c>
      <c r="AS218" s="63">
        <f>T218*AC218/1000000000</f>
        <v>0</v>
      </c>
      <c r="AT218" s="63">
        <f>U218*AC218/1000000000</f>
        <v>0</v>
      </c>
      <c r="AU218" s="63">
        <f>V218*AC218/1000000000</f>
        <v>0</v>
      </c>
      <c r="AV218" s="63">
        <f>W218*AC218/1000000000</f>
        <v>0</v>
      </c>
      <c r="AW218" s="63">
        <f>X218*AC218/1000000000</f>
        <v>0</v>
      </c>
      <c r="AX218" s="63">
        <f>Y218*AC218/1000000000</f>
        <v>0</v>
      </c>
      <c r="AY218" s="63">
        <f>Z218*AC218/1000000000</f>
        <v>0</v>
      </c>
      <c r="AZ218" s="63">
        <f>AA218*AC218/1000000000</f>
        <v>0</v>
      </c>
      <c r="BA218" s="63">
        <f>AB218*AC218/1000000000</f>
        <v>0</v>
      </c>
      <c r="BB218" s="59" t="str">
        <f>(AU218/AP218)^(1/5)*100</f>
        <v>0</v>
      </c>
      <c r="BC218" s="59" t="str">
        <f>(BA218/AU218)^(1/5)*100</f>
        <v>0</v>
      </c>
      <c r="BD218" s="63">
        <f>Q218*AC218*AD218/1000000000</f>
        <v>0</v>
      </c>
      <c r="BE218" s="63">
        <f>R218*AC218*AE218/1000000000</f>
        <v>0</v>
      </c>
      <c r="BF218" s="63">
        <f>S218*AC218*AF218/1000000000</f>
        <v>0</v>
      </c>
      <c r="BG218" s="63">
        <f>T218*AC218*AG218/1000000000</f>
        <v>0</v>
      </c>
      <c r="BH218" s="63">
        <f>U218*AC218*AH218/1000000000</f>
        <v>0</v>
      </c>
      <c r="BI218" s="63">
        <f>V218*AC218*AI218/1000000000</f>
        <v>0</v>
      </c>
      <c r="BJ218" s="63">
        <f>W218*AC218*AJ218/1000000000</f>
        <v>0</v>
      </c>
      <c r="BK218" s="63">
        <f>X218*AC218*AK218/1000000000</f>
        <v>0</v>
      </c>
      <c r="BL218" s="63">
        <f>Y218*AC218*AL218/1000000000</f>
        <v>0</v>
      </c>
      <c r="BM218" s="63">
        <f>Z218*AC218*AM218/1000000000</f>
        <v>0</v>
      </c>
      <c r="BN218" s="63">
        <f>AA218*AC218*AN218/1000000000</f>
        <v>0</v>
      </c>
      <c r="BO218" s="63">
        <f>AB218*AC218*AO218/1000000000</f>
        <v>0</v>
      </c>
      <c r="BP218" s="59" t="str">
        <f>(BI218/BD218)^(1/5)*100</f>
        <v>0</v>
      </c>
      <c r="BQ218" s="59" t="str">
        <f>(BO218/BI218)^(1/5)*100</f>
        <v>0</v>
      </c>
      <c r="BR218" s="59" t="str">
        <f>(J218/E218)^(1/5)*100</f>
        <v>0</v>
      </c>
      <c r="BS218" s="59" t="str">
        <f>(P218/J218)/(1/5)*100</f>
        <v>0</v>
      </c>
      <c r="BT218" s="59"/>
      <c r="BU218" s="59"/>
      <c r="BV218" s="59"/>
      <c r="BW218" s="59"/>
      <c r="BX218" s="63"/>
    </row>
    <row r="219" spans="1:80" hidden="true" s="80" customFormat="1">
      <c r="A219" s="71"/>
      <c r="B219" s="76" t="s">
        <v>387</v>
      </c>
      <c r="C219" s="76" t="s">
        <v>363</v>
      </c>
      <c r="D219" s="88" t="s">
        <v>14</v>
      </c>
      <c r="E219" s="63"/>
      <c r="F219" s="63"/>
      <c r="G219" s="63"/>
      <c r="H219" s="63"/>
      <c r="I219" s="59"/>
      <c r="J219" s="59"/>
      <c r="K219" s="59"/>
      <c r="L219" s="59"/>
      <c r="M219" s="63"/>
      <c r="N219" s="63"/>
      <c r="O219" s="63"/>
      <c r="P219" s="63"/>
      <c r="Q219" s="63">
        <v>0</v>
      </c>
      <c r="R219" s="63">
        <v>0</v>
      </c>
      <c r="S219" s="63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63">
        <v>0</v>
      </c>
      <c r="AB219" s="63">
        <v>0</v>
      </c>
      <c r="AC219" s="59">
        <v>0</v>
      </c>
      <c r="AD219" s="64">
        <v>0</v>
      </c>
      <c r="AE219" s="64">
        <v>0</v>
      </c>
      <c r="AF219" s="64">
        <v>0</v>
      </c>
      <c r="AG219" s="64">
        <v>0</v>
      </c>
      <c r="AH219" s="64">
        <v>0</v>
      </c>
      <c r="AI219" s="64">
        <v>0</v>
      </c>
      <c r="AJ219" s="64">
        <v>0</v>
      </c>
      <c r="AK219" s="64">
        <v>0</v>
      </c>
      <c r="AL219" s="64">
        <v>0</v>
      </c>
      <c r="AM219" s="64">
        <v>0</v>
      </c>
      <c r="AN219" s="64">
        <v>0</v>
      </c>
      <c r="AO219" s="64">
        <v>0</v>
      </c>
      <c r="AP219" s="63">
        <f>Q219*AC219/1000000000</f>
        <v>0</v>
      </c>
      <c r="AQ219" s="63">
        <f>R219*AC219/1000000000</f>
        <v>0</v>
      </c>
      <c r="AR219" s="63">
        <f>S219*AC219/1000000000</f>
        <v>0</v>
      </c>
      <c r="AS219" s="63">
        <f>T219*AC219/1000000000</f>
        <v>0</v>
      </c>
      <c r="AT219" s="63">
        <f>U219*AC219/1000000000</f>
        <v>0</v>
      </c>
      <c r="AU219" s="63">
        <f>V219*AC219/1000000000</f>
        <v>0</v>
      </c>
      <c r="AV219" s="63">
        <f>W219*AC219/1000000000</f>
        <v>0</v>
      </c>
      <c r="AW219" s="63">
        <f>X219*AC219/1000000000</f>
        <v>0</v>
      </c>
      <c r="AX219" s="63">
        <f>Y219*AC219/1000000000</f>
        <v>0</v>
      </c>
      <c r="AY219" s="63">
        <f>Z219*AC219/1000000000</f>
        <v>0</v>
      </c>
      <c r="AZ219" s="63">
        <f>AA219*AC219/1000000000</f>
        <v>0</v>
      </c>
      <c r="BA219" s="63">
        <f>AB219*AC219/1000000000</f>
        <v>0</v>
      </c>
      <c r="BB219" s="59" t="str">
        <f>(AU219/AP219)^(1/5)*100</f>
        <v>0</v>
      </c>
      <c r="BC219" s="59" t="str">
        <f>(BA219/AU219)^(1/5)*100</f>
        <v>0</v>
      </c>
      <c r="BD219" s="63">
        <f>Q219*AC219*AD219/1000000000</f>
        <v>0</v>
      </c>
      <c r="BE219" s="63">
        <f>R219*AC219*AE219/1000000000</f>
        <v>0</v>
      </c>
      <c r="BF219" s="63">
        <f>S219*AC219*AF219/1000000000</f>
        <v>0</v>
      </c>
      <c r="BG219" s="63">
        <f>T219*AC219*AG219/1000000000</f>
        <v>0</v>
      </c>
      <c r="BH219" s="63">
        <f>U219*AC219*AH219/1000000000</f>
        <v>0</v>
      </c>
      <c r="BI219" s="63">
        <f>V219*AC219*AI219/1000000000</f>
        <v>0</v>
      </c>
      <c r="BJ219" s="63">
        <f>W219*AC219*AJ219/1000000000</f>
        <v>0</v>
      </c>
      <c r="BK219" s="63">
        <f>X219*AC219*AK219/1000000000</f>
        <v>0</v>
      </c>
      <c r="BL219" s="63">
        <f>Y219*AC219*AL219/1000000000</f>
        <v>0</v>
      </c>
      <c r="BM219" s="63">
        <f>Z219*AC219*AM219/1000000000</f>
        <v>0</v>
      </c>
      <c r="BN219" s="63">
        <f>AA219*AC219*AN219/1000000000</f>
        <v>0</v>
      </c>
      <c r="BO219" s="63">
        <f>AB219*AC219*AO219/1000000000</f>
        <v>0</v>
      </c>
      <c r="BP219" s="59" t="str">
        <f>(BI219/BD219)^(1/5)*100</f>
        <v>0</v>
      </c>
      <c r="BQ219" s="59" t="str">
        <f>(BO219/BI219)^(1/5)*100</f>
        <v>0</v>
      </c>
      <c r="BR219" s="59" t="str">
        <f>(J219/E219)^(1/5)*100</f>
        <v>0</v>
      </c>
      <c r="BS219" s="59" t="str">
        <f>(P219/J219)/(1/5)*100</f>
        <v>0</v>
      </c>
      <c r="BT219" s="59"/>
      <c r="BU219" s="59"/>
      <c r="BV219" s="59"/>
      <c r="BW219" s="59"/>
      <c r="BX219" s="63"/>
    </row>
    <row r="220" spans="1:80" hidden="true" s="80" customFormat="1">
      <c r="A220" s="71"/>
      <c r="B220" s="76" t="s">
        <v>388</v>
      </c>
      <c r="C220" s="76" t="s">
        <v>365</v>
      </c>
      <c r="D220" s="88" t="s">
        <v>14</v>
      </c>
      <c r="E220" s="63"/>
      <c r="F220" s="63"/>
      <c r="G220" s="63"/>
      <c r="H220" s="63"/>
      <c r="I220" s="59"/>
      <c r="J220" s="59"/>
      <c r="K220" s="59"/>
      <c r="L220" s="59"/>
      <c r="M220" s="63"/>
      <c r="N220" s="63"/>
      <c r="O220" s="63"/>
      <c r="P220" s="63"/>
      <c r="Q220" s="63">
        <v>0</v>
      </c>
      <c r="R220" s="63">
        <v>0</v>
      </c>
      <c r="S220" s="63">
        <v>0</v>
      </c>
      <c r="T220" s="63">
        <v>0</v>
      </c>
      <c r="U220" s="63">
        <v>0</v>
      </c>
      <c r="V220" s="63">
        <v>0</v>
      </c>
      <c r="W220" s="63">
        <v>0</v>
      </c>
      <c r="X220" s="63">
        <v>0</v>
      </c>
      <c r="Y220" s="63">
        <v>0</v>
      </c>
      <c r="Z220" s="63">
        <v>0</v>
      </c>
      <c r="AA220" s="63">
        <v>0</v>
      </c>
      <c r="AB220" s="63">
        <v>0</v>
      </c>
      <c r="AC220" s="59">
        <v>0</v>
      </c>
      <c r="AD220" s="64">
        <v>0</v>
      </c>
      <c r="AE220" s="64">
        <v>0</v>
      </c>
      <c r="AF220" s="64">
        <v>0</v>
      </c>
      <c r="AG220" s="64">
        <v>0</v>
      </c>
      <c r="AH220" s="64">
        <v>0</v>
      </c>
      <c r="AI220" s="64">
        <v>0</v>
      </c>
      <c r="AJ220" s="64">
        <v>0</v>
      </c>
      <c r="AK220" s="64">
        <v>0</v>
      </c>
      <c r="AL220" s="64">
        <v>0</v>
      </c>
      <c r="AM220" s="64">
        <v>0</v>
      </c>
      <c r="AN220" s="64">
        <v>0</v>
      </c>
      <c r="AO220" s="64">
        <v>0</v>
      </c>
      <c r="AP220" s="63">
        <f>Q220*AC220/1000000000</f>
        <v>0</v>
      </c>
      <c r="AQ220" s="63">
        <f>R220*AC220/1000000000</f>
        <v>0</v>
      </c>
      <c r="AR220" s="63">
        <f>S220*AC220/1000000000</f>
        <v>0</v>
      </c>
      <c r="AS220" s="63">
        <f>T220*AC220/1000000000</f>
        <v>0</v>
      </c>
      <c r="AT220" s="63">
        <f>U220*AC220/1000000000</f>
        <v>0</v>
      </c>
      <c r="AU220" s="63">
        <f>V220*AC220/1000000000</f>
        <v>0</v>
      </c>
      <c r="AV220" s="63">
        <f>W220*AC220/1000000000</f>
        <v>0</v>
      </c>
      <c r="AW220" s="63">
        <f>X220*AC220/1000000000</f>
        <v>0</v>
      </c>
      <c r="AX220" s="63">
        <f>Y220*AC220/1000000000</f>
        <v>0</v>
      </c>
      <c r="AY220" s="63">
        <f>Z220*AC220/1000000000</f>
        <v>0</v>
      </c>
      <c r="AZ220" s="63">
        <f>AA220*AC220/1000000000</f>
        <v>0</v>
      </c>
      <c r="BA220" s="63">
        <f>AB220*AC220/1000000000</f>
        <v>0</v>
      </c>
      <c r="BB220" s="59" t="str">
        <f>(AU220/AP220)^(1/5)*100</f>
        <v>0</v>
      </c>
      <c r="BC220" s="59" t="str">
        <f>(BA220/AU220)^(1/5)*100</f>
        <v>0</v>
      </c>
      <c r="BD220" s="63">
        <f>Q220*AC220*AD220/1000000000</f>
        <v>0</v>
      </c>
      <c r="BE220" s="63">
        <f>R220*AC220*AE220/1000000000</f>
        <v>0</v>
      </c>
      <c r="BF220" s="63">
        <f>S220*AC220*AF220/1000000000</f>
        <v>0</v>
      </c>
      <c r="BG220" s="63">
        <f>T220*AC220*AG220/1000000000</f>
        <v>0</v>
      </c>
      <c r="BH220" s="63">
        <f>U220*AC220*AH220/1000000000</f>
        <v>0</v>
      </c>
      <c r="BI220" s="63">
        <f>V220*AC220*AI220/1000000000</f>
        <v>0</v>
      </c>
      <c r="BJ220" s="63">
        <f>W220*AC220*AJ220/1000000000</f>
        <v>0</v>
      </c>
      <c r="BK220" s="63">
        <f>X220*AC220*AK220/1000000000</f>
        <v>0</v>
      </c>
      <c r="BL220" s="63">
        <f>Y220*AC220*AL220/1000000000</f>
        <v>0</v>
      </c>
      <c r="BM220" s="63">
        <f>Z220*AC220*AM220/1000000000</f>
        <v>0</v>
      </c>
      <c r="BN220" s="63">
        <f>AA220*AC220*AN220/1000000000</f>
        <v>0</v>
      </c>
      <c r="BO220" s="63">
        <f>AB220*AC220*AO220/1000000000</f>
        <v>0</v>
      </c>
      <c r="BP220" s="59" t="str">
        <f>(BI220/BD220)^(1/5)*100</f>
        <v>0</v>
      </c>
      <c r="BQ220" s="59" t="str">
        <f>(BO220/BI220)^(1/5)*100</f>
        <v>0</v>
      </c>
      <c r="BR220" s="59" t="str">
        <f>(J220/E220)^(1/5)*100</f>
        <v>0</v>
      </c>
      <c r="BS220" s="59" t="str">
        <f>(P220/J220)/(1/5)*100</f>
        <v>0</v>
      </c>
      <c r="BT220" s="59"/>
      <c r="BU220" s="59"/>
      <c r="BV220" s="59"/>
      <c r="BW220" s="59"/>
      <c r="BX220" s="63"/>
    </row>
    <row r="221" spans="1:80" hidden="true" s="80" customFormat="1">
      <c r="A221" s="71"/>
      <c r="B221" s="76" t="s">
        <v>389</v>
      </c>
      <c r="C221" s="76" t="s">
        <v>367</v>
      </c>
      <c r="D221" s="88" t="s">
        <v>14</v>
      </c>
      <c r="E221" s="63"/>
      <c r="F221" s="63"/>
      <c r="G221" s="63"/>
      <c r="H221" s="63"/>
      <c r="I221" s="59"/>
      <c r="J221" s="59"/>
      <c r="K221" s="59"/>
      <c r="L221" s="59"/>
      <c r="M221" s="63"/>
      <c r="N221" s="63"/>
      <c r="O221" s="63"/>
      <c r="P221" s="63"/>
      <c r="Q221" s="63">
        <v>0</v>
      </c>
      <c r="R221" s="63">
        <v>0</v>
      </c>
      <c r="S221" s="63">
        <v>0</v>
      </c>
      <c r="T221" s="63">
        <v>0</v>
      </c>
      <c r="U221" s="63">
        <v>0</v>
      </c>
      <c r="V221" s="63">
        <v>0</v>
      </c>
      <c r="W221" s="63">
        <v>0</v>
      </c>
      <c r="X221" s="63">
        <v>0</v>
      </c>
      <c r="Y221" s="63">
        <v>0</v>
      </c>
      <c r="Z221" s="63">
        <v>0</v>
      </c>
      <c r="AA221" s="63">
        <v>0</v>
      </c>
      <c r="AB221" s="63">
        <v>0</v>
      </c>
      <c r="AC221" s="59">
        <v>0</v>
      </c>
      <c r="AD221" s="64">
        <v>0</v>
      </c>
      <c r="AE221" s="64">
        <v>0</v>
      </c>
      <c r="AF221" s="64">
        <v>0</v>
      </c>
      <c r="AG221" s="64">
        <v>0</v>
      </c>
      <c r="AH221" s="64">
        <v>0</v>
      </c>
      <c r="AI221" s="64">
        <v>0</v>
      </c>
      <c r="AJ221" s="64">
        <v>0</v>
      </c>
      <c r="AK221" s="64">
        <v>0</v>
      </c>
      <c r="AL221" s="64">
        <v>0</v>
      </c>
      <c r="AM221" s="64">
        <v>0</v>
      </c>
      <c r="AN221" s="64">
        <v>0</v>
      </c>
      <c r="AO221" s="64">
        <v>0</v>
      </c>
      <c r="AP221" s="63">
        <f>Q221*AC221/1000000000</f>
        <v>0</v>
      </c>
      <c r="AQ221" s="63">
        <f>R221*AC221/1000000000</f>
        <v>0</v>
      </c>
      <c r="AR221" s="63">
        <f>S221*AC221/1000000000</f>
        <v>0</v>
      </c>
      <c r="AS221" s="63">
        <f>T221*AC221/1000000000</f>
        <v>0</v>
      </c>
      <c r="AT221" s="63">
        <f>U221*AC221/1000000000</f>
        <v>0</v>
      </c>
      <c r="AU221" s="63">
        <f>V221*AC221/1000000000</f>
        <v>0</v>
      </c>
      <c r="AV221" s="63">
        <f>W221*AC221/1000000000</f>
        <v>0</v>
      </c>
      <c r="AW221" s="63">
        <f>X221*AC221/1000000000</f>
        <v>0</v>
      </c>
      <c r="AX221" s="63">
        <f>Y221*AC221/1000000000</f>
        <v>0</v>
      </c>
      <c r="AY221" s="63">
        <f>Z221*AC221/1000000000</f>
        <v>0</v>
      </c>
      <c r="AZ221" s="63">
        <f>AA221*AC221/1000000000</f>
        <v>0</v>
      </c>
      <c r="BA221" s="63">
        <f>AB221*AC221/1000000000</f>
        <v>0</v>
      </c>
      <c r="BB221" s="59" t="str">
        <f>(AU221/AP221)^(1/5)*100</f>
        <v>0</v>
      </c>
      <c r="BC221" s="59" t="str">
        <f>(BA221/AU221)^(1/5)*100</f>
        <v>0</v>
      </c>
      <c r="BD221" s="63">
        <f>Q221*AC221*AD221/1000000000</f>
        <v>0</v>
      </c>
      <c r="BE221" s="63">
        <f>R221*AC221*AE221/1000000000</f>
        <v>0</v>
      </c>
      <c r="BF221" s="63">
        <f>S221*AC221*AF221/1000000000</f>
        <v>0</v>
      </c>
      <c r="BG221" s="63">
        <f>T221*AC221*AG221/1000000000</f>
        <v>0</v>
      </c>
      <c r="BH221" s="63">
        <f>U221*AC221*AH221/1000000000</f>
        <v>0</v>
      </c>
      <c r="BI221" s="63">
        <f>V221*AC221*AI221/1000000000</f>
        <v>0</v>
      </c>
      <c r="BJ221" s="63">
        <f>W221*AC221*AJ221/1000000000</f>
        <v>0</v>
      </c>
      <c r="BK221" s="63">
        <f>X221*AC221*AK221/1000000000</f>
        <v>0</v>
      </c>
      <c r="BL221" s="63">
        <f>Y221*AC221*AL221/1000000000</f>
        <v>0</v>
      </c>
      <c r="BM221" s="63">
        <f>Z221*AC221*AM221/1000000000</f>
        <v>0</v>
      </c>
      <c r="BN221" s="63">
        <f>AA221*AC221*AN221/1000000000</f>
        <v>0</v>
      </c>
      <c r="BO221" s="63">
        <f>AB221*AC221*AO221/1000000000</f>
        <v>0</v>
      </c>
      <c r="BP221" s="59" t="str">
        <f>(BI221/BD221)^(1/5)*100</f>
        <v>0</v>
      </c>
      <c r="BQ221" s="59" t="str">
        <f>(BO221/BI221)^(1/5)*100</f>
        <v>0</v>
      </c>
      <c r="BR221" s="59" t="str">
        <f>(J221/E221)^(1/5)*100</f>
        <v>0</v>
      </c>
      <c r="BS221" s="59" t="str">
        <f>(P221/J221)/(1/5)*100</f>
        <v>0</v>
      </c>
      <c r="BT221" s="59"/>
      <c r="BU221" s="59"/>
      <c r="BV221" s="59"/>
      <c r="BW221" s="59"/>
      <c r="BX221" s="63"/>
    </row>
    <row r="222" spans="1:80" hidden="true" s="80" customFormat="1">
      <c r="A222" s="71"/>
      <c r="B222" s="76" t="s">
        <v>390</v>
      </c>
      <c r="C222" s="76" t="s">
        <v>369</v>
      </c>
      <c r="D222" s="88" t="s">
        <v>14</v>
      </c>
      <c r="E222" s="63"/>
      <c r="F222" s="63"/>
      <c r="G222" s="63"/>
      <c r="H222" s="63"/>
      <c r="I222" s="59"/>
      <c r="J222" s="59"/>
      <c r="K222" s="59"/>
      <c r="L222" s="59"/>
      <c r="M222" s="63"/>
      <c r="N222" s="63"/>
      <c r="O222" s="63"/>
      <c r="P222" s="63"/>
      <c r="Q222" s="63">
        <v>0</v>
      </c>
      <c r="R222" s="63">
        <v>0</v>
      </c>
      <c r="S222" s="63">
        <v>0</v>
      </c>
      <c r="T222" s="63">
        <v>0</v>
      </c>
      <c r="U222" s="63">
        <v>0</v>
      </c>
      <c r="V222" s="63">
        <v>0</v>
      </c>
      <c r="W222" s="63">
        <v>0</v>
      </c>
      <c r="X222" s="63">
        <v>0</v>
      </c>
      <c r="Y222" s="63">
        <v>0</v>
      </c>
      <c r="Z222" s="63">
        <v>0</v>
      </c>
      <c r="AA222" s="63">
        <v>0</v>
      </c>
      <c r="AB222" s="63">
        <v>0</v>
      </c>
      <c r="AC222" s="59">
        <v>0</v>
      </c>
      <c r="AD222" s="64">
        <v>0</v>
      </c>
      <c r="AE222" s="64">
        <v>0</v>
      </c>
      <c r="AF222" s="64">
        <v>0</v>
      </c>
      <c r="AG222" s="64">
        <v>0</v>
      </c>
      <c r="AH222" s="64">
        <v>0</v>
      </c>
      <c r="AI222" s="64">
        <v>0</v>
      </c>
      <c r="AJ222" s="64">
        <v>0</v>
      </c>
      <c r="AK222" s="64">
        <v>0</v>
      </c>
      <c r="AL222" s="64">
        <v>0</v>
      </c>
      <c r="AM222" s="64">
        <v>0</v>
      </c>
      <c r="AN222" s="64">
        <v>0</v>
      </c>
      <c r="AO222" s="64">
        <v>0</v>
      </c>
      <c r="AP222" s="63">
        <f>Q222*AC222/1000000000</f>
        <v>0</v>
      </c>
      <c r="AQ222" s="63">
        <f>R222*AC222/1000000000</f>
        <v>0</v>
      </c>
      <c r="AR222" s="63">
        <f>S222*AC222/1000000000</f>
        <v>0</v>
      </c>
      <c r="AS222" s="63">
        <f>T222*AC222/1000000000</f>
        <v>0</v>
      </c>
      <c r="AT222" s="63">
        <f>U222*AC222/1000000000</f>
        <v>0</v>
      </c>
      <c r="AU222" s="63">
        <f>V222*AC222/1000000000</f>
        <v>0</v>
      </c>
      <c r="AV222" s="63">
        <f>W222*AC222/1000000000</f>
        <v>0</v>
      </c>
      <c r="AW222" s="63">
        <f>X222*AC222/1000000000</f>
        <v>0</v>
      </c>
      <c r="AX222" s="63">
        <f>Y222*AC222/1000000000</f>
        <v>0</v>
      </c>
      <c r="AY222" s="63">
        <f>Z222*AC222/1000000000</f>
        <v>0</v>
      </c>
      <c r="AZ222" s="63">
        <f>AA222*AC222/1000000000</f>
        <v>0</v>
      </c>
      <c r="BA222" s="63">
        <f>AB222*AC222/1000000000</f>
        <v>0</v>
      </c>
      <c r="BB222" s="59" t="str">
        <f>(AU222/AP222)^(1/5)*100</f>
        <v>0</v>
      </c>
      <c r="BC222" s="59" t="str">
        <f>(BA222/AU222)^(1/5)*100</f>
        <v>0</v>
      </c>
      <c r="BD222" s="63">
        <f>Q222*AC222*AD222/1000000000</f>
        <v>0</v>
      </c>
      <c r="BE222" s="63">
        <f>R222*AC222*AE222/1000000000</f>
        <v>0</v>
      </c>
      <c r="BF222" s="63">
        <f>S222*AC222*AF222/1000000000</f>
        <v>0</v>
      </c>
      <c r="BG222" s="63">
        <f>T222*AC222*AG222/1000000000</f>
        <v>0</v>
      </c>
      <c r="BH222" s="63">
        <f>U222*AC222*AH222/1000000000</f>
        <v>0</v>
      </c>
      <c r="BI222" s="63">
        <f>V222*AC222*AI222/1000000000</f>
        <v>0</v>
      </c>
      <c r="BJ222" s="63">
        <f>W222*AC222*AJ222/1000000000</f>
        <v>0</v>
      </c>
      <c r="BK222" s="63">
        <f>X222*AC222*AK222/1000000000</f>
        <v>0</v>
      </c>
      <c r="BL222" s="63">
        <f>Y222*AC222*AL222/1000000000</f>
        <v>0</v>
      </c>
      <c r="BM222" s="63">
        <f>Z222*AC222*AM222/1000000000</f>
        <v>0</v>
      </c>
      <c r="BN222" s="63">
        <f>AA222*AC222*AN222/1000000000</f>
        <v>0</v>
      </c>
      <c r="BO222" s="63">
        <f>AB222*AC222*AO222/1000000000</f>
        <v>0</v>
      </c>
      <c r="BP222" s="59" t="str">
        <f>(BI222/BD222)^(1/5)*100</f>
        <v>0</v>
      </c>
      <c r="BQ222" s="59" t="str">
        <f>(BO222/BI222)^(1/5)*100</f>
        <v>0</v>
      </c>
      <c r="BR222" s="59" t="str">
        <f>(J222/E222)^(1/5)*100</f>
        <v>0</v>
      </c>
      <c r="BS222" s="59" t="str">
        <f>(P222/J222)/(1/5)*100</f>
        <v>0</v>
      </c>
      <c r="BT222" s="59"/>
      <c r="BU222" s="59"/>
      <c r="BV222" s="59"/>
      <c r="BW222" s="59"/>
      <c r="BX222" s="63"/>
    </row>
    <row r="223" spans="1:80" hidden="true" s="80" customFormat="1">
      <c r="A223" s="71"/>
      <c r="B223" s="76" t="s">
        <v>391</v>
      </c>
      <c r="C223" s="76" t="s">
        <v>371</v>
      </c>
      <c r="D223" s="88" t="s">
        <v>14</v>
      </c>
      <c r="E223" s="63"/>
      <c r="F223" s="63"/>
      <c r="G223" s="63"/>
      <c r="H223" s="63"/>
      <c r="I223" s="59"/>
      <c r="J223" s="59"/>
      <c r="K223" s="59"/>
      <c r="L223" s="59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59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3">
        <f>Q223*AC223/1000000000</f>
        <v>0</v>
      </c>
      <c r="AQ223" s="63">
        <f>R223*AC223/1000000000</f>
        <v>0</v>
      </c>
      <c r="AR223" s="63">
        <f>S223*AC223/1000000000</f>
        <v>0</v>
      </c>
      <c r="AS223" s="63">
        <f>T223*AC223/1000000000</f>
        <v>0</v>
      </c>
      <c r="AT223" s="63">
        <f>U223*AC223/1000000000</f>
        <v>0</v>
      </c>
      <c r="AU223" s="63">
        <f>V223*AC223/1000000000</f>
        <v>0</v>
      </c>
      <c r="AV223" s="63">
        <f>W223*AC223/1000000000</f>
        <v>0</v>
      </c>
      <c r="AW223" s="63">
        <f>X223*AC223/1000000000</f>
        <v>0</v>
      </c>
      <c r="AX223" s="63">
        <f>Y223*AC223/1000000000</f>
        <v>0</v>
      </c>
      <c r="AY223" s="63">
        <f>Z223*AC223/1000000000</f>
        <v>0</v>
      </c>
      <c r="AZ223" s="63">
        <f>AA223*AC223/1000000000</f>
        <v>0</v>
      </c>
      <c r="BA223" s="63">
        <f>AB223*AC223/1000000000</f>
        <v>0</v>
      </c>
      <c r="BB223" s="59" t="str">
        <f>(AU223/AP223)^(1/5)*100</f>
        <v>0</v>
      </c>
      <c r="BC223" s="59" t="str">
        <f>(BA223/AU223)^(1/5)*100</f>
        <v>0</v>
      </c>
      <c r="BD223" s="63">
        <f>Q223*AC223*AD223/1000000000</f>
        <v>0</v>
      </c>
      <c r="BE223" s="63">
        <f>R223*AC223*AE223/1000000000</f>
        <v>0</v>
      </c>
      <c r="BF223" s="63">
        <f>S223*AC223*AF223/1000000000</f>
        <v>0</v>
      </c>
      <c r="BG223" s="63">
        <f>T223*AC223*AG223/1000000000</f>
        <v>0</v>
      </c>
      <c r="BH223" s="63">
        <f>U223*AC223*AH223/1000000000</f>
        <v>0</v>
      </c>
      <c r="BI223" s="63">
        <f>V223*AC223*AI223/1000000000</f>
        <v>0</v>
      </c>
      <c r="BJ223" s="63">
        <f>W223*AC223*AJ223/1000000000</f>
        <v>0</v>
      </c>
      <c r="BK223" s="63">
        <f>X223*AC223*AK223/1000000000</f>
        <v>0</v>
      </c>
      <c r="BL223" s="63">
        <f>Y223*AC223*AL223/1000000000</f>
        <v>0</v>
      </c>
      <c r="BM223" s="63">
        <f>Z223*AC223*AM223/1000000000</f>
        <v>0</v>
      </c>
      <c r="BN223" s="63">
        <f>AA223*AC223*AN223/1000000000</f>
        <v>0</v>
      </c>
      <c r="BO223" s="63">
        <f>AB223*AC223*AO223/1000000000</f>
        <v>0</v>
      </c>
      <c r="BP223" s="59" t="str">
        <f>(BI223/BD223)^(1/5)*100</f>
        <v>0</v>
      </c>
      <c r="BQ223" s="59" t="str">
        <f>(BO223/BI223)^(1/5)*100</f>
        <v>0</v>
      </c>
      <c r="BR223" s="59" t="str">
        <f>(J223/E223)^(1/5)*100</f>
        <v>0</v>
      </c>
      <c r="BS223" s="59" t="str">
        <f>(P223/J223)/(1/5)*100</f>
        <v>0</v>
      </c>
      <c r="BT223" s="59"/>
      <c r="BU223" s="59"/>
      <c r="BV223" s="59"/>
      <c r="BW223" s="59"/>
      <c r="BX223" s="63"/>
    </row>
    <row r="224" spans="1:80" hidden="true" s="80" customFormat="1">
      <c r="A224" s="71"/>
      <c r="B224" s="76" t="s">
        <v>392</v>
      </c>
      <c r="C224" s="76" t="s">
        <v>373</v>
      </c>
      <c r="D224" s="88" t="s">
        <v>14</v>
      </c>
      <c r="E224" s="63"/>
      <c r="F224" s="63"/>
      <c r="G224" s="63"/>
      <c r="H224" s="63"/>
      <c r="I224" s="59"/>
      <c r="J224" s="59"/>
      <c r="K224" s="59"/>
      <c r="L224" s="59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59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3">
        <f>Q224*AC224/1000000000</f>
        <v>0</v>
      </c>
      <c r="AQ224" s="63">
        <f>R224*AC224/1000000000</f>
        <v>0</v>
      </c>
      <c r="AR224" s="63">
        <f>S224*AC224/1000000000</f>
        <v>0</v>
      </c>
      <c r="AS224" s="63">
        <f>T224*AC224/1000000000</f>
        <v>0</v>
      </c>
      <c r="AT224" s="63">
        <f>U224*AC224/1000000000</f>
        <v>0</v>
      </c>
      <c r="AU224" s="63">
        <f>V224*AC224/1000000000</f>
        <v>0</v>
      </c>
      <c r="AV224" s="63">
        <f>W224*AC224/1000000000</f>
        <v>0</v>
      </c>
      <c r="AW224" s="63">
        <f>X224*AC224/1000000000</f>
        <v>0</v>
      </c>
      <c r="AX224" s="63">
        <f>Y224*AC224/1000000000</f>
        <v>0</v>
      </c>
      <c r="AY224" s="63">
        <f>Z224*AC224/1000000000</f>
        <v>0</v>
      </c>
      <c r="AZ224" s="63">
        <f>AA224*AC224/1000000000</f>
        <v>0</v>
      </c>
      <c r="BA224" s="63">
        <f>AB224*AC224/1000000000</f>
        <v>0</v>
      </c>
      <c r="BB224" s="59" t="str">
        <f>(AU224/AP224)^(1/5)*100</f>
        <v>0</v>
      </c>
      <c r="BC224" s="59" t="str">
        <f>(BA224/AU224)^(1/5)*100</f>
        <v>0</v>
      </c>
      <c r="BD224" s="63">
        <f>Q224*AC224*AD224/1000000000</f>
        <v>0</v>
      </c>
      <c r="BE224" s="63">
        <f>R224*AC224*AE224/1000000000</f>
        <v>0</v>
      </c>
      <c r="BF224" s="63">
        <f>S224*AC224*AF224/1000000000</f>
        <v>0</v>
      </c>
      <c r="BG224" s="63">
        <f>T224*AC224*AG224/1000000000</f>
        <v>0</v>
      </c>
      <c r="BH224" s="63">
        <f>U224*AC224*AH224/1000000000</f>
        <v>0</v>
      </c>
      <c r="BI224" s="63">
        <f>V224*AC224*AI224/1000000000</f>
        <v>0</v>
      </c>
      <c r="BJ224" s="63">
        <f>W224*AC224*AJ224/1000000000</f>
        <v>0</v>
      </c>
      <c r="BK224" s="63">
        <f>X224*AC224*AK224/1000000000</f>
        <v>0</v>
      </c>
      <c r="BL224" s="63">
        <f>Y224*AC224*AL224/1000000000</f>
        <v>0</v>
      </c>
      <c r="BM224" s="63">
        <f>Z224*AC224*AM224/1000000000</f>
        <v>0</v>
      </c>
      <c r="BN224" s="63">
        <f>AA224*AC224*AN224/1000000000</f>
        <v>0</v>
      </c>
      <c r="BO224" s="63">
        <f>AB224*AC224*AO224/1000000000</f>
        <v>0</v>
      </c>
      <c r="BP224" s="59" t="str">
        <f>(BI224/BD224)^(1/5)*100</f>
        <v>0</v>
      </c>
      <c r="BQ224" s="59" t="str">
        <f>(BO224/BI224)^(1/5)*100</f>
        <v>0</v>
      </c>
      <c r="BR224" s="59" t="str">
        <f>(J224/E224)^(1/5)*100</f>
        <v>0</v>
      </c>
      <c r="BS224" s="59" t="str">
        <f>(P224/J224)/(1/5)*100</f>
        <v>0</v>
      </c>
      <c r="BT224" s="59"/>
      <c r="BU224" s="59"/>
      <c r="BV224" s="59"/>
      <c r="BW224" s="59"/>
      <c r="BX224" s="63"/>
    </row>
    <row r="225" spans="1:80" hidden="true" s="80" customFormat="1">
      <c r="A225" s="71"/>
      <c r="B225" s="76" t="s">
        <v>393</v>
      </c>
      <c r="C225" s="76" t="s">
        <v>375</v>
      </c>
      <c r="D225" s="88" t="s">
        <v>14</v>
      </c>
      <c r="E225" s="63"/>
      <c r="F225" s="63"/>
      <c r="G225" s="63"/>
      <c r="H225" s="63"/>
      <c r="I225" s="59"/>
      <c r="J225" s="59"/>
      <c r="K225" s="59"/>
      <c r="L225" s="59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59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3">
        <f>Q225*AC225/1000000000</f>
        <v>0</v>
      </c>
      <c r="AQ225" s="63">
        <f>R225*AC225/1000000000</f>
        <v>0</v>
      </c>
      <c r="AR225" s="63">
        <f>S225*AC225/1000000000</f>
        <v>0</v>
      </c>
      <c r="AS225" s="63">
        <f>T225*AC225/1000000000</f>
        <v>0</v>
      </c>
      <c r="AT225" s="63">
        <f>U225*AC225/1000000000</f>
        <v>0</v>
      </c>
      <c r="AU225" s="63">
        <f>V225*AC225/1000000000</f>
        <v>0</v>
      </c>
      <c r="AV225" s="63">
        <f>W225*AC225/1000000000</f>
        <v>0</v>
      </c>
      <c r="AW225" s="63">
        <f>X225*AC225/1000000000</f>
        <v>0</v>
      </c>
      <c r="AX225" s="63">
        <f>Y225*AC225/1000000000</f>
        <v>0</v>
      </c>
      <c r="AY225" s="63">
        <f>Z225*AC225/1000000000</f>
        <v>0</v>
      </c>
      <c r="AZ225" s="63">
        <f>AA225*AC225/1000000000</f>
        <v>0</v>
      </c>
      <c r="BA225" s="63">
        <f>AB225*AC225/1000000000</f>
        <v>0</v>
      </c>
      <c r="BB225" s="59" t="str">
        <f>(AU225/AP225)^(1/5)*100</f>
        <v>0</v>
      </c>
      <c r="BC225" s="59" t="str">
        <f>(BA225/AU225)^(1/5)*100</f>
        <v>0</v>
      </c>
      <c r="BD225" s="63">
        <f>Q225*AC225*AD225/1000000000</f>
        <v>0</v>
      </c>
      <c r="BE225" s="63">
        <f>R225*AC225*AE225/1000000000</f>
        <v>0</v>
      </c>
      <c r="BF225" s="63">
        <f>S225*AC225*AF225/1000000000</f>
        <v>0</v>
      </c>
      <c r="BG225" s="63">
        <f>T225*AC225*AG225/1000000000</f>
        <v>0</v>
      </c>
      <c r="BH225" s="63">
        <f>U225*AC225*AH225/1000000000</f>
        <v>0</v>
      </c>
      <c r="BI225" s="63">
        <f>V225*AC225*AI225/1000000000</f>
        <v>0</v>
      </c>
      <c r="BJ225" s="63">
        <f>W225*AC225*AJ225/1000000000</f>
        <v>0</v>
      </c>
      <c r="BK225" s="63">
        <f>X225*AC225*AK225/1000000000</f>
        <v>0</v>
      </c>
      <c r="BL225" s="63">
        <f>Y225*AC225*AL225/1000000000</f>
        <v>0</v>
      </c>
      <c r="BM225" s="63">
        <f>Z225*AC225*AM225/1000000000</f>
        <v>0</v>
      </c>
      <c r="BN225" s="63">
        <f>AA225*AC225*AN225/1000000000</f>
        <v>0</v>
      </c>
      <c r="BO225" s="63">
        <f>AB225*AC225*AO225/1000000000</f>
        <v>0</v>
      </c>
      <c r="BP225" s="59" t="str">
        <f>(BI225/BD225)^(1/5)*100</f>
        <v>0</v>
      </c>
      <c r="BQ225" s="59" t="str">
        <f>(BO225/BI225)^(1/5)*100</f>
        <v>0</v>
      </c>
      <c r="BR225" s="59" t="str">
        <f>(J225/E225)^(1/5)*100</f>
        <v>0</v>
      </c>
      <c r="BS225" s="59" t="str">
        <f>(P225/J225)/(1/5)*100</f>
        <v>0</v>
      </c>
      <c r="BT225" s="59"/>
      <c r="BU225" s="59"/>
      <c r="BV225" s="59"/>
      <c r="BW225" s="59"/>
      <c r="BX225" s="63"/>
    </row>
    <row r="226" spans="1:80" hidden="true" s="80" customFormat="1">
      <c r="A226" s="71"/>
      <c r="B226" s="76" t="s">
        <v>394</v>
      </c>
      <c r="C226" s="76" t="s">
        <v>377</v>
      </c>
      <c r="D226" s="88" t="s">
        <v>14</v>
      </c>
      <c r="E226" s="63"/>
      <c r="F226" s="63"/>
      <c r="G226" s="63"/>
      <c r="H226" s="63"/>
      <c r="I226" s="59"/>
      <c r="J226" s="59"/>
      <c r="K226" s="59"/>
      <c r="L226" s="59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59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3">
        <f>Q226*AC226/1000000000</f>
        <v>0</v>
      </c>
      <c r="AQ226" s="63">
        <f>R226*AC226/1000000000</f>
        <v>0</v>
      </c>
      <c r="AR226" s="63">
        <f>S226*AC226/1000000000</f>
        <v>0</v>
      </c>
      <c r="AS226" s="63">
        <f>T226*AC226/1000000000</f>
        <v>0</v>
      </c>
      <c r="AT226" s="63">
        <f>U226*AC226/1000000000</f>
        <v>0</v>
      </c>
      <c r="AU226" s="63">
        <f>V226*AC226/1000000000</f>
        <v>0</v>
      </c>
      <c r="AV226" s="63">
        <f>W226*AC226/1000000000</f>
        <v>0</v>
      </c>
      <c r="AW226" s="63">
        <f>X226*AC226/1000000000</f>
        <v>0</v>
      </c>
      <c r="AX226" s="63">
        <f>Y226*AC226/1000000000</f>
        <v>0</v>
      </c>
      <c r="AY226" s="63">
        <f>Z226*AC226/1000000000</f>
        <v>0</v>
      </c>
      <c r="AZ226" s="63">
        <f>AA226*AC226/1000000000</f>
        <v>0</v>
      </c>
      <c r="BA226" s="63">
        <f>AB226*AC226/1000000000</f>
        <v>0</v>
      </c>
      <c r="BB226" s="59" t="str">
        <f>(AU226/AP226)^(1/5)*100</f>
        <v>0</v>
      </c>
      <c r="BC226" s="59" t="str">
        <f>(BA226/AU226)^(1/5)*100</f>
        <v>0</v>
      </c>
      <c r="BD226" s="63">
        <f>Q226*AC226*AD226/1000000000</f>
        <v>0</v>
      </c>
      <c r="BE226" s="63">
        <f>R226*AC226*AE226/1000000000</f>
        <v>0</v>
      </c>
      <c r="BF226" s="63">
        <f>S226*AC226*AF226/1000000000</f>
        <v>0</v>
      </c>
      <c r="BG226" s="63">
        <f>T226*AC226*AG226/1000000000</f>
        <v>0</v>
      </c>
      <c r="BH226" s="63">
        <f>U226*AC226*AH226/1000000000</f>
        <v>0</v>
      </c>
      <c r="BI226" s="63">
        <f>V226*AC226*AI226/1000000000</f>
        <v>0</v>
      </c>
      <c r="BJ226" s="63">
        <f>W226*AC226*AJ226/1000000000</f>
        <v>0</v>
      </c>
      <c r="BK226" s="63">
        <f>X226*AC226*AK226/1000000000</f>
        <v>0</v>
      </c>
      <c r="BL226" s="63">
        <f>Y226*AC226*AL226/1000000000</f>
        <v>0</v>
      </c>
      <c r="BM226" s="63">
        <f>Z226*AC226*AM226/1000000000</f>
        <v>0</v>
      </c>
      <c r="BN226" s="63">
        <f>AA226*AC226*AN226/1000000000</f>
        <v>0</v>
      </c>
      <c r="BO226" s="63">
        <f>AB226*AC226*AO226/1000000000</f>
        <v>0</v>
      </c>
      <c r="BP226" s="59" t="str">
        <f>(BI226/BD226)^(1/5)*100</f>
        <v>0</v>
      </c>
      <c r="BQ226" s="59" t="str">
        <f>(BO226/BI226)^(1/5)*100</f>
        <v>0</v>
      </c>
      <c r="BR226" s="59" t="str">
        <f>(J226/E226)^(1/5)*100</f>
        <v>0</v>
      </c>
      <c r="BS226" s="59" t="str">
        <f>(P226/J226)/(1/5)*100</f>
        <v>0</v>
      </c>
      <c r="BT226" s="59"/>
      <c r="BU226" s="59"/>
      <c r="BV226" s="59"/>
      <c r="BW226" s="59"/>
      <c r="BX226" s="63"/>
    </row>
    <row r="227" spans="1:80" hidden="true" s="80" customFormat="1">
      <c r="A227" s="71"/>
      <c r="B227" s="76" t="s">
        <v>395</v>
      </c>
      <c r="C227" s="76" t="s">
        <v>396</v>
      </c>
      <c r="D227" s="88" t="s">
        <v>14</v>
      </c>
      <c r="E227" s="63"/>
      <c r="F227" s="63"/>
      <c r="G227" s="63"/>
      <c r="H227" s="63"/>
      <c r="I227" s="59"/>
      <c r="J227" s="59"/>
      <c r="K227" s="59"/>
      <c r="L227" s="59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59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3">
        <f>Q227*AC227/1000000000</f>
        <v>0</v>
      </c>
      <c r="AQ227" s="63">
        <f>R227*AC227/1000000000</f>
        <v>0</v>
      </c>
      <c r="AR227" s="63">
        <f>S227*AC227/1000000000</f>
        <v>0</v>
      </c>
      <c r="AS227" s="63">
        <f>T227*AC227/1000000000</f>
        <v>0</v>
      </c>
      <c r="AT227" s="63">
        <f>U227*AC227/1000000000</f>
        <v>0</v>
      </c>
      <c r="AU227" s="63">
        <f>V227*AC227/1000000000</f>
        <v>0</v>
      </c>
      <c r="AV227" s="63">
        <f>W227*AC227/1000000000</f>
        <v>0</v>
      </c>
      <c r="AW227" s="63">
        <f>X227*AC227/1000000000</f>
        <v>0</v>
      </c>
      <c r="AX227" s="63">
        <f>Y227*AC227/1000000000</f>
        <v>0</v>
      </c>
      <c r="AY227" s="63">
        <f>Z227*AC227/1000000000</f>
        <v>0</v>
      </c>
      <c r="AZ227" s="63">
        <f>AA227*AC227/1000000000</f>
        <v>0</v>
      </c>
      <c r="BA227" s="63">
        <f>AB227*AC227/1000000000</f>
        <v>0</v>
      </c>
      <c r="BB227" s="59" t="str">
        <f>(AU227/AP227)^(1/5)*100</f>
        <v>0</v>
      </c>
      <c r="BC227" s="59" t="str">
        <f>(BA227/AU227)^(1/5)*100</f>
        <v>0</v>
      </c>
      <c r="BD227" s="63">
        <f>Q227*AC227*AD227/1000000000</f>
        <v>0</v>
      </c>
      <c r="BE227" s="63">
        <f>R227*AC227*AE227/1000000000</f>
        <v>0</v>
      </c>
      <c r="BF227" s="63">
        <f>S227*AC227*AF227/1000000000</f>
        <v>0</v>
      </c>
      <c r="BG227" s="63">
        <f>T227*AC227*AG227/1000000000</f>
        <v>0</v>
      </c>
      <c r="BH227" s="63">
        <f>U227*AC227*AH227/1000000000</f>
        <v>0</v>
      </c>
      <c r="BI227" s="63">
        <f>V227*AC227*AI227/1000000000</f>
        <v>0</v>
      </c>
      <c r="BJ227" s="63">
        <f>W227*AC227*AJ227/1000000000</f>
        <v>0</v>
      </c>
      <c r="BK227" s="63">
        <f>X227*AC227*AK227/1000000000</f>
        <v>0</v>
      </c>
      <c r="BL227" s="63">
        <f>Y227*AC227*AL227/1000000000</f>
        <v>0</v>
      </c>
      <c r="BM227" s="63">
        <f>Z227*AC227*AM227/1000000000</f>
        <v>0</v>
      </c>
      <c r="BN227" s="63">
        <f>AA227*AC227*AN227/1000000000</f>
        <v>0</v>
      </c>
      <c r="BO227" s="63">
        <f>AB227*AC227*AO227/1000000000</f>
        <v>0</v>
      </c>
      <c r="BP227" s="59" t="str">
        <f>(BI227/BD227)^(1/5)*100</f>
        <v>0</v>
      </c>
      <c r="BQ227" s="59" t="str">
        <f>(BO227/BI227)^(1/5)*100</f>
        <v>0</v>
      </c>
      <c r="BR227" s="59" t="str">
        <f>(J227/E227)^(1/5)*100</f>
        <v>0</v>
      </c>
      <c r="BS227" s="59" t="str">
        <f>(P227/J227)/(1/5)*100</f>
        <v>0</v>
      </c>
      <c r="BT227" s="59"/>
      <c r="BU227" s="59"/>
      <c r="BV227" s="59"/>
      <c r="BW227" s="59"/>
      <c r="BX227" s="63"/>
    </row>
    <row r="228" spans="1:80" hidden="true" s="80" customFormat="1">
      <c r="A228" s="71"/>
      <c r="B228" s="76" t="s">
        <v>397</v>
      </c>
      <c r="C228" s="76" t="s">
        <v>379</v>
      </c>
      <c r="D228" s="88" t="s">
        <v>14</v>
      </c>
      <c r="E228" s="63"/>
      <c r="F228" s="63"/>
      <c r="G228" s="63"/>
      <c r="H228" s="63"/>
      <c r="I228" s="59"/>
      <c r="J228" s="59"/>
      <c r="K228" s="59"/>
      <c r="L228" s="59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59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3">
        <f>Q228*AC228/1000000000</f>
        <v>0</v>
      </c>
      <c r="AQ228" s="63">
        <f>R228*AC228/1000000000</f>
        <v>0</v>
      </c>
      <c r="AR228" s="63">
        <f>S228*AC228/1000000000</f>
        <v>0</v>
      </c>
      <c r="AS228" s="63">
        <f>T228*AC228/1000000000</f>
        <v>0</v>
      </c>
      <c r="AT228" s="63">
        <f>U228*AC228/1000000000</f>
        <v>0</v>
      </c>
      <c r="AU228" s="63">
        <f>V228*AC228/1000000000</f>
        <v>0</v>
      </c>
      <c r="AV228" s="63">
        <f>W228*AC228/1000000000</f>
        <v>0</v>
      </c>
      <c r="AW228" s="63">
        <f>X228*AC228/1000000000</f>
        <v>0</v>
      </c>
      <c r="AX228" s="63">
        <f>Y228*AC228/1000000000</f>
        <v>0</v>
      </c>
      <c r="AY228" s="63">
        <f>Z228*AC228/1000000000</f>
        <v>0</v>
      </c>
      <c r="AZ228" s="63">
        <f>AA228*AC228/1000000000</f>
        <v>0</v>
      </c>
      <c r="BA228" s="63">
        <f>AB228*AC228/1000000000</f>
        <v>0</v>
      </c>
      <c r="BB228" s="59" t="str">
        <f>(AU228/AP228)^(1/5)*100</f>
        <v>0</v>
      </c>
      <c r="BC228" s="59" t="str">
        <f>(BA228/AU228)^(1/5)*100</f>
        <v>0</v>
      </c>
      <c r="BD228" s="63">
        <f>Q228*AC228*AD228/1000000000</f>
        <v>0</v>
      </c>
      <c r="BE228" s="63">
        <f>R228*AC228*AE228/1000000000</f>
        <v>0</v>
      </c>
      <c r="BF228" s="63">
        <f>S228*AC228*AF228/1000000000</f>
        <v>0</v>
      </c>
      <c r="BG228" s="63">
        <f>T228*AC228*AG228/1000000000</f>
        <v>0</v>
      </c>
      <c r="BH228" s="63">
        <f>U228*AC228*AH228/1000000000</f>
        <v>0</v>
      </c>
      <c r="BI228" s="63">
        <f>V228*AC228*AI228/1000000000</f>
        <v>0</v>
      </c>
      <c r="BJ228" s="63">
        <f>W228*AC228*AJ228/1000000000</f>
        <v>0</v>
      </c>
      <c r="BK228" s="63">
        <f>X228*AC228*AK228/1000000000</f>
        <v>0</v>
      </c>
      <c r="BL228" s="63">
        <f>Y228*AC228*AL228/1000000000</f>
        <v>0</v>
      </c>
      <c r="BM228" s="63">
        <f>Z228*AC228*AM228/1000000000</f>
        <v>0</v>
      </c>
      <c r="BN228" s="63">
        <f>AA228*AC228*AN228/1000000000</f>
        <v>0</v>
      </c>
      <c r="BO228" s="63">
        <f>AB228*AC228*AO228/1000000000</f>
        <v>0</v>
      </c>
      <c r="BP228" s="59" t="str">
        <f>(BI228/BD228)^(1/5)*100</f>
        <v>0</v>
      </c>
      <c r="BQ228" s="59" t="str">
        <f>(BO228/BI228)^(1/5)*100</f>
        <v>0</v>
      </c>
      <c r="BR228" s="59" t="str">
        <f>(J228/E228)^(1/5)*100</f>
        <v>0</v>
      </c>
      <c r="BS228" s="59" t="str">
        <f>(P228/J228)/(1/5)*100</f>
        <v>0</v>
      </c>
      <c r="BT228" s="63"/>
      <c r="BU228" s="63"/>
      <c r="BV228" s="63"/>
      <c r="BW228" s="63"/>
      <c r="BX228" s="63"/>
    </row>
    <row r="229" spans="1:80" hidden="true" s="80" customFormat="1">
      <c r="A229" s="71"/>
      <c r="B229" s="76" t="s">
        <v>398</v>
      </c>
      <c r="C229" s="76" t="s">
        <v>381</v>
      </c>
      <c r="D229" s="88" t="s">
        <v>14</v>
      </c>
      <c r="E229" s="63"/>
      <c r="F229" s="63"/>
      <c r="G229" s="63"/>
      <c r="H229" s="63"/>
      <c r="I229" s="59"/>
      <c r="J229" s="59"/>
      <c r="K229" s="59"/>
      <c r="L229" s="59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59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3">
        <f>Q229*AC229/1000000000</f>
        <v>0</v>
      </c>
      <c r="AQ229" s="63">
        <f>R229*AC229/1000000000</f>
        <v>0</v>
      </c>
      <c r="AR229" s="63">
        <f>S229*AC229/1000000000</f>
        <v>0</v>
      </c>
      <c r="AS229" s="63">
        <f>T229*AC229/1000000000</f>
        <v>0</v>
      </c>
      <c r="AT229" s="63">
        <f>U229*AC229/1000000000</f>
        <v>0</v>
      </c>
      <c r="AU229" s="63">
        <f>V229*AC229/1000000000</f>
        <v>0</v>
      </c>
      <c r="AV229" s="63">
        <f>W229*AC229/1000000000</f>
        <v>0</v>
      </c>
      <c r="AW229" s="63">
        <f>X229*AC229/1000000000</f>
        <v>0</v>
      </c>
      <c r="AX229" s="63">
        <f>Y229*AC229/1000000000</f>
        <v>0</v>
      </c>
      <c r="AY229" s="63">
        <f>Z229*AC229/1000000000</f>
        <v>0</v>
      </c>
      <c r="AZ229" s="63">
        <f>AA229*AC229/1000000000</f>
        <v>0</v>
      </c>
      <c r="BA229" s="63">
        <f>AB229*AC229/1000000000</f>
        <v>0</v>
      </c>
      <c r="BB229" s="59" t="str">
        <f>(AU229/AP229)^(1/5)*100</f>
        <v>0</v>
      </c>
      <c r="BC229" s="59" t="str">
        <f>(BA229/AU229)^(1/5)*100</f>
        <v>0</v>
      </c>
      <c r="BD229" s="63">
        <f>Q229*AC229*AD229/1000000000</f>
        <v>0</v>
      </c>
      <c r="BE229" s="63">
        <f>R229*AC229*AE229/1000000000</f>
        <v>0</v>
      </c>
      <c r="BF229" s="63">
        <f>S229*AC229*AF229/1000000000</f>
        <v>0</v>
      </c>
      <c r="BG229" s="63">
        <f>T229*AC229*AG229/1000000000</f>
        <v>0</v>
      </c>
      <c r="BH229" s="63">
        <f>U229*AC229*AH229/1000000000</f>
        <v>0</v>
      </c>
      <c r="BI229" s="63">
        <f>V229*AC229*AI229/1000000000</f>
        <v>0</v>
      </c>
      <c r="BJ229" s="63">
        <f>W229*AC229*AJ229/1000000000</f>
        <v>0</v>
      </c>
      <c r="BK229" s="63">
        <f>X229*AC229*AK229/1000000000</f>
        <v>0</v>
      </c>
      <c r="BL229" s="63">
        <f>Y229*AC229*AL229/1000000000</f>
        <v>0</v>
      </c>
      <c r="BM229" s="63">
        <f>Z229*AC229*AM229/1000000000</f>
        <v>0</v>
      </c>
      <c r="BN229" s="63">
        <f>AA229*AC229*AN229/1000000000</f>
        <v>0</v>
      </c>
      <c r="BO229" s="63">
        <f>AB229*AC229*AO229/1000000000</f>
        <v>0</v>
      </c>
      <c r="BP229" s="59" t="str">
        <f>(BI229/BD229)^(1/5)*100</f>
        <v>0</v>
      </c>
      <c r="BQ229" s="59" t="str">
        <f>(BO229/BI229)^(1/5)*100</f>
        <v>0</v>
      </c>
      <c r="BR229" s="59" t="str">
        <f>(J229/E229)^(1/5)*100</f>
        <v>0</v>
      </c>
      <c r="BS229" s="59" t="str">
        <f>(P229/J229)/(1/5)*100</f>
        <v>0</v>
      </c>
      <c r="BT229" s="63"/>
      <c r="BU229" s="63"/>
      <c r="BV229" s="63"/>
      <c r="BW229" s="63"/>
      <c r="BX229" s="63"/>
    </row>
    <row r="230" spans="1:80" hidden="true" s="80" customFormat="1">
      <c r="A230" s="71"/>
      <c r="B230" s="76" t="s">
        <v>399</v>
      </c>
      <c r="C230" s="76" t="s">
        <v>396</v>
      </c>
      <c r="D230" s="88" t="s">
        <v>14</v>
      </c>
      <c r="E230" s="63"/>
      <c r="F230" s="63"/>
      <c r="G230" s="63"/>
      <c r="H230" s="63"/>
      <c r="I230" s="59"/>
      <c r="J230" s="59"/>
      <c r="K230" s="59"/>
      <c r="L230" s="59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59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3">
        <f>Q230*AC230/1000000000</f>
        <v>0</v>
      </c>
      <c r="AQ230" s="63">
        <f>R230*AC230/1000000000</f>
        <v>0</v>
      </c>
      <c r="AR230" s="63">
        <f>S230*AC230/1000000000</f>
        <v>0</v>
      </c>
      <c r="AS230" s="63">
        <f>T230*AC230/1000000000</f>
        <v>0</v>
      </c>
      <c r="AT230" s="63">
        <f>U230*AC230/1000000000</f>
        <v>0</v>
      </c>
      <c r="AU230" s="63">
        <f>V230*AC230/1000000000</f>
        <v>0</v>
      </c>
      <c r="AV230" s="63">
        <f>W230*AC230/1000000000</f>
        <v>0</v>
      </c>
      <c r="AW230" s="63">
        <f>X230*AC230/1000000000</f>
        <v>0</v>
      </c>
      <c r="AX230" s="63">
        <f>Y230*AC230/1000000000</f>
        <v>0</v>
      </c>
      <c r="AY230" s="63">
        <f>Z230*AC230/1000000000</f>
        <v>0</v>
      </c>
      <c r="AZ230" s="63">
        <f>AA230*AC230/1000000000</f>
        <v>0</v>
      </c>
      <c r="BA230" s="63">
        <f>AB230*AC230/1000000000</f>
        <v>0</v>
      </c>
      <c r="BB230" s="59" t="str">
        <f>(AU230/AP230)^(1/5)*100</f>
        <v>0</v>
      </c>
      <c r="BC230" s="59" t="str">
        <f>(BA230/AU230)^(1/5)*100</f>
        <v>0</v>
      </c>
      <c r="BD230" s="63">
        <f>Q230*AC230*AD230/1000000000</f>
        <v>0</v>
      </c>
      <c r="BE230" s="63">
        <f>R230*AC230*AE230/1000000000</f>
        <v>0</v>
      </c>
      <c r="BF230" s="63">
        <f>S230*AC230*AF230/1000000000</f>
        <v>0</v>
      </c>
      <c r="BG230" s="63">
        <f>T230*AC230*AG230/1000000000</f>
        <v>0</v>
      </c>
      <c r="BH230" s="63">
        <f>U230*AC230*AH230/1000000000</f>
        <v>0</v>
      </c>
      <c r="BI230" s="63">
        <f>V230*AC230*AI230/1000000000</f>
        <v>0</v>
      </c>
      <c r="BJ230" s="63">
        <f>W230*AC230*AJ230/1000000000</f>
        <v>0</v>
      </c>
      <c r="BK230" s="63">
        <f>X230*AC230*AK230/1000000000</f>
        <v>0</v>
      </c>
      <c r="BL230" s="63">
        <f>Y230*AC230*AL230/1000000000</f>
        <v>0</v>
      </c>
      <c r="BM230" s="63">
        <f>Z230*AC230*AM230/1000000000</f>
        <v>0</v>
      </c>
      <c r="BN230" s="63">
        <f>AA230*AC230*AN230/1000000000</f>
        <v>0</v>
      </c>
      <c r="BO230" s="63">
        <f>AB230*AC230*AO230/1000000000</f>
        <v>0</v>
      </c>
      <c r="BP230" s="59" t="str">
        <f>(BI230/BD230)^(1/5)*100</f>
        <v>0</v>
      </c>
      <c r="BQ230" s="59" t="str">
        <f>(BO230/BI230)^(1/5)*100</f>
        <v>0</v>
      </c>
      <c r="BR230" s="59" t="str">
        <f>(J230/E230)^(1/5)*100</f>
        <v>0</v>
      </c>
      <c r="BS230" s="59" t="str">
        <f>(P230/J230)/(1/5)*100</f>
        <v>0</v>
      </c>
      <c r="BT230" s="63"/>
      <c r="BU230" s="63"/>
      <c r="BV230" s="63"/>
      <c r="BW230" s="63"/>
      <c r="BX230" s="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P3:BA3"/>
    <mergeCell ref="BB3:BB4"/>
    <mergeCell ref="BC3:BC4"/>
    <mergeCell ref="BD3:BO3"/>
    <mergeCell ref="E3:P3"/>
    <mergeCell ref="C3:C4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</mergeCells>
  <printOptions gridLines="false" gridLinesSet="true"/>
  <pageMargins left="0.36" right="0.3" top="0.19" bottom="0.26" header="0.2" footer="0.3"/>
  <pageSetup paperSize="9" orientation="landscape" scale="85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DELL</cp:lastModifiedBy>
  <dcterms:created xsi:type="dcterms:W3CDTF">2020-04-18T14:04:48+07:00</dcterms:created>
  <dcterms:modified xsi:type="dcterms:W3CDTF">2021-03-15T23:14:19+07:00</dcterms:modified>
  <dc:title/>
  <dc:description/>
  <dc:subject/>
  <cp:keywords/>
  <cp:category/>
</cp:coreProperties>
</file>