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Funix\STP303\STP303x_ASM2_ductqxfx21277\"/>
    </mc:Choice>
  </mc:AlternateContent>
  <bookViews>
    <workbookView xWindow="0" yWindow="0" windowWidth="21600" windowHeight="9135" activeTab="2"/>
  </bookViews>
  <sheets>
    <sheet name="Cover" sheetId="1" r:id="rId1"/>
    <sheet name="TestReport" sheetId="2" r:id="rId2"/>
    <sheet name="Test cases" sheetId="3" r:id="rId3"/>
    <sheet name="Permisison Matrix" sheetId="4" r:id="rId4"/>
  </sheets>
  <definedNames>
    <definedName name="_xlnm._FilterDatabase" localSheetId="2" hidden="1">'Test cases'!$A$8:$I$303</definedName>
    <definedName name="Category" localSheetId="2">#REF!</definedName>
    <definedName name="Category">#REF!</definedName>
  </definedNames>
  <calcPr calcId="152511"/>
  <extLst>
    <ext uri="GoogleSheetsCustomDataVersion1">
      <go:sheetsCustomData xmlns:go="http://customooxmlschemas.google.com/" r:id="rId8" roundtripDataSignature="AMtx7mgCjYsJ6dkZhFy3yBUd0MNp6dKaGQ=="/>
    </ext>
  </extLst>
</workbook>
</file>

<file path=xl/calcChain.xml><?xml version="1.0" encoding="utf-8"?>
<calcChain xmlns="http://schemas.openxmlformats.org/spreadsheetml/2006/main">
  <c r="A34" i="3" l="1"/>
  <c r="H144" i="3"/>
  <c r="A144" i="3"/>
  <c r="A161" i="3" l="1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46" i="3" l="1"/>
  <c r="A36" i="3"/>
  <c r="A26" i="3"/>
  <c r="A10" i="3" l="1"/>
  <c r="B3" i="3"/>
  <c r="H99" i="3" s="1"/>
  <c r="B1" i="3"/>
  <c r="A99" i="3" s="1"/>
  <c r="G3" i="2"/>
  <c r="C3" i="2"/>
  <c r="B2" i="4"/>
  <c r="A63" i="3" l="1"/>
  <c r="A76" i="3"/>
  <c r="A25" i="3"/>
  <c r="A103" i="3"/>
  <c r="A104" i="3"/>
  <c r="A105" i="3"/>
  <c r="A106" i="3"/>
  <c r="A107" i="3"/>
  <c r="A108" i="3"/>
  <c r="A109" i="3"/>
  <c r="A110" i="3"/>
  <c r="A111" i="3"/>
  <c r="A112" i="3"/>
  <c r="A102" i="3"/>
  <c r="H145" i="3"/>
  <c r="H25" i="3"/>
  <c r="A145" i="3"/>
  <c r="H128" i="3"/>
  <c r="H124" i="3"/>
  <c r="H90" i="3"/>
  <c r="H62" i="3"/>
  <c r="H75" i="3"/>
  <c r="H58" i="3"/>
  <c r="H37" i="3"/>
  <c r="H115" i="3"/>
  <c r="H91" i="3"/>
  <c r="H64" i="3"/>
  <c r="H77" i="3"/>
  <c r="H59" i="3"/>
  <c r="H28" i="3"/>
  <c r="H35" i="3"/>
  <c r="H71" i="3"/>
  <c r="H121" i="3"/>
  <c r="H127" i="3"/>
  <c r="H57" i="3"/>
  <c r="H138" i="3"/>
  <c r="H139" i="3"/>
  <c r="H129" i="3"/>
  <c r="H80" i="3"/>
  <c r="H92" i="3"/>
  <c r="H65" i="3"/>
  <c r="H48" i="3"/>
  <c r="H60" i="3"/>
  <c r="H29" i="3"/>
  <c r="H47" i="3"/>
  <c r="H39" i="3"/>
  <c r="H137" i="3"/>
  <c r="H33" i="3"/>
  <c r="H86" i="3"/>
  <c r="H27" i="3"/>
  <c r="H55" i="3"/>
  <c r="H122" i="3"/>
  <c r="H123" i="3"/>
  <c r="H45" i="3"/>
  <c r="H140" i="3"/>
  <c r="H126" i="3"/>
  <c r="H81" i="3"/>
  <c r="H93" i="3"/>
  <c r="H66" i="3"/>
  <c r="H49" i="3"/>
  <c r="H30" i="3"/>
  <c r="H32" i="3"/>
  <c r="H84" i="3"/>
  <c r="H69" i="3"/>
  <c r="H135" i="3"/>
  <c r="H42" i="3"/>
  <c r="H100" i="3"/>
  <c r="H43" i="3"/>
  <c r="H88" i="3"/>
  <c r="H44" i="3"/>
  <c r="H89" i="3"/>
  <c r="H141" i="3"/>
  <c r="H116" i="3"/>
  <c r="H82" i="3"/>
  <c r="H94" i="3"/>
  <c r="H67" i="3"/>
  <c r="H50" i="3"/>
  <c r="H38" i="3"/>
  <c r="H31" i="3"/>
  <c r="H95" i="3"/>
  <c r="H51" i="3"/>
  <c r="H118" i="3"/>
  <c r="H96" i="3"/>
  <c r="H40" i="3"/>
  <c r="H98" i="3"/>
  <c r="H87" i="3"/>
  <c r="H142" i="3"/>
  <c r="H117" i="3"/>
  <c r="H83" i="3"/>
  <c r="H68" i="3"/>
  <c r="H52" i="3"/>
  <c r="H54" i="3"/>
  <c r="H72" i="3"/>
  <c r="H73" i="3"/>
  <c r="H74" i="3"/>
  <c r="H134" i="3"/>
  <c r="H119" i="3"/>
  <c r="H85" i="3"/>
  <c r="H97" i="3"/>
  <c r="H70" i="3"/>
  <c r="H53" i="3"/>
  <c r="H41" i="3"/>
  <c r="H120" i="3"/>
  <c r="H133" i="3"/>
  <c r="H79" i="3"/>
  <c r="H61" i="3"/>
  <c r="H131" i="3"/>
  <c r="H56" i="3"/>
  <c r="A152" i="3"/>
  <c r="A156" i="3"/>
  <c r="A157" i="3"/>
  <c r="A158" i="3"/>
  <c r="A159" i="3"/>
  <c r="A160" i="3"/>
  <c r="A126" i="3"/>
  <c r="A137" i="3"/>
  <c r="A154" i="3"/>
  <c r="A122" i="3"/>
  <c r="A138" i="3"/>
  <c r="A140" i="3"/>
  <c r="A123" i="3"/>
  <c r="A139" i="3"/>
  <c r="A124" i="3"/>
  <c r="A127" i="3"/>
  <c r="A141" i="3"/>
  <c r="A128" i="3"/>
  <c r="A142" i="3"/>
  <c r="A129" i="3"/>
  <c r="A147" i="3"/>
  <c r="A131" i="3"/>
  <c r="A148" i="3"/>
  <c r="A151" i="3"/>
  <c r="A133" i="3"/>
  <c r="A149" i="3"/>
  <c r="A134" i="3"/>
  <c r="A135" i="3"/>
  <c r="A153" i="3"/>
  <c r="A31" i="3"/>
  <c r="A116" i="3"/>
  <c r="A90" i="3"/>
  <c r="A117" i="3"/>
  <c r="A91" i="3"/>
  <c r="A118" i="3"/>
  <c r="A92" i="3"/>
  <c r="A94" i="3"/>
  <c r="A100" i="3"/>
  <c r="A119" i="3"/>
  <c r="A93" i="3"/>
  <c r="A120" i="3"/>
  <c r="A121" i="3"/>
  <c r="A95" i="3"/>
  <c r="A96" i="3"/>
  <c r="A115" i="3"/>
  <c r="A97" i="3"/>
  <c r="A98" i="3"/>
  <c r="A80" i="3"/>
  <c r="A69" i="3"/>
  <c r="A62" i="3"/>
  <c r="A65" i="3"/>
  <c r="A66" i="3"/>
  <c r="A85" i="3"/>
  <c r="A87" i="3"/>
  <c r="A81" i="3"/>
  <c r="A70" i="3"/>
  <c r="A64" i="3"/>
  <c r="A72" i="3"/>
  <c r="A73" i="3"/>
  <c r="A86" i="3"/>
  <c r="A89" i="3"/>
  <c r="A82" i="3"/>
  <c r="A71" i="3"/>
  <c r="A67" i="3"/>
  <c r="A75" i="3"/>
  <c r="A88" i="3"/>
  <c r="A77" i="3"/>
  <c r="A83" i="3"/>
  <c r="A68" i="3"/>
  <c r="A50" i="3"/>
  <c r="A61" i="3"/>
  <c r="A84" i="3"/>
  <c r="A74" i="3"/>
  <c r="A79" i="3"/>
  <c r="A60" i="3"/>
  <c r="A28" i="3"/>
  <c r="A30" i="3"/>
  <c r="A27" i="3"/>
  <c r="A45" i="3"/>
  <c r="A43" i="3"/>
  <c r="A58" i="3"/>
  <c r="A59" i="3"/>
  <c r="A48" i="3"/>
  <c r="A49" i="3"/>
  <c r="A52" i="3"/>
  <c r="A53" i="3"/>
  <c r="A44" i="3"/>
  <c r="A47" i="3"/>
  <c r="A32" i="3"/>
  <c r="A33" i="3"/>
  <c r="A35" i="3"/>
  <c r="A51" i="3"/>
  <c r="A54" i="3"/>
  <c r="A37" i="3"/>
  <c r="A38" i="3"/>
  <c r="A39" i="3"/>
  <c r="A40" i="3"/>
  <c r="A55" i="3"/>
  <c r="A56" i="3"/>
  <c r="A42" i="3"/>
  <c r="A57" i="3"/>
  <c r="A41" i="3"/>
  <c r="A29" i="3"/>
  <c r="A23" i="3"/>
  <c r="A21" i="3"/>
  <c r="A22" i="3"/>
  <c r="H12" i="3"/>
  <c r="H13" i="3"/>
  <c r="H11" i="3"/>
  <c r="H22" i="3"/>
  <c r="H24" i="3"/>
  <c r="H14" i="3"/>
  <c r="H15" i="3"/>
  <c r="H16" i="3"/>
  <c r="H17" i="3"/>
  <c r="H18" i="3"/>
  <c r="H19" i="3"/>
  <c r="H20" i="3"/>
  <c r="H21" i="3"/>
  <c r="H23" i="3"/>
  <c r="A15" i="3"/>
  <c r="A16" i="3"/>
  <c r="A24" i="3"/>
  <c r="A20" i="3"/>
  <c r="A19" i="3"/>
  <c r="A18" i="3"/>
  <c r="A17" i="3"/>
  <c r="D5" i="3"/>
  <c r="G11" i="2" s="1"/>
  <c r="G18" i="2" s="1"/>
  <c r="C5" i="3"/>
  <c r="F11" i="2" s="1"/>
  <c r="F18" i="2" s="1"/>
  <c r="B5" i="3"/>
  <c r="E11" i="2" s="1"/>
  <c r="E18" i="2" s="1"/>
  <c r="A5" i="3"/>
  <c r="D11" i="2" s="1"/>
  <c r="H11" i="2" l="1"/>
  <c r="H18" i="2" s="1"/>
  <c r="D18" i="2"/>
  <c r="E5" i="3"/>
  <c r="A12" i="3" l="1"/>
  <c r="A11" i="3"/>
  <c r="A13" i="3"/>
  <c r="A14" i="3"/>
  <c r="E21" i="2"/>
  <c r="E20" i="2"/>
</calcChain>
</file>

<file path=xl/comments1.xml><?xml version="1.0" encoding="utf-8"?>
<comments xmlns="http://schemas.openxmlformats.org/spreadsheetml/2006/main">
  <authors>
    <author/>
  </authors>
  <commentList>
    <comment ref="I8" authorId="0" shapeId="0">
      <text>
        <r>
          <rPr>
            <sz val="11"/>
            <color theme="1"/>
            <rFont val="Calibri"/>
            <scheme val="minor"/>
          </rPr>
          <t>======
ID#AAAAZUmhUVk
My PC    (2022-05-14 08:13:47)
Định dang dd/mm/yyy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7OEVT50BfI14HQA4MyCGBBSYkqw=="/>
    </ext>
  </extLst>
</comments>
</file>

<file path=xl/sharedStrings.xml><?xml version="1.0" encoding="utf-8"?>
<sst xmlns="http://schemas.openxmlformats.org/spreadsheetml/2006/main" count="659" uniqueCount="328">
  <si>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</si>
  <si>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</si>
  <si>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</si>
  <si>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</si>
  <si>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</si>
  <si>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</si>
  <si>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</si>
  <si>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</si>
  <si>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</si>
  <si>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Change Date</t>
  </si>
  <si>
    <t>Change Item</t>
  </si>
  <si>
    <t>Change description</t>
  </si>
  <si>
    <t>ID Name</t>
  </si>
  <si>
    <t>Note</t>
  </si>
  <si>
    <t>TEST REPORT</t>
  </si>
  <si>
    <t>Notes</t>
  </si>
  <si>
    <t>No</t>
  </si>
  <si>
    <t>Test Items</t>
  </si>
  <si>
    <t>Pass</t>
  </si>
  <si>
    <t>Fail</t>
  </si>
  <si>
    <t>NT</t>
  </si>
  <si>
    <t>N/A</t>
  </si>
  <si>
    <t>Number of  test cases</t>
  </si>
  <si>
    <t>Sub total</t>
  </si>
  <si>
    <t>Test coverage</t>
  </si>
  <si>
    <t>%</t>
  </si>
  <si>
    <t>Test successful coverage</t>
  </si>
  <si>
    <t>Item Test</t>
  </si>
  <si>
    <t>Software Testing</t>
  </si>
  <si>
    <t>Test requirement</t>
  </si>
  <si>
    <t xml:space="preserve">Ensure that all features listed below work properly without any errors when using the below browsers.
- Edge in latest version 
- Google Chrome in latest version </t>
  </si>
  <si>
    <t>Tester</t>
  </si>
  <si>
    <t>Number of Test cases</t>
  </si>
  <si>
    <t>ID</t>
  </si>
  <si>
    <t>Test Case Description</t>
  </si>
  <si>
    <t>Pre-condition</t>
  </si>
  <si>
    <t>Test Case Procedure</t>
  </si>
  <si>
    <t>Expected Output</t>
  </si>
  <si>
    <t>Result</t>
  </si>
  <si>
    <t>Test date</t>
  </si>
  <si>
    <t>Untested</t>
  </si>
  <si>
    <t>Module Code</t>
  </si>
  <si>
    <t>Function List</t>
  </si>
  <si>
    <t>Manager</t>
  </si>
  <si>
    <t>Employee</t>
  </si>
  <si>
    <t>Director</t>
  </si>
  <si>
    <t>Internship</t>
  </si>
  <si>
    <t>Admin</t>
  </si>
  <si>
    <t>Common Role</t>
  </si>
  <si>
    <t>Y*</t>
  </si>
  <si>
    <t>N</t>
  </si>
  <si>
    <t>Y</t>
  </si>
  <si>
    <t>Others</t>
  </si>
  <si>
    <t>Phần mềm đặt đồ uống</t>
  </si>
  <si>
    <t>Trịnh Quang Xuân Đức</t>
  </si>
  <si>
    <t>1.1. Kiểm thử giao diện</t>
  </si>
  <si>
    <t>1.1.1. Màn hình đăng nhập</t>
  </si>
  <si>
    <t>Màu nền là màu xanh theo bản thiết kế</t>
  </si>
  <si>
    <t>Kích thươc têu đề theo bản thiết kế</t>
  </si>
  <si>
    <t>Kích thước tiêu đề theo bản thiết kế</t>
  </si>
  <si>
    <t>Logo theo bản thiết kế</t>
  </si>
  <si>
    <t>Kích thước logo</t>
  </si>
  <si>
    <t>Kích thước logo theo bản thiết kế</t>
  </si>
  <si>
    <t>Vị trí logo</t>
  </si>
  <si>
    <t>Vị trí logo chính giữa theo bản thiết kế</t>
  </si>
  <si>
    <t>Kích thước ô nhập username, password</t>
  </si>
  <si>
    <t>Kích thước theo bản thiết kế</t>
  </si>
  <si>
    <t>Thiết ké ô nhập username, password</t>
  </si>
  <si>
    <t>Màu chữ quên mật khẩu</t>
  </si>
  <si>
    <t>Chữ màu đen</t>
  </si>
  <si>
    <t>Thiết ké ô nhập username, password theo bản thiết kế</t>
  </si>
  <si>
    <t>font chữ quên mật khẩu</t>
  </si>
  <si>
    <t>Font chữ theo bản thiết kế</t>
  </si>
  <si>
    <t>Cỡ chữ quên mật khẩu</t>
  </si>
  <si>
    <t>Cỡ chữ theo bản thiết kế</t>
  </si>
  <si>
    <t>Vị trí chữ quên mật khẩu</t>
  </si>
  <si>
    <t>Vị trí bên phải màn hình</t>
  </si>
  <si>
    <t>Kích thước nút đăng nhập, đăng ký</t>
  </si>
  <si>
    <t>Màu chữ nút đăng nhập, đăng ký</t>
  </si>
  <si>
    <t>Màu đen</t>
  </si>
  <si>
    <t>Cỡ chữ nút đăng nhập, đăng ký</t>
  </si>
  <si>
    <t>Màu chữ tiêu đề màn hình đăng ký</t>
  </si>
  <si>
    <t>Kích thước ô nhập tài khoản, mật khẩu</t>
  </si>
  <si>
    <t>Thiết ké ô nhập tài khoản, mật khẩu</t>
  </si>
  <si>
    <t>Thiết ké ô nhập  tài khoản, mật khẩu theo bản thiết kế</t>
  </si>
  <si>
    <t>Kích thước nút đồng ý, hủy</t>
  </si>
  <si>
    <t>Màu chữ nút đồng ý, hủy</t>
  </si>
  <si>
    <t>Cỡ chữ nút đồng ý, hủy</t>
  </si>
  <si>
    <t>Màu nền danh sách</t>
  </si>
  <si>
    <t>Màu xám theo bản thiết kết</t>
  </si>
  <si>
    <t>Kích thươc item đồ uống</t>
  </si>
  <si>
    <t>Kích thước ảnh đồ uống</t>
  </si>
  <si>
    <t>Vị trí ảnh đồ uống</t>
  </si>
  <si>
    <t>Vị trí bên phải theo bản thiết kế</t>
  </si>
  <si>
    <t>Cỡ chữ tiêu đề đồ ướng</t>
  </si>
  <si>
    <t>Màu chữ tiêu đề đồ uống</t>
  </si>
  <si>
    <t>Vị trí theo bản thiết kế</t>
  </si>
  <si>
    <t>Vị trí tiêu đề đồ uống</t>
  </si>
  <si>
    <t>Vị trí dòng giới thiệu đồ uống</t>
  </si>
  <si>
    <t>Cỡ chữ tên đồ uống</t>
  </si>
  <si>
    <t>Kích cỡ theo bản thiết kế</t>
  </si>
  <si>
    <t>Vị trí tên đồ uống</t>
  </si>
  <si>
    <t>Màu chữ tên đồ uống</t>
  </si>
  <si>
    <t>Màu đỏ</t>
  </si>
  <si>
    <t>Cỡ chữ giá đồ uống</t>
  </si>
  <si>
    <t>Vị trí giá đồ uống</t>
  </si>
  <si>
    <t>Màu chữ giá đồ uống</t>
  </si>
  <si>
    <t>Vị trí bên phải</t>
  </si>
  <si>
    <t>Kích thước nút cộng, trừ số lượng đồ uống</t>
  </si>
  <si>
    <t>Màu nền nút cộng trừ số lượng đồ uống</t>
  </si>
  <si>
    <t>Màu xanh theo bản thiết kế</t>
  </si>
  <si>
    <t>Màu chữ số lượng</t>
  </si>
  <si>
    <t>Cỡ chữ số lượng</t>
  </si>
  <si>
    <t>Kiểu chữ tên đồ uống</t>
  </si>
  <si>
    <t>In đậm</t>
  </si>
  <si>
    <t xml:space="preserve">Kiểu chữ số lượng </t>
  </si>
  <si>
    <t>Vị trí chính giữa theo bản thiết kế</t>
  </si>
  <si>
    <t>Kích thước nút hot, iced</t>
  </si>
  <si>
    <t>Cỡ chữ nút hot, iced</t>
  </si>
  <si>
    <t>Màu chữ nút hot, iced</t>
  </si>
  <si>
    <t>Kích thước nút toppings, add extracream</t>
  </si>
  <si>
    <t>Cỡ chữ nút toppings, add extracream</t>
  </si>
  <si>
    <t>Màu chữ nút toppings, add extracream</t>
  </si>
  <si>
    <t>Màu chữ giới thiệu đồ uống</t>
  </si>
  <si>
    <t>Cỡ chữ giới thiệu đồ uống</t>
  </si>
  <si>
    <t>Kiểu chữ giới thiệu đồ uống</t>
  </si>
  <si>
    <t>vị trí chữ giới thiệu đồ uống</t>
  </si>
  <si>
    <t>Kích thước nút add to cart</t>
  </si>
  <si>
    <t>Cỡ chữ nút add to cart</t>
  </si>
  <si>
    <t>Màu chữ nút add to cart</t>
  </si>
  <si>
    <t>Màu trắng</t>
  </si>
  <si>
    <t>Màu nền nút add to cart</t>
  </si>
  <si>
    <t>Màu nền tiều đề giỏ hàng</t>
  </si>
  <si>
    <t>Cỡ chữ tiều đề</t>
  </si>
  <si>
    <t>Theo bản thiết kế</t>
  </si>
  <si>
    <t>Màu chữ tiêu đề</t>
  </si>
  <si>
    <t>1.1.3. Màn hình danh sách đồ uống</t>
  </si>
  <si>
    <t>1.1.4. Màn hình đặt đồ uống</t>
  </si>
  <si>
    <t>Màu vàng</t>
  </si>
  <si>
    <t>Cỡ chữ đổ uống</t>
  </si>
  <si>
    <t>Màu chữ tên số lượng đặt</t>
  </si>
  <si>
    <t>Cỡ chữ số lượng đặt</t>
  </si>
  <si>
    <t>Vị trí tên số lượng đặt</t>
  </si>
  <si>
    <t>Màu chữ tên đơn giá</t>
  </si>
  <si>
    <t>Cỡ chữ đơn giá</t>
  </si>
  <si>
    <t>Vị trí tên đơn giá</t>
  </si>
  <si>
    <t>Màu chữ tên Has topping, has cream</t>
  </si>
  <si>
    <t>Cỡ chữ Has topping, has cream</t>
  </si>
  <si>
    <t>Kiểu chữ Has topping, has cream</t>
  </si>
  <si>
    <t>Vị trí Has topping, has cream</t>
  </si>
  <si>
    <t>In nghiêng theo bản thiết kế</t>
  </si>
  <si>
    <t>Kích thước nút Order, Clear the database</t>
  </si>
  <si>
    <t>Cỡ chữ nút Order, Clear the database</t>
  </si>
  <si>
    <t>Vị trí nút Order, Clear the database</t>
  </si>
  <si>
    <t>Màu chữ nút Order, Clear the database</t>
  </si>
  <si>
    <t>2.1. Kiểm thử chức năng</t>
  </si>
  <si>
    <t>Khách muốn đăng ký tài khoản để gọi đồ uống</t>
  </si>
  <si>
    <t>Cài đặt ứng dụng</t>
  </si>
  <si>
    <t>-Truy cập vào CHPlay
-Cài đặt ứng dụng gọi món</t>
  </si>
  <si>
    <t>Cài đặt thành công ứng dụng gọi món vào thiết bị</t>
  </si>
  <si>
    <t>Đăng ký tài khoản</t>
  </si>
  <si>
    <t>-Đã Cài đặt ứng dựng trên điện thoại
-Khách hàng muốn đăng ký tài khoản gọi món</t>
  </si>
  <si>
    <t>-Mở ứng dung
-Nhấn vào nút dăng ký</t>
  </si>
  <si>
    <t>Hiện form đăng ký tài khoản</t>
  </si>
  <si>
    <t>Đăng ký thành công tài khoản trên ứng dụng</t>
  </si>
  <si>
    <t>Hủy đăng ký</t>
  </si>
  <si>
    <t>-Mở ứng dung
-Nhấn vào nút dăng ký
-Nhấn nút hủy</t>
  </si>
  <si>
    <t>Hiện thông báo đăng ký thành công</t>
  </si>
  <si>
    <t>Hiện thông báo đăng ký thất bại</t>
  </si>
  <si>
    <t>Thông báo username bị trùng</t>
  </si>
  <si>
    <t>Thông báo thiếu username và password</t>
  </si>
  <si>
    <t>-Mở ứng dung
-Nhấn vào nút dăng ký
-Nhập tên đăng nhập: duc
-Nhập mật khẩu:Xuanduc94@
-Nhấn nút đăng ký</t>
  </si>
  <si>
    <t>-Mở ứng dung
-Nhấn vào nút dăng ký
-Nhập tên đăng nhập: duc
-Không nhập mật khẩu
-Nhấn nút đăng ký</t>
  </si>
  <si>
    <t>-Mở ứng dung
-Nhấn vào nút dăng ký
-Nhập tên đăng nhập: duc
-Nhập mật khẩu: abc
-Nhấn nút đăng ký</t>
  </si>
  <si>
    <t>2.1.1. Chức năng đăng ký tài khoản</t>
  </si>
  <si>
    <t>2.1.2. Chức năng đăng nhập</t>
  </si>
  <si>
    <t>Hiện thông báo mật khẩu phải tối thiểu 8 ký tự và gồm: In thường, In hoa, số, ký tự đặc biệt</t>
  </si>
  <si>
    <t>Hiện thông báo tài khoản đã tồn tại</t>
  </si>
  <si>
    <t>Hiện thông báo tài khoản hoặc mật khẩu không hợp lệ</t>
  </si>
  <si>
    <t>Đăng nhập tài khoản</t>
  </si>
  <si>
    <t>-Mở ứng dung
-Nhập tên đăng nhập: duc
-Nhập mật khẩu: Xuanduc94@
-Nhấn nút đăng nhập</t>
  </si>
  <si>
    <t>-Đăng nhập thành công vào phần mềm
-Hiện thông báo đăng nhập thành công
-Hiển thị danh sách đồ uống</t>
  </si>
  <si>
    <t>Thông báo username không tồn tại</t>
  </si>
  <si>
    <t>Khách hàng, admin đã có tài khoản</t>
  </si>
  <si>
    <t>Người dùng nhập một tài khoản không tồn tại trong hệ thống</t>
  </si>
  <si>
    <t>-Mở ứng dung
-Nhập tên đăng nhập: meocon
-Nhập mật khẩu: Xuanduc94@
-Nhấn nút đăng nhập</t>
  </si>
  <si>
    <t>Hiện thông báo tài khoản không tồn tại</t>
  </si>
  <si>
    <t>Thông báo mật khẩu phải bảo mật gồm: tối thiểu 8 ký tự, in thường, in hoa và số, ký tự đặc biệt</t>
  </si>
  <si>
    <t>Người dùng nhập mật khẩu vi phạm quy tắc</t>
  </si>
  <si>
    <t>-Mở ứng dung
-Nhập tên đăng nhập: duc
-Nhập mật khẩu: 123456
-Nhấn nút đăng nhập</t>
  </si>
  <si>
    <t>-Khách hàng nhập thiếu username hoặc password</t>
  </si>
  <si>
    <t>Hiện sai mât khẩu</t>
  </si>
  <si>
    <t>Người dùng nhập sai mật khẩu đăng nhập</t>
  </si>
  <si>
    <t>-Mở ứng dung
-Nhập tên đăng nhập: duc
-Nhập mật khẩu: 123abc
-Nhấn nút đăng nhập</t>
  </si>
  <si>
    <t>Hiện thông báo sai mật khẩu</t>
  </si>
  <si>
    <t>2.1.3. Chức năng đăng xuất</t>
  </si>
  <si>
    <t>Đăng xuất tài khoản</t>
  </si>
  <si>
    <t>Người dùng đã đăng nhập hệ thống</t>
  </si>
  <si>
    <t>-Mở menu setting
-Chọn mục đăng xuất</t>
  </si>
  <si>
    <t>-Đăng xuất khỏi tài khoản
-Trở vè màn hình chính</t>
  </si>
  <si>
    <t>2.1.4. Chức năng lấy lại mật khẩu</t>
  </si>
  <si>
    <t>Người dùng quên mật khẩu</t>
  </si>
  <si>
    <t>Hiển thị thông báo kiểm tra email</t>
  </si>
  <si>
    <t>Hiển thị thông báo kiểm tra tin nhắn</t>
  </si>
  <si>
    <t>Hiển thị thông báo Email hoặc số điện thoại không hợp lệ</t>
  </si>
  <si>
    <t>-Chọn quên mật khẩu tại màn hình chính
-Chọn gửi về số điện thoại
-Nhập số điện thoại: 0365236082
-Nhấn đồng ý</t>
  </si>
  <si>
    <t>2.1.5. Chức năng đổi mật khẩu</t>
  </si>
  <si>
    <t>Hiển thị thông báo đổi mật khẩu thành công</t>
  </si>
  <si>
    <t>Người dùng muốn đổi mật khẩu</t>
  </si>
  <si>
    <t>-Mở menu setting
-Chọn mục đổi mật khẩu
-Nhập mật khẩu cũ: Xuanduc94@
-Nhập mật khẩu mới: Xuanduc95@
-Xác nhận mật khẩu mới:Xuanduc95@
-Nhấn đồng ý</t>
  </si>
  <si>
    <t>Hiển thị thông báo dổi mật khẩu thành công</t>
  </si>
  <si>
    <t>Hiển thị thông báo đổi mật khẩu thất bại</t>
  </si>
  <si>
    <t>-Mở menu setting
-Chọn mục đổi mật khẩu
-Nhập mật khẩu cũ: Xuanduc94@
-Nhập mật khẩu mới: Xuanduc96@
-Xác nhận mật khẩu mới:Xuanduc95@
-Nhấn đồng ý</t>
  </si>
  <si>
    <t>Hiển thị thông báo dổi mật khẩu thất bại</t>
  </si>
  <si>
    <t>-Mở menu setting
-Chọn mục đổi mật khẩu
-Nhập mật khẩu cũ: Xuanduc89@
-Nhập mật khẩu mới: Xuanduc95@
-Xác nhận mật khẩu mới:Xuanduc95@
-Nhấn đồng ý</t>
  </si>
  <si>
    <t>Hiển thị thông báo sai mật khẩu</t>
  </si>
  <si>
    <t>Hiển thị thông báo mật khẩu không hợp lệ</t>
  </si>
  <si>
    <t>-Mở menu setting
-Chọn mục đổi mật khẩu
-Nhập mật khẩu cũ: Xuanduc@ hoặc bỏ trống
-Nhập mật khẩu mới: Xuanduc96@
-Xác nhận mật khẩu mới:Xuanduc95@
-Nhấn đồng ý</t>
  </si>
  <si>
    <t>Hiển thị thông báo Mật khẩu mới không khớp</t>
  </si>
  <si>
    <t>Hủy đổi mật khẩu</t>
  </si>
  <si>
    <t>Người dùng muốn hủy đổi mật khẩu</t>
  </si>
  <si>
    <t>-Mở menu setting
-Chọn mục đổi mật khẩu
-Nhấn hủy</t>
  </si>
  <si>
    <t>Đòng popup đổi mật khẩu</t>
  </si>
  <si>
    <t>Tắt popup đăng ký tài khoản</t>
  </si>
  <si>
    <t>2.1.6. Chức năng đặt đồ uống</t>
  </si>
  <si>
    <t>Đặt đồ uống vào giỏ hàng</t>
  </si>
  <si>
    <t>Hiển thị thông báo Đồ uống đã được thêm vào giỏ</t>
  </si>
  <si>
    <t>2.1.7. Xem chỉnh sửa giỏ hàng</t>
  </si>
  <si>
    <t>Xem giỏ hàng</t>
  </si>
  <si>
    <t>Người dùng muốn xem giỏi hàng</t>
  </si>
  <si>
    <t>Thay đổi số lượng đồ uống</t>
  </si>
  <si>
    <t>-Chọn đồ uống
-Thay đổi số lượng thành 2</t>
  </si>
  <si>
    <t>-Cập nhật số lượng mới của đồ uống đã chọn
-Tính toán lại tổng tiền hóa đơn</t>
  </si>
  <si>
    <t>Xóa đồ uống khỏi giỏ hàng</t>
  </si>
  <si>
    <t>-Chọn đồ uống
-Thay đổi số lượng thành 0</t>
  </si>
  <si>
    <t>Đô uống được xóa khỏi giỏ hàng</t>
  </si>
  <si>
    <t>2.1.8. Chức năng thanh toán</t>
  </si>
  <si>
    <t>Thanh toán đơn hàng</t>
  </si>
  <si>
    <t>-Khách hàng đã đăng nhập hệ thống
-Đồ uống đã ở trong giỏ hàng</t>
  </si>
  <si>
    <t>-Mở ứng dụng
-Đăng nhập tài khoản
-Chọn đồ uống từ danh sách
-Chọn số lượng: 1
-Chọn hot
-Chọn toppping và add extra cream
-Nhấn add to cart</t>
  </si>
  <si>
    <t>-Mở ứng dụng
-Đăng nhập tài khoản
-Chọn đồ uống từ danh sách
-Chọn số lượng: 1
-Chọn hot
-Chọn toppping và add extra cream
-Nhấn add to cart
-Nhấn nút thanh toán
-Nhập số bàn
-Nhấn tiếp tục
-Chọn hình thức thanh toán tiền mặt
-Nhấn dồng ý</t>
  </si>
  <si>
    <t>Hiển thị thống báo đồ uống đã được đặt thành công</t>
  </si>
  <si>
    <t>Hiển thị đồ uống không được đặt</t>
  </si>
  <si>
    <t>Hiển thị thống báo đồ uống không được đặt</t>
  </si>
  <si>
    <t>Thanh toán đơn hàng bằng tiền mặt</t>
  </si>
  <si>
    <t>Thanh toán đơn hàng bằng VINID</t>
  </si>
  <si>
    <t>-Mở ứng dụng
-Đăng nhập tài khoản
-Chọn đồ uống từ danh sách
-Chọn số lượng: 1
-Chọn hot
-Chọn toppping và add extra cream
-Nhấn add to cart
-Nhấn nút thanh toán
-Nhập số bàn
-Nhấn tiếp tục
-Chọn hình thức thanh toán bằng VINID
-Xác nhận thông tin VINID
-Nhấn dồng ý</t>
  </si>
  <si>
    <t>2.1.9. Chức năng thêm mới đồ uống</t>
  </si>
  <si>
    <t>Thêm mới đồ uống vào hệ thống</t>
  </si>
  <si>
    <t>admin đã đăng nhập tài khoản vào hệ thống</t>
  </si>
  <si>
    <t>-Đăng nhập tài khoản admin
-Nhấn vào biểu tượng thêm mới
-Nhập thông tin đồ uống
-Nhấn nút thêm</t>
  </si>
  <si>
    <t>Xóa đồ uống khỏi hệ thống</t>
  </si>
  <si>
    <t>-Đăng nhập tài khoản admin
-Nhấn giữ đồ uống muốn xóa
-Lụa chọn xóa đồ uống
-Nhấn đồng ý xóa đồ uống</t>
  </si>
  <si>
    <t>-Hiển thị đồ uống đã được xóa thành công
-Xóa đồ uống ra khỏi danh sách</t>
  </si>
  <si>
    <t>-Hiển thị đồ uống đã được thêm thành công
-Thêm đồ uống vào hệ thống</t>
  </si>
  <si>
    <t>Hiển thị popup xác nhận xóa đồ uống</t>
  </si>
  <si>
    <t>-Hiển thị popup xác nhận xóa</t>
  </si>
  <si>
    <t>-Đăng nhập tài khoản admin
-Nhấn giữ đồ uống muốn xóa
-Lụa chọn xóa đồ uống</t>
  </si>
  <si>
    <t>Hủy xóa đồ uống khỏi hệ thống</t>
  </si>
  <si>
    <t>-Đăng nhập tài khoản admin
-Nhấn giữ đồ uống muốn xóa
-Lụa chọn xóa đồ uống
-Nhấn hủy</t>
  </si>
  <si>
    <t>-Đóng popup xác nhận xóa đồ uống
-Không xóa đồ uống khỏi danh sách</t>
  </si>
  <si>
    <t>Hủy thêm mới đồ uống vào hệ thống</t>
  </si>
  <si>
    <t>-Đăng nhập tài khoản admin
-Nhấn vào biểu tượng thêm mới
-Nhấn hủy</t>
  </si>
  <si>
    <t>-Đóng popup thêm mới đồ uống</t>
  </si>
  <si>
    <t/>
  </si>
  <si>
    <t>Màu nên tiêu đề là màu xanh đậm</t>
  </si>
  <si>
    <t>Màu nền nút đăng nhập, đăng ký</t>
  </si>
  <si>
    <t>Màu xám theo bản thiết kế</t>
  </si>
  <si>
    <t>Kích thước popup dăng ký</t>
  </si>
  <si>
    <t>defect_01</t>
  </si>
  <si>
    <t>1.1.2. Popup đăng ký</t>
  </si>
  <si>
    <t>defect_02</t>
  </si>
  <si>
    <t>Cỡ chũ tiêu đề popup đăng ký</t>
  </si>
  <si>
    <t>Khoảng cách lề dưới các nút đồng ý và hủy</t>
  </si>
  <si>
    <t>Khoảng cách lề dưới theo bản thiết kế</t>
  </si>
  <si>
    <t>defect_03</t>
  </si>
  <si>
    <t>defect_04</t>
  </si>
  <si>
    <t>1.1.5. Màn hình giỏ hàng</t>
  </si>
  <si>
    <t>1.1.6. Popup quên mật khẩu</t>
  </si>
  <si>
    <t>Kích thước popup quên mật khẩu</t>
  </si>
  <si>
    <t>Cỡ chũ tiêu đề popup quên mật khẩu</t>
  </si>
  <si>
    <t>Màu chữ tiêu đề popup quên mật khẩu</t>
  </si>
  <si>
    <t>Kích thước ô nhập thông tin email, thông tin số điện thoại</t>
  </si>
  <si>
    <t>Thiết ké ô nhập thông tin email, thông tin số điện thoại</t>
  </si>
  <si>
    <t>Kích thước radio button</t>
  </si>
  <si>
    <t>Kích thức theo bản thiết kế</t>
  </si>
  <si>
    <t>Cỡ chữ nhãn các input</t>
  </si>
  <si>
    <t>Vị trí bên trái theo bản thiết kế</t>
  </si>
  <si>
    <t>Màu đen theo bản thiết kế</t>
  </si>
  <si>
    <t>defect_05</t>
  </si>
  <si>
    <t>Vị trí chữ số lượng</t>
  </si>
  <si>
    <t>Khoảng cách giữa hai nút hot, iced</t>
  </si>
  <si>
    <t>Khoảng cách giữa hai nút theo bản thiết kế</t>
  </si>
  <si>
    <t>defect_06</t>
  </si>
  <si>
    <t>defect_07</t>
  </si>
  <si>
    <t>In nghiêng</t>
  </si>
  <si>
    <t>Hiển thị mặc đinh số lượng là 1</t>
  </si>
  <si>
    <t>Hiển thị số lượng là 1</t>
  </si>
  <si>
    <t>defect_08</t>
  </si>
  <si>
    <t>Màu nền nút Order, Clear the database</t>
  </si>
  <si>
    <t>defect_09</t>
  </si>
  <si>
    <t>defect_10</t>
  </si>
  <si>
    <t>defect_11</t>
  </si>
  <si>
    <t>defect_12</t>
  </si>
  <si>
    <t>Ứng dụng chưa được đưa lên CHPlay</t>
  </si>
  <si>
    <t>defect_13</t>
  </si>
  <si>
    <t>defect_14</t>
  </si>
  <si>
    <t>-Mở ứng dung
-Nhấn vào nút dăng ký
-Nhập tên đăng nhập: duc
-Nhập mật khẩu:Xuanduc95@
-Nhấn nút đăng ký</t>
  </si>
  <si>
    <t>Chưa biết điều kiện để đăng ký thất bại</t>
  </si>
  <si>
    <t>-Mở ứng dung
-Nhấn vào nút dăng ký
-Không nhập tên đăng nhập
-Nhập mật khẩu:Xuanduc95@
-Nhấn nút đăng ký</t>
  </si>
  <si>
    <t>defect_15</t>
  </si>
  <si>
    <t>-Chọn quên mật khẩu tại màn hình chính
-Chọn gửi về email
-Nhập email: xuanductq1994@gmail.com
-Nhấn đồng ý</t>
  </si>
  <si>
    <t>defect_16</t>
  </si>
  <si>
    <t>Hiển thị thông báo mật khẩu mới được gửi về địa chỉ email: xuanductq1994@gmail.com</t>
  </si>
  <si>
    <t>Hiển thị thông báo mật khẩu mới được gửi về số điện thoại: 0365236082</t>
  </si>
  <si>
    <t>defect_17</t>
  </si>
  <si>
    <t>-Chọn quên mật khẩu tại màn hình chính
-Chọn gửi về email.
-Nhập email: test.com hoặc nhập số điện thoại abc123456
-Nhấn đồng ý</t>
  </si>
  <si>
    <t>defect_18</t>
  </si>
  <si>
    <t>Chưa hiểu điều kiện để dổi mật khẩu thất bại</t>
  </si>
  <si>
    <t>-Mở ứng dụng
-Đăng nhập tài khoản
-Chọn đồ uống từ danh sách
-Chọn số lượng: 0
-Chọn hot
-Chọn toppping và add extra cream
-Nhấn add to cart</t>
  </si>
  <si>
    <t>Hiện thông báo số lượng không hợp lệ</t>
  </si>
  <si>
    <t>defect_19</t>
  </si>
  <si>
    <t>Hiện danh sách các đồ uống trong giỏ hàng</t>
  </si>
  <si>
    <t>Không truy cập được vô giỏ hàng</t>
  </si>
  <si>
    <t>Đồ uống đã được thêm vào giỏ hàng</t>
  </si>
  <si>
    <t>Chức năng chưa có</t>
  </si>
  <si>
    <t>Khoảng cách lề dưới nút order, clear the database</t>
  </si>
  <si>
    <t>-Nhấn vô biểu tượng giỏ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</si>
</sst>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"/>
    <numFmt numFmtId="165" formatCode="#,##0.0"/>
  </numFmts>
  <fonts count="35" x14ac:knownFonts="1">
    <font>
      <sz val="11"/>
      <color theme="1"/>
      <name val="Calibri"/>
      <scheme val="minor"/>
    </font>
    <font>
      <sz val="10"/>
      <color theme="1"/>
      <name val="Tahoma"/>
    </font>
    <font>
      <b/>
      <sz val="22"/>
      <color rgb="FFFF0000"/>
      <name val="Tahoma"/>
    </font>
    <font>
      <b/>
      <sz val="18"/>
      <color rgb="FFFF0000"/>
      <name val="Tahoma"/>
    </font>
    <font>
      <b/>
      <sz val="20"/>
      <color rgb="FF000000"/>
      <name val="Tahoma"/>
    </font>
    <font>
      <sz val="11"/>
      <name val="Calibri"/>
    </font>
    <font>
      <b/>
      <sz val="10"/>
      <color rgb="FF993300"/>
      <name val="Tahoma"/>
    </font>
    <font>
      <i/>
      <sz val="10"/>
      <color rgb="FF008000"/>
      <name val="Tahoma"/>
    </font>
    <font>
      <b/>
      <sz val="10"/>
      <color rgb="FFFFFFFF"/>
      <name val="Tahoma"/>
    </font>
    <font>
      <sz val="10"/>
      <color rgb="FFFF0000"/>
      <name val="Tahoma"/>
    </font>
    <font>
      <b/>
      <sz val="10"/>
      <color theme="1"/>
      <name val="Tahoma"/>
    </font>
    <font>
      <b/>
      <sz val="10"/>
      <color rgb="FFFF0000"/>
      <name val="Tahoma"/>
    </font>
    <font>
      <u/>
      <sz val="11"/>
      <color theme="10"/>
      <name val="Calibri"/>
    </font>
    <font>
      <sz val="10"/>
      <color rgb="FFFFFFFF"/>
      <name val="Tahoma"/>
    </font>
    <font>
      <b/>
      <sz val="10"/>
      <color rgb="FF0000FF"/>
      <name val="Tahoma"/>
    </font>
    <font>
      <sz val="10"/>
      <color rgb="FF000000"/>
      <name val="Tahoma"/>
    </font>
    <font>
      <sz val="11"/>
      <color theme="1"/>
      <name val="Calibri"/>
    </font>
    <font>
      <sz val="10"/>
      <color theme="1"/>
      <name val="Calibri"/>
    </font>
    <font>
      <b/>
      <sz val="10"/>
      <color theme="1"/>
      <name val="Calibri"/>
    </font>
    <font>
      <sz val="10"/>
      <color rgb="FF000000"/>
      <name val="Calibri"/>
    </font>
    <font>
      <i/>
      <sz val="10"/>
      <color rgb="FF008000"/>
      <name val="Calibri"/>
    </font>
    <font>
      <b/>
      <sz val="10"/>
      <color rgb="FF000000"/>
      <name val="Calibri"/>
    </font>
    <font>
      <b/>
      <sz val="11"/>
      <color theme="0"/>
      <name val="Calibri"/>
    </font>
    <font>
      <u/>
      <sz val="11"/>
      <color theme="10"/>
      <name val="Calibri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  <font>
      <sz val="10"/>
      <color rgb="FF000000"/>
      <name val="Tahoma"/>
      <family val="2"/>
    </font>
    <font>
      <i/>
      <sz val="10"/>
      <color rgb="FF008000"/>
      <name val="Tahoma"/>
      <family val="2"/>
    </font>
    <font>
      <i/>
      <sz val="10"/>
      <color rgb="FFFF0000"/>
      <name val="Tahoma"/>
      <family val="2"/>
    </font>
    <font>
      <b/>
      <sz val="10"/>
      <color rgb="FF000000"/>
      <name val="Tahoma"/>
      <family val="2"/>
    </font>
    <font>
      <b/>
      <sz val="10"/>
      <color rgb="FFFF0000"/>
      <name val="Tahoma"/>
      <family val="2"/>
    </font>
    <font>
      <b/>
      <sz val="10"/>
      <color rgb="FFFFFFFF"/>
      <name val="Tahoma"/>
      <family val="2"/>
    </font>
    <font>
      <sz val="10"/>
      <name val="Tahoma"/>
      <family val="2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D0CECE"/>
        <bgColor rgb="FFD0CECE"/>
      </patternFill>
    </fill>
    <fill>
      <patternFill patternType="solid">
        <fgColor theme="0"/>
        <bgColor theme="0"/>
      </patternFill>
    </fill>
    <fill>
      <patternFill patternType="solid">
        <fgColor rgb="FF7B7B7B"/>
        <bgColor rgb="FF7B7B7B"/>
      </patternFill>
    </fill>
    <fill>
      <patternFill patternType="solid">
        <fgColor rgb="FF7F6000"/>
        <bgColor rgb="FF7F6000"/>
      </patternFill>
    </fill>
    <fill>
      <patternFill patternType="solid">
        <fgColor rgb="FF757070"/>
        <bgColor rgb="FF757070"/>
      </patternFill>
    </fill>
    <fill>
      <patternFill patternType="solid">
        <fgColor rgb="FFAEABAB"/>
        <bgColor rgb="FFAEABAB"/>
      </patternFill>
    </fill>
    <fill>
      <patternFill patternType="solid">
        <fgColor theme="0"/>
        <bgColor rgb="FFD0CE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D0CECE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6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27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/>
    <xf numFmtId="0" fontId="6" fillId="2" borderId="5" xfId="0" applyFont="1" applyFill="1" applyBorder="1" applyAlignment="1">
      <alignment horizontal="left"/>
    </xf>
    <xf numFmtId="0" fontId="1" fillId="0" borderId="4" xfId="0" applyFont="1" applyBorder="1"/>
    <xf numFmtId="164" fontId="1" fillId="0" borderId="5" xfId="0" applyNumberFormat="1" applyFont="1" applyBorder="1" applyAlignment="1">
      <alignment horizontal="left" vertical="center"/>
    </xf>
    <xf numFmtId="165" fontId="1" fillId="0" borderId="4" xfId="0" applyNumberFormat="1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8" fillId="3" borderId="14" xfId="0" applyNumberFormat="1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164" fontId="9" fillId="0" borderId="5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left" vertical="top"/>
    </xf>
    <xf numFmtId="15" fontId="1" fillId="0" borderId="5" xfId="0" applyNumberFormat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wrapText="1"/>
    </xf>
    <xf numFmtId="164" fontId="1" fillId="2" borderId="1" xfId="0" applyNumberFormat="1" applyFont="1" applyFill="1" applyBorder="1"/>
    <xf numFmtId="164" fontId="10" fillId="2" borderId="1" xfId="0" applyNumberFormat="1" applyFont="1" applyFill="1" applyBorder="1"/>
    <xf numFmtId="15" fontId="1" fillId="2" borderId="1" xfId="0" applyNumberFormat="1" applyFont="1" applyFill="1" applyBorder="1"/>
    <xf numFmtId="164" fontId="6" fillId="2" borderId="5" xfId="0" applyNumberFormat="1" applyFont="1" applyFill="1" applyBorder="1" applyAlignment="1">
      <alignment horizontal="left" vertical="center"/>
    </xf>
    <xf numFmtId="164" fontId="6" fillId="2" borderId="5" xfId="0" applyNumberFormat="1" applyFont="1" applyFill="1" applyBorder="1" applyAlignment="1">
      <alignment vertical="center"/>
    </xf>
    <xf numFmtId="164" fontId="6" fillId="2" borderId="1" xfId="0" applyNumberFormat="1" applyFont="1" applyFill="1" applyBorder="1"/>
    <xf numFmtId="164" fontId="7" fillId="2" borderId="1" xfId="0" applyNumberFormat="1" applyFont="1" applyFill="1" applyBorder="1"/>
    <xf numFmtId="164" fontId="1" fillId="2" borderId="19" xfId="0" applyNumberFormat="1" applyFont="1" applyFill="1" applyBorder="1"/>
    <xf numFmtId="164" fontId="8" fillId="3" borderId="20" xfId="0" applyNumberFormat="1" applyFont="1" applyFill="1" applyBorder="1" applyAlignment="1">
      <alignment horizontal="center"/>
    </xf>
    <xf numFmtId="164" fontId="8" fillId="3" borderId="21" xfId="0" applyNumberFormat="1" applyFont="1" applyFill="1" applyBorder="1" applyAlignment="1">
      <alignment horizontal="center"/>
    </xf>
    <xf numFmtId="164" fontId="8" fillId="3" borderId="21" xfId="0" applyNumberFormat="1" applyFont="1" applyFill="1" applyBorder="1" applyAlignment="1">
      <alignment horizontal="center" wrapText="1"/>
    </xf>
    <xf numFmtId="164" fontId="8" fillId="3" borderId="22" xfId="0" applyNumberFormat="1" applyFont="1" applyFill="1" applyBorder="1" applyAlignment="1">
      <alignment horizontal="center"/>
    </xf>
    <xf numFmtId="164" fontId="8" fillId="3" borderId="23" xfId="0" applyNumberFormat="1" applyFont="1" applyFill="1" applyBorder="1" applyAlignment="1">
      <alignment horizontal="center" wrapText="1"/>
    </xf>
    <xf numFmtId="1" fontId="1" fillId="0" borderId="24" xfId="0" applyNumberFormat="1" applyFont="1" applyBorder="1" applyAlignment="1">
      <alignment horizontal="center"/>
    </xf>
    <xf numFmtId="164" fontId="12" fillId="0" borderId="25" xfId="0" applyNumberFormat="1" applyFont="1" applyBorder="1"/>
    <xf numFmtId="1" fontId="1" fillId="0" borderId="25" xfId="0" applyNumberFormat="1" applyFont="1" applyBorder="1" applyAlignment="1">
      <alignment horizontal="center" vertical="center"/>
    </xf>
    <xf numFmtId="164" fontId="13" fillId="3" borderId="26" xfId="0" applyNumberFormat="1" applyFont="1" applyFill="1" applyBorder="1" applyAlignment="1">
      <alignment horizontal="center"/>
    </xf>
    <xf numFmtId="164" fontId="8" fillId="3" borderId="27" xfId="0" applyNumberFormat="1" applyFont="1" applyFill="1" applyBorder="1"/>
    <xf numFmtId="1" fontId="13" fillId="3" borderId="27" xfId="0" applyNumberFormat="1" applyFont="1" applyFill="1" applyBorder="1" applyAlignment="1">
      <alignment horizontal="center"/>
    </xf>
    <xf numFmtId="1" fontId="13" fillId="3" borderId="28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left"/>
    </xf>
    <xf numFmtId="2" fontId="14" fillId="2" borderId="1" xfId="0" applyNumberFormat="1" applyFont="1" applyFill="1" applyBorder="1" applyAlignment="1">
      <alignment horizontal="right" wrapText="1"/>
    </xf>
    <xf numFmtId="164" fontId="15" fillId="2" borderId="1" xfId="0" applyNumberFormat="1" applyFont="1" applyFill="1" applyBorder="1" applyAlignment="1">
      <alignment horizontal="center" wrapText="1"/>
    </xf>
    <xf numFmtId="0" fontId="16" fillId="0" borderId="0" xfId="0" applyFont="1" applyAlignment="1">
      <alignment horizontal="left" wrapText="1"/>
    </xf>
    <xf numFmtId="0" fontId="16" fillId="0" borderId="0" xfId="0" applyFont="1"/>
    <xf numFmtId="0" fontId="16" fillId="0" borderId="12" xfId="0" applyFont="1" applyBorder="1"/>
    <xf numFmtId="0" fontId="17" fillId="0" borderId="0" xfId="0" applyFont="1" applyAlignment="1">
      <alignment horizontal="left" vertical="top" wrapText="1"/>
    </xf>
    <xf numFmtId="0" fontId="17" fillId="0" borderId="0" xfId="0" applyFont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 vertical="center" wrapText="1"/>
    </xf>
    <xf numFmtId="164" fontId="18" fillId="2" borderId="5" xfId="0" applyNumberFormat="1" applyFont="1" applyFill="1" applyBorder="1" applyAlignment="1">
      <alignment horizontal="left" vertical="top" wrapText="1"/>
    </xf>
    <xf numFmtId="164" fontId="17" fillId="2" borderId="41" xfId="0" applyNumberFormat="1" applyFont="1" applyFill="1" applyBorder="1" applyAlignment="1">
      <alignment horizontal="left" vertical="top" wrapText="1"/>
    </xf>
    <xf numFmtId="164" fontId="17" fillId="2" borderId="42" xfId="0" applyNumberFormat="1" applyFont="1" applyFill="1" applyBorder="1" applyAlignment="1">
      <alignment horizontal="left" vertical="top" wrapText="1"/>
    </xf>
    <xf numFmtId="0" fontId="19" fillId="2" borderId="1" xfId="0" applyFont="1" applyFill="1" applyBorder="1" applyAlignment="1">
      <alignment horizontal="left" vertical="top"/>
    </xf>
    <xf numFmtId="164" fontId="18" fillId="2" borderId="43" xfId="0" applyNumberFormat="1" applyFont="1" applyFill="1" applyBorder="1" applyAlignment="1">
      <alignment horizontal="left" vertical="top" wrapText="1"/>
    </xf>
    <xf numFmtId="164" fontId="17" fillId="0" borderId="2" xfId="0" applyNumberFormat="1" applyFont="1" applyBorder="1" applyAlignment="1">
      <alignment horizontal="left" vertical="top" wrapText="1"/>
    </xf>
    <xf numFmtId="164" fontId="17" fillId="0" borderId="3" xfId="0" applyNumberFormat="1" applyFont="1" applyBorder="1" applyAlignment="1">
      <alignment horizontal="left" vertical="top" wrapText="1"/>
    </xf>
    <xf numFmtId="164" fontId="17" fillId="0" borderId="4" xfId="0" applyNumberFormat="1" applyFont="1" applyBorder="1" applyAlignment="1">
      <alignment horizontal="left" vertical="top" wrapText="1"/>
    </xf>
    <xf numFmtId="164" fontId="18" fillId="2" borderId="29" xfId="0" applyNumberFormat="1" applyFont="1" applyFill="1" applyBorder="1" applyAlignment="1">
      <alignment horizontal="left" vertical="top" wrapText="1"/>
    </xf>
    <xf numFmtId="164" fontId="20" fillId="2" borderId="33" xfId="0" applyNumberFormat="1" applyFont="1" applyFill="1" applyBorder="1" applyAlignment="1">
      <alignment horizontal="left" vertical="top" wrapText="1"/>
    </xf>
    <xf numFmtId="164" fontId="20" fillId="2" borderId="41" xfId="0" applyNumberFormat="1" applyFont="1" applyFill="1" applyBorder="1" applyAlignment="1">
      <alignment horizontal="left" vertical="top" wrapText="1"/>
    </xf>
    <xf numFmtId="164" fontId="20" fillId="2" borderId="44" xfId="0" applyNumberFormat="1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horizontal="left" vertical="top"/>
    </xf>
    <xf numFmtId="0" fontId="21" fillId="2" borderId="32" xfId="0" applyFont="1" applyFill="1" applyBorder="1" applyAlignment="1">
      <alignment horizontal="left" vertical="top"/>
    </xf>
    <xf numFmtId="0" fontId="21" fillId="2" borderId="5" xfId="0" applyFont="1" applyFill="1" applyBorder="1" applyAlignment="1">
      <alignment horizontal="left" vertical="top" wrapText="1"/>
    </xf>
    <xf numFmtId="0" fontId="21" fillId="2" borderId="33" xfId="0" applyFont="1" applyFill="1" applyBorder="1" applyAlignment="1">
      <alignment horizontal="left" vertical="top" wrapText="1"/>
    </xf>
    <xf numFmtId="3" fontId="19" fillId="2" borderId="37" xfId="0" applyNumberFormat="1" applyFont="1" applyFill="1" applyBorder="1" applyAlignment="1">
      <alignment horizontal="left" vertical="top"/>
    </xf>
    <xf numFmtId="3" fontId="19" fillId="2" borderId="1" xfId="0" applyNumberFormat="1" applyFont="1" applyFill="1" applyBorder="1" applyAlignment="1">
      <alignment horizontal="left" vertical="top"/>
    </xf>
    <xf numFmtId="3" fontId="19" fillId="2" borderId="1" xfId="0" applyNumberFormat="1" applyFont="1" applyFill="1" applyBorder="1" applyAlignment="1">
      <alignment horizontal="left" vertical="top" wrapText="1"/>
    </xf>
    <xf numFmtId="3" fontId="19" fillId="2" borderId="45" xfId="0" applyNumberFormat="1" applyFont="1" applyFill="1" applyBorder="1" applyAlignment="1">
      <alignment horizontal="left" vertical="top" wrapText="1"/>
    </xf>
    <xf numFmtId="0" fontId="19" fillId="2" borderId="1" xfId="0" applyFont="1" applyFill="1" applyBorder="1" applyAlignment="1">
      <alignment horizontal="left" vertical="top" wrapText="1"/>
    </xf>
    <xf numFmtId="0" fontId="22" fillId="6" borderId="5" xfId="0" applyFont="1" applyFill="1" applyBorder="1" applyAlignment="1">
      <alignment horizontal="center" vertical="center" wrapText="1"/>
    </xf>
    <xf numFmtId="0" fontId="22" fillId="7" borderId="5" xfId="0" applyFont="1" applyFill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vertical="center"/>
    </xf>
    <xf numFmtId="0" fontId="16" fillId="9" borderId="5" xfId="0" applyFont="1" applyFill="1" applyBorder="1" applyAlignment="1">
      <alignment horizontal="center" vertical="center"/>
    </xf>
    <xf numFmtId="0" fontId="16" fillId="9" borderId="5" xfId="0" applyFont="1" applyFill="1" applyBorder="1"/>
    <xf numFmtId="0" fontId="16" fillId="0" borderId="5" xfId="0" applyFont="1" applyBorder="1"/>
    <xf numFmtId="0" fontId="16" fillId="0" borderId="5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center" wrapText="1"/>
    </xf>
    <xf numFmtId="164" fontId="23" fillId="0" borderId="25" xfId="1" applyNumberFormat="1" applyBorder="1"/>
    <xf numFmtId="164" fontId="24" fillId="2" borderId="29" xfId="0" applyNumberFormat="1" applyFont="1" applyFill="1" applyBorder="1" applyAlignment="1">
      <alignment horizontal="left" vertical="top" wrapText="1"/>
    </xf>
    <xf numFmtId="164" fontId="25" fillId="2" borderId="1" xfId="0" applyNumberFormat="1" applyFont="1" applyFill="1" applyBorder="1" applyAlignment="1">
      <alignment horizontal="center" vertical="center" wrapText="1"/>
    </xf>
    <xf numFmtId="164" fontId="25" fillId="2" borderId="1" xfId="0" applyNumberFormat="1" applyFont="1" applyFill="1" applyBorder="1" applyAlignment="1">
      <alignment horizontal="left" vertical="top" wrapText="1"/>
    </xf>
    <xf numFmtId="0" fontId="26" fillId="2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left" vertical="top"/>
    </xf>
    <xf numFmtId="164" fontId="24" fillId="2" borderId="31" xfId="0" applyNumberFormat="1" applyFont="1" applyFill="1" applyBorder="1" applyAlignment="1">
      <alignment horizontal="left" vertical="top" wrapText="1"/>
    </xf>
    <xf numFmtId="164" fontId="28" fillId="2" borderId="1" xfId="0" applyNumberFormat="1" applyFont="1" applyFill="1" applyBorder="1" applyAlignment="1">
      <alignment horizontal="center" vertical="center" wrapText="1"/>
    </xf>
    <xf numFmtId="164" fontId="28" fillId="2" borderId="1" xfId="0" applyNumberFormat="1" applyFont="1" applyFill="1" applyBorder="1" applyAlignment="1">
      <alignment horizontal="left" vertical="top" wrapText="1"/>
    </xf>
    <xf numFmtId="0" fontId="30" fillId="2" borderId="1" xfId="0" applyFont="1" applyFill="1" applyBorder="1" applyAlignment="1">
      <alignment horizontal="left" vertical="top"/>
    </xf>
    <xf numFmtId="0" fontId="30" fillId="2" borderId="32" xfId="0" applyFont="1" applyFill="1" applyBorder="1" applyAlignment="1">
      <alignment horizontal="center" vertical="top"/>
    </xf>
    <xf numFmtId="0" fontId="30" fillId="2" borderId="5" xfId="0" applyFont="1" applyFill="1" applyBorder="1" applyAlignment="1">
      <alignment horizontal="center" vertical="top" wrapText="1"/>
    </xf>
    <xf numFmtId="0" fontId="30" fillId="2" borderId="1" xfId="0" applyFont="1" applyFill="1" applyBorder="1" applyAlignment="1">
      <alignment horizontal="left" vertical="top" wrapText="1"/>
    </xf>
    <xf numFmtId="0" fontId="27" fillId="2" borderId="32" xfId="0" applyFont="1" applyFill="1" applyBorder="1" applyAlignment="1">
      <alignment horizontal="center" vertical="top"/>
    </xf>
    <xf numFmtId="0" fontId="27" fillId="2" borderId="5" xfId="0" applyFont="1" applyFill="1" applyBorder="1" applyAlignment="1">
      <alignment horizontal="center" vertical="top" wrapText="1"/>
    </xf>
    <xf numFmtId="0" fontId="27" fillId="2" borderId="34" xfId="0" applyFont="1" applyFill="1" applyBorder="1" applyAlignment="1">
      <alignment horizontal="center" vertical="top"/>
    </xf>
    <xf numFmtId="0" fontId="27" fillId="2" borderId="35" xfId="0" applyFont="1" applyFill="1" applyBorder="1" applyAlignment="1">
      <alignment horizontal="center" vertical="top" wrapText="1"/>
    </xf>
    <xf numFmtId="9" fontId="31" fillId="2" borderId="37" xfId="0" applyNumberFormat="1" applyFont="1" applyFill="1" applyBorder="1" applyAlignment="1">
      <alignment horizontal="left" vertical="top"/>
    </xf>
    <xf numFmtId="3" fontId="27" fillId="2" borderId="38" xfId="0" applyNumberFormat="1" applyFont="1" applyFill="1" applyBorder="1" applyAlignment="1">
      <alignment horizontal="left" vertical="top"/>
    </xf>
    <xf numFmtId="3" fontId="27" fillId="2" borderId="1" xfId="0" applyNumberFormat="1" applyFont="1" applyFill="1" applyBorder="1" applyAlignment="1">
      <alignment horizontal="left" vertical="top" wrapText="1"/>
    </xf>
    <xf numFmtId="0" fontId="27" fillId="2" borderId="1" xfId="0" applyFont="1" applyFill="1" applyBorder="1" applyAlignment="1">
      <alignment horizontal="left" vertical="top" wrapText="1"/>
    </xf>
    <xf numFmtId="164" fontId="32" fillId="3" borderId="5" xfId="0" applyNumberFormat="1" applyFont="1" applyFill="1" applyBorder="1" applyAlignment="1">
      <alignment horizontal="left" vertical="top" wrapText="1"/>
    </xf>
    <xf numFmtId="164" fontId="32" fillId="3" borderId="5" xfId="0" applyNumberFormat="1" applyFont="1" applyFill="1" applyBorder="1" applyAlignment="1">
      <alignment horizontal="center" vertical="center" wrapText="1"/>
    </xf>
    <xf numFmtId="0" fontId="32" fillId="3" borderId="5" xfId="0" applyFont="1" applyFill="1" applyBorder="1" applyAlignment="1">
      <alignment horizontal="center" vertical="center" wrapText="1"/>
    </xf>
    <xf numFmtId="164" fontId="31" fillId="2" borderId="1" xfId="0" applyNumberFormat="1" applyFont="1" applyFill="1" applyBorder="1" applyAlignment="1">
      <alignment horizontal="left" vertical="top" wrapText="1"/>
    </xf>
    <xf numFmtId="164" fontId="25" fillId="4" borderId="1" xfId="0" applyNumberFormat="1" applyFont="1" applyFill="1" applyBorder="1" applyAlignment="1">
      <alignment horizontal="center" vertical="center"/>
    </xf>
    <xf numFmtId="0" fontId="25" fillId="4" borderId="40" xfId="0" applyFont="1" applyFill="1" applyBorder="1" applyAlignment="1">
      <alignment horizontal="center" vertical="center" wrapText="1"/>
    </xf>
    <xf numFmtId="164" fontId="31" fillId="2" borderId="1" xfId="0" applyNumberFormat="1" applyFont="1" applyFill="1" applyBorder="1" applyAlignment="1">
      <alignment horizontal="left" vertical="top"/>
    </xf>
    <xf numFmtId="0" fontId="25" fillId="0" borderId="5" xfId="0" applyFont="1" applyBorder="1" applyAlignment="1">
      <alignment horizontal="left" vertical="top" wrapText="1"/>
    </xf>
    <xf numFmtId="164" fontId="25" fillId="0" borderId="5" xfId="0" applyNumberFormat="1" applyFont="1" applyBorder="1" applyAlignment="1">
      <alignment horizontal="center" vertical="center" wrapText="1"/>
    </xf>
    <xf numFmtId="164" fontId="25" fillId="5" borderId="5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Alignment="1">
      <alignment horizontal="center" vertical="center" wrapText="1"/>
    </xf>
    <xf numFmtId="164" fontId="24" fillId="4" borderId="18" xfId="0" applyNumberFormat="1" applyFont="1" applyFill="1" applyBorder="1" applyAlignment="1">
      <alignment horizontal="left" vertical="top"/>
    </xf>
    <xf numFmtId="164" fontId="31" fillId="2" borderId="18" xfId="0" applyNumberFormat="1" applyFont="1" applyFill="1" applyBorder="1" applyAlignment="1">
      <alignment horizontal="left" vertical="top"/>
    </xf>
    <xf numFmtId="0" fontId="27" fillId="2" borderId="18" xfId="0" applyFont="1" applyFill="1" applyBorder="1" applyAlignment="1">
      <alignment horizontal="left" vertical="top"/>
    </xf>
    <xf numFmtId="0" fontId="25" fillId="0" borderId="40" xfId="0" applyFont="1" applyBorder="1" applyAlignment="1">
      <alignment horizontal="left" vertical="top" wrapText="1"/>
    </xf>
    <xf numFmtId="164" fontId="25" fillId="0" borderId="40" xfId="0" applyNumberFormat="1" applyFont="1" applyBorder="1" applyAlignment="1">
      <alignment horizontal="center" vertical="center" wrapText="1"/>
    </xf>
    <xf numFmtId="164" fontId="24" fillId="4" borderId="46" xfId="0" applyNumberFormat="1" applyFont="1" applyFill="1" applyBorder="1" applyAlignment="1">
      <alignment horizontal="left" vertical="top"/>
    </xf>
    <xf numFmtId="164" fontId="32" fillId="3" borderId="35" xfId="0" applyNumberFormat="1" applyFont="1" applyFill="1" applyBorder="1" applyAlignment="1">
      <alignment horizontal="left" vertical="top" wrapText="1"/>
    </xf>
    <xf numFmtId="164" fontId="25" fillId="10" borderId="46" xfId="0" applyNumberFormat="1" applyFont="1" applyFill="1" applyBorder="1" applyAlignment="1">
      <alignment horizontal="center" vertical="center"/>
    </xf>
    <xf numFmtId="0" fontId="25" fillId="10" borderId="13" xfId="0" applyFont="1" applyFill="1" applyBorder="1" applyAlignment="1">
      <alignment horizontal="center" vertical="center" wrapText="1"/>
    </xf>
    <xf numFmtId="164" fontId="26" fillId="11" borderId="40" xfId="0" applyNumberFormat="1" applyFont="1" applyFill="1" applyBorder="1" applyAlignment="1">
      <alignment horizontal="center" vertical="center" wrapText="1"/>
    </xf>
    <xf numFmtId="164" fontId="24" fillId="12" borderId="47" xfId="0" applyNumberFormat="1" applyFont="1" applyFill="1" applyBorder="1" applyAlignment="1">
      <alignment horizontal="left" vertical="top"/>
    </xf>
    <xf numFmtId="164" fontId="25" fillId="11" borderId="40" xfId="0" applyNumberFormat="1" applyFont="1" applyFill="1" applyBorder="1" applyAlignment="1">
      <alignment horizontal="center" vertical="center" wrapText="1"/>
    </xf>
    <xf numFmtId="164" fontId="25" fillId="12" borderId="46" xfId="0" applyNumberFormat="1" applyFont="1" applyFill="1" applyBorder="1" applyAlignment="1">
      <alignment horizontal="center" vertical="center"/>
    </xf>
    <xf numFmtId="0" fontId="25" fillId="12" borderId="13" xfId="0" applyFont="1" applyFill="1" applyBorder="1" applyAlignment="1">
      <alignment horizontal="center" vertical="center" wrapText="1"/>
    </xf>
    <xf numFmtId="164" fontId="31" fillId="13" borderId="18" xfId="0" applyNumberFormat="1" applyFont="1" applyFill="1" applyBorder="1" applyAlignment="1">
      <alignment horizontal="left" vertical="top"/>
    </xf>
    <xf numFmtId="0" fontId="27" fillId="13" borderId="18" xfId="0" applyFont="1" applyFill="1" applyBorder="1" applyAlignment="1">
      <alignment horizontal="left" vertical="top"/>
    </xf>
    <xf numFmtId="164" fontId="25" fillId="10" borderId="47" xfId="0" applyNumberFormat="1" applyFont="1" applyFill="1" applyBorder="1" applyAlignment="1">
      <alignment horizontal="left" vertical="top"/>
    </xf>
    <xf numFmtId="164" fontId="33" fillId="0" borderId="40" xfId="0" applyNumberFormat="1" applyFont="1" applyBorder="1" applyAlignment="1">
      <alignment horizontal="center" vertical="center" wrapText="1"/>
    </xf>
    <xf numFmtId="164" fontId="33" fillId="0" borderId="5" xfId="0" applyNumberFormat="1" applyFont="1" applyBorder="1" applyAlignment="1">
      <alignment horizontal="center" vertical="center" wrapText="1"/>
    </xf>
    <xf numFmtId="164" fontId="25" fillId="10" borderId="47" xfId="0" applyNumberFormat="1" applyFont="1" applyFill="1" applyBorder="1" applyAlignment="1">
      <alignment horizontal="left" vertical="top" wrapText="1"/>
    </xf>
    <xf numFmtId="164" fontId="25" fillId="0" borderId="35" xfId="0" applyNumberFormat="1" applyFont="1" applyBorder="1" applyAlignment="1">
      <alignment horizontal="center" vertical="center" wrapText="1"/>
    </xf>
    <xf numFmtId="164" fontId="25" fillId="5" borderId="35" xfId="0" applyNumberFormat="1" applyFont="1" applyFill="1" applyBorder="1" applyAlignment="1">
      <alignment horizontal="center" vertical="center" wrapText="1"/>
    </xf>
    <xf numFmtId="0" fontId="25" fillId="0" borderId="46" xfId="0" applyFont="1" applyBorder="1" applyAlignment="1">
      <alignment horizontal="left" vertical="top" wrapText="1"/>
    </xf>
    <xf numFmtId="0" fontId="25" fillId="0" borderId="46" xfId="0" applyFont="1" applyBorder="1" applyAlignment="1">
      <alignment horizontal="center" vertical="center"/>
    </xf>
    <xf numFmtId="0" fontId="25" fillId="0" borderId="46" xfId="0" applyFont="1" applyBorder="1"/>
    <xf numFmtId="0" fontId="25" fillId="0" borderId="46" xfId="0" applyFont="1" applyBorder="1" applyAlignment="1">
      <alignment horizontal="center" vertical="center" wrapText="1"/>
    </xf>
    <xf numFmtId="0" fontId="25" fillId="0" borderId="48" xfId="0" applyFont="1" applyBorder="1" applyAlignment="1">
      <alignment horizontal="left" vertical="top" wrapText="1"/>
    </xf>
    <xf numFmtId="0" fontId="25" fillId="0" borderId="49" xfId="0" applyFont="1" applyBorder="1" applyAlignment="1">
      <alignment horizontal="left" vertical="top"/>
    </xf>
    <xf numFmtId="0" fontId="25" fillId="0" borderId="46" xfId="0" applyFont="1" applyBorder="1" applyAlignment="1">
      <alignment horizontal="left" vertical="top"/>
    </xf>
    <xf numFmtId="0" fontId="25" fillId="0" borderId="48" xfId="0" applyFont="1" applyBorder="1" applyAlignment="1">
      <alignment horizontal="left" vertical="top"/>
    </xf>
    <xf numFmtId="0" fontId="25" fillId="0" borderId="48" xfId="0" applyFont="1" applyBorder="1"/>
    <xf numFmtId="0" fontId="25" fillId="0" borderId="48" xfId="0" applyFont="1" applyBorder="1" applyAlignment="1">
      <alignment horizontal="center" vertical="center" wrapText="1"/>
    </xf>
    <xf numFmtId="0" fontId="25" fillId="11" borderId="0" xfId="0" applyFont="1" applyFill="1"/>
    <xf numFmtId="0" fontId="25" fillId="0" borderId="0" xfId="0" applyFont="1" applyAlignment="1">
      <alignment vertical="top"/>
    </xf>
    <xf numFmtId="0" fontId="25" fillId="0" borderId="0" xfId="0" applyFont="1" applyAlignment="1">
      <alignment horizontal="left" vertical="top"/>
    </xf>
    <xf numFmtId="164" fontId="25" fillId="0" borderId="46" xfId="0" applyNumberFormat="1" applyFont="1" applyBorder="1" applyAlignment="1">
      <alignment horizontal="center" vertical="center" wrapText="1"/>
    </xf>
    <xf numFmtId="164" fontId="26" fillId="11" borderId="50" xfId="0" applyNumberFormat="1" applyFont="1" applyFill="1" applyBorder="1" applyAlignment="1">
      <alignment horizontal="center" vertical="center" wrapText="1"/>
    </xf>
    <xf numFmtId="164" fontId="24" fillId="12" borderId="51" xfId="0" applyNumberFormat="1" applyFont="1" applyFill="1" applyBorder="1" applyAlignment="1">
      <alignment horizontal="left" vertical="top"/>
    </xf>
    <xf numFmtId="164" fontId="25" fillId="11" borderId="50" xfId="0" applyNumberFormat="1" applyFont="1" applyFill="1" applyBorder="1" applyAlignment="1">
      <alignment horizontal="center" vertical="center" wrapText="1"/>
    </xf>
    <xf numFmtId="164" fontId="25" fillId="12" borderId="48" xfId="0" applyNumberFormat="1" applyFont="1" applyFill="1" applyBorder="1" applyAlignment="1">
      <alignment horizontal="center" vertical="center"/>
    </xf>
    <xf numFmtId="0" fontId="25" fillId="12" borderId="45" xfId="0" applyFont="1" applyFill="1" applyBorder="1" applyAlignment="1">
      <alignment horizontal="center" vertical="center" wrapText="1"/>
    </xf>
    <xf numFmtId="49" fontId="30" fillId="2" borderId="33" xfId="0" applyNumberFormat="1" applyFont="1" applyFill="1" applyBorder="1" applyAlignment="1">
      <alignment horizontal="center" vertical="top" wrapText="1"/>
    </xf>
    <xf numFmtId="49" fontId="27" fillId="2" borderId="33" xfId="0" applyNumberFormat="1" applyFont="1" applyFill="1" applyBorder="1" applyAlignment="1">
      <alignment horizontal="center" vertical="top" wrapText="1"/>
    </xf>
    <xf numFmtId="49" fontId="27" fillId="2" borderId="36" xfId="0" applyNumberFormat="1" applyFont="1" applyFill="1" applyBorder="1" applyAlignment="1">
      <alignment horizontal="center" vertical="top" wrapText="1"/>
    </xf>
    <xf numFmtId="49" fontId="27" fillId="2" borderId="39" xfId="0" applyNumberFormat="1" applyFont="1" applyFill="1" applyBorder="1" applyAlignment="1">
      <alignment horizontal="left" vertical="top"/>
    </xf>
    <xf numFmtId="49" fontId="32" fillId="3" borderId="5" xfId="0" applyNumberFormat="1" applyFont="1" applyFill="1" applyBorder="1" applyAlignment="1">
      <alignment horizontal="left" vertical="top" wrapText="1"/>
    </xf>
    <xf numFmtId="49" fontId="24" fillId="4" borderId="1" xfId="0" applyNumberFormat="1" applyFont="1" applyFill="1" applyBorder="1" applyAlignment="1">
      <alignment horizontal="left" vertical="top"/>
    </xf>
    <xf numFmtId="49" fontId="24" fillId="12" borderId="46" xfId="0" applyNumberFormat="1" applyFont="1" applyFill="1" applyBorder="1" applyAlignment="1">
      <alignment horizontal="left" vertical="top"/>
    </xf>
    <xf numFmtId="49" fontId="24" fillId="10" borderId="46" xfId="0" applyNumberFormat="1" applyFont="1" applyFill="1" applyBorder="1" applyAlignment="1">
      <alignment horizontal="left" vertical="top"/>
    </xf>
    <xf numFmtId="49" fontId="25" fillId="0" borderId="40" xfId="0" applyNumberFormat="1" applyFont="1" applyBorder="1" applyAlignment="1">
      <alignment vertical="top" wrapText="1"/>
    </xf>
    <xf numFmtId="49" fontId="25" fillId="0" borderId="5" xfId="0" applyNumberFormat="1" applyFont="1" applyBorder="1" applyAlignment="1">
      <alignment vertical="top" wrapText="1"/>
    </xf>
    <xf numFmtId="49" fontId="25" fillId="0" borderId="46" xfId="0" applyNumberFormat="1" applyFont="1" applyBorder="1" applyAlignment="1">
      <alignment vertical="top" wrapText="1"/>
    </xf>
    <xf numFmtId="49" fontId="25" fillId="0" borderId="48" xfId="0" applyNumberFormat="1" applyFont="1" applyBorder="1" applyAlignment="1">
      <alignment vertical="top" wrapText="1"/>
    </xf>
    <xf numFmtId="49" fontId="24" fillId="12" borderId="48" xfId="0" applyNumberFormat="1" applyFont="1" applyFill="1" applyBorder="1" applyAlignment="1">
      <alignment horizontal="left" vertical="top"/>
    </xf>
    <xf numFmtId="49" fontId="25" fillId="0" borderId="0" xfId="0" applyNumberFormat="1" applyFont="1"/>
    <xf numFmtId="49" fontId="30" fillId="2" borderId="5" xfId="0" applyNumberFormat="1" applyFont="1" applyFill="1" applyBorder="1" applyAlignment="1">
      <alignment horizontal="center" vertical="top" wrapText="1"/>
    </xf>
    <xf numFmtId="49" fontId="27" fillId="2" borderId="5" xfId="0" applyNumberFormat="1" applyFont="1" applyFill="1" applyBorder="1" applyAlignment="1">
      <alignment horizontal="center" vertical="top" wrapText="1"/>
    </xf>
    <xf numFmtId="49" fontId="27" fillId="2" borderId="35" xfId="0" applyNumberFormat="1" applyFont="1" applyFill="1" applyBorder="1" applyAlignment="1">
      <alignment horizontal="center" vertical="top" wrapText="1"/>
    </xf>
    <xf numFmtId="49" fontId="27" fillId="2" borderId="38" xfId="0" applyNumberFormat="1" applyFont="1" applyFill="1" applyBorder="1" applyAlignment="1">
      <alignment horizontal="left" vertical="top" wrapText="1"/>
    </xf>
    <xf numFmtId="49" fontId="24" fillId="4" borderId="1" xfId="0" applyNumberFormat="1" applyFont="1" applyFill="1" applyBorder="1" applyAlignment="1">
      <alignment horizontal="left" vertical="top" wrapText="1"/>
    </xf>
    <xf numFmtId="49" fontId="24" fillId="12" borderId="46" xfId="0" applyNumberFormat="1" applyFont="1" applyFill="1" applyBorder="1" applyAlignment="1">
      <alignment horizontal="left" vertical="top" wrapText="1"/>
    </xf>
    <xf numFmtId="49" fontId="24" fillId="10" borderId="46" xfId="0" applyNumberFormat="1" applyFont="1" applyFill="1" applyBorder="1" applyAlignment="1">
      <alignment horizontal="left" vertical="top" wrapText="1"/>
    </xf>
    <xf numFmtId="49" fontId="25" fillId="0" borderId="40" xfId="0" applyNumberFormat="1" applyFont="1" applyBorder="1" applyAlignment="1">
      <alignment horizontal="left" vertical="top" wrapText="1"/>
    </xf>
    <xf numFmtId="49" fontId="25" fillId="0" borderId="5" xfId="0" applyNumberFormat="1" applyFont="1" applyBorder="1" applyAlignment="1">
      <alignment horizontal="left" vertical="top" wrapText="1"/>
    </xf>
    <xf numFmtId="49" fontId="25" fillId="0" borderId="46" xfId="0" applyNumberFormat="1" applyFont="1" applyBorder="1" applyAlignment="1">
      <alignment horizontal="left" vertical="top" wrapText="1"/>
    </xf>
    <xf numFmtId="49" fontId="25" fillId="0" borderId="48" xfId="0" applyNumberFormat="1" applyFont="1" applyBorder="1" applyAlignment="1">
      <alignment horizontal="left" vertical="top" wrapText="1"/>
    </xf>
    <xf numFmtId="49" fontId="25" fillId="0" borderId="49" xfId="0" applyNumberFormat="1" applyFont="1" applyBorder="1" applyAlignment="1">
      <alignment horizontal="left" vertical="top" wrapText="1"/>
    </xf>
    <xf numFmtId="49" fontId="24" fillId="12" borderId="48" xfId="0" applyNumberFormat="1" applyFont="1" applyFill="1" applyBorder="1" applyAlignment="1">
      <alignment horizontal="left" vertical="top" wrapText="1"/>
    </xf>
    <xf numFmtId="49" fontId="25" fillId="0" borderId="0" xfId="0" applyNumberFormat="1" applyFont="1" applyAlignment="1">
      <alignment horizontal="left" vertical="top" wrapText="1"/>
    </xf>
    <xf numFmtId="49" fontId="25" fillId="0" borderId="49" xfId="0" applyNumberFormat="1" applyFont="1" applyBorder="1" applyAlignment="1">
      <alignment vertical="top"/>
    </xf>
    <xf numFmtId="49" fontId="25" fillId="0" borderId="46" xfId="0" applyNumberFormat="1" applyFont="1" applyBorder="1" applyAlignment="1">
      <alignment vertical="top"/>
    </xf>
    <xf numFmtId="49" fontId="25" fillId="0" borderId="48" xfId="0" applyNumberFormat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49" fontId="25" fillId="10" borderId="46" xfId="0" applyNumberFormat="1" applyFont="1" applyFill="1" applyBorder="1" applyAlignment="1">
      <alignment horizontal="left" vertical="top" wrapText="1"/>
    </xf>
    <xf numFmtId="164" fontId="24" fillId="12" borderId="51" xfId="0" applyNumberFormat="1" applyFont="1" applyFill="1" applyBorder="1" applyAlignment="1">
      <alignment horizontal="left" vertical="top" wrapText="1"/>
    </xf>
    <xf numFmtId="49" fontId="24" fillId="4" borderId="18" xfId="0" applyNumberFormat="1" applyFont="1" applyFill="1" applyBorder="1" applyAlignment="1">
      <alignment horizontal="left" vertical="top" wrapText="1"/>
    </xf>
    <xf numFmtId="49" fontId="24" fillId="12" borderId="52" xfId="0" applyNumberFormat="1" applyFont="1" applyFill="1" applyBorder="1" applyAlignment="1">
      <alignment horizontal="left" vertical="top" wrapText="1"/>
    </xf>
    <xf numFmtId="164" fontId="25" fillId="4" borderId="18" xfId="0" applyNumberFormat="1" applyFont="1" applyFill="1" applyBorder="1" applyAlignment="1">
      <alignment horizontal="center" vertical="center"/>
    </xf>
    <xf numFmtId="164" fontId="25" fillId="12" borderId="51" xfId="0" applyNumberFormat="1" applyFont="1" applyFill="1" applyBorder="1" applyAlignment="1">
      <alignment horizontal="center" vertical="center"/>
    </xf>
    <xf numFmtId="164" fontId="25" fillId="5" borderId="50" xfId="0" applyNumberFormat="1" applyFont="1" applyFill="1" applyBorder="1" applyAlignment="1">
      <alignment horizontal="center" vertical="center" wrapText="1"/>
    </xf>
    <xf numFmtId="49" fontId="24" fillId="4" borderId="46" xfId="0" applyNumberFormat="1" applyFont="1" applyFill="1" applyBorder="1" applyAlignment="1">
      <alignment horizontal="left" vertical="top" wrapText="1"/>
    </xf>
    <xf numFmtId="164" fontId="25" fillId="11" borderId="46" xfId="0" applyNumberFormat="1" applyFont="1" applyFill="1" applyBorder="1" applyAlignment="1">
      <alignment horizontal="center" vertical="center" wrapText="1"/>
    </xf>
    <xf numFmtId="164" fontId="25" fillId="5" borderId="46" xfId="0" applyNumberFormat="1" applyFont="1" applyFill="1" applyBorder="1" applyAlignment="1">
      <alignment horizontal="center" vertical="center" wrapText="1"/>
    </xf>
    <xf numFmtId="164" fontId="25" fillId="0" borderId="11" xfId="0" applyNumberFormat="1" applyFont="1" applyBorder="1" applyAlignment="1">
      <alignment horizontal="center" vertical="center" wrapText="1"/>
    </xf>
    <xf numFmtId="164" fontId="25" fillId="0" borderId="33" xfId="0" applyNumberFormat="1" applyFont="1" applyBorder="1" applyAlignment="1">
      <alignment horizontal="center" vertical="center" wrapText="1"/>
    </xf>
    <xf numFmtId="164" fontId="26" fillId="0" borderId="46" xfId="0" applyNumberFormat="1" applyFont="1" applyBorder="1" applyAlignment="1">
      <alignment horizontal="center" vertical="center" wrapText="1"/>
    </xf>
    <xf numFmtId="0" fontId="25" fillId="0" borderId="44" xfId="0" applyFont="1" applyBorder="1" applyAlignment="1">
      <alignment horizontal="center" vertical="center" wrapText="1"/>
    </xf>
    <xf numFmtId="164" fontId="25" fillId="0" borderId="7" xfId="0" applyNumberFormat="1" applyFont="1" applyBorder="1" applyAlignment="1">
      <alignment horizontal="center" vertical="center" wrapText="1"/>
    </xf>
    <xf numFmtId="0" fontId="25" fillId="0" borderId="53" xfId="0" applyFont="1" applyBorder="1"/>
    <xf numFmtId="0" fontId="25" fillId="5" borderId="44" xfId="0" applyFont="1" applyFill="1" applyBorder="1" applyAlignment="1">
      <alignment horizontal="center" vertical="center" wrapText="1"/>
    </xf>
    <xf numFmtId="0" fontId="25" fillId="5" borderId="9" xfId="0" applyFont="1" applyFill="1" applyBorder="1" applyAlignment="1">
      <alignment horizontal="center" vertical="center" wrapText="1"/>
    </xf>
    <xf numFmtId="0" fontId="25" fillId="0" borderId="47" xfId="0" applyFont="1" applyBorder="1" applyAlignment="1">
      <alignment horizontal="center" vertical="center" wrapText="1"/>
    </xf>
    <xf numFmtId="164" fontId="25" fillId="0" borderId="46" xfId="0" applyNumberFormat="1" applyFont="1" applyBorder="1"/>
    <xf numFmtId="0" fontId="25" fillId="0" borderId="46" xfId="0" quotePrefix="1" applyFont="1" applyBorder="1" applyAlignment="1">
      <alignment horizontal="left" vertical="top" wrapText="1"/>
    </xf>
    <xf numFmtId="164" fontId="33" fillId="0" borderId="35" xfId="0" applyNumberFormat="1" applyFont="1" applyBorder="1" applyAlignment="1">
      <alignment horizontal="center" vertical="center" wrapText="1"/>
    </xf>
    <xf numFmtId="0" fontId="25" fillId="0" borderId="35" xfId="0" applyFont="1" applyBorder="1" applyAlignment="1">
      <alignment horizontal="left" vertical="top" wrapText="1"/>
    </xf>
    <xf numFmtId="49" fontId="25" fillId="0" borderId="35" xfId="0" applyNumberFormat="1" applyFont="1" applyBorder="1" applyAlignment="1">
      <alignment horizontal="left" vertical="top" wrapText="1"/>
    </xf>
    <xf numFmtId="49" fontId="25" fillId="0" borderId="35" xfId="0" applyNumberFormat="1" applyFont="1" applyBorder="1" applyAlignment="1">
      <alignment vertical="top" wrapText="1"/>
    </xf>
    <xf numFmtId="164" fontId="25" fillId="0" borderId="48" xfId="0" applyNumberFormat="1" applyFont="1" applyBorder="1" applyAlignment="1">
      <alignment horizontal="center" vertical="center" wrapText="1"/>
    </xf>
    <xf numFmtId="164" fontId="25" fillId="10" borderId="48" xfId="0" applyNumberFormat="1" applyFont="1" applyFill="1" applyBorder="1" applyAlignment="1">
      <alignment horizontal="center" vertical="center"/>
    </xf>
    <xf numFmtId="0" fontId="25" fillId="0" borderId="9" xfId="0" applyFont="1" applyBorder="1" applyAlignment="1">
      <alignment horizontal="center" vertical="center" wrapText="1"/>
    </xf>
    <xf numFmtId="164" fontId="24" fillId="12" borderId="54" xfId="0" applyNumberFormat="1" applyFont="1" applyFill="1" applyBorder="1" applyAlignment="1">
      <alignment horizontal="left" vertical="top"/>
    </xf>
    <xf numFmtId="49" fontId="24" fillId="12" borderId="49" xfId="0" applyNumberFormat="1" applyFont="1" applyFill="1" applyBorder="1" applyAlignment="1">
      <alignment horizontal="left" vertical="top" wrapText="1"/>
    </xf>
    <xf numFmtId="49" fontId="24" fillId="12" borderId="49" xfId="0" applyNumberFormat="1" applyFont="1" applyFill="1" applyBorder="1" applyAlignment="1">
      <alignment horizontal="left" vertical="top"/>
    </xf>
    <xf numFmtId="164" fontId="33" fillId="0" borderId="46" xfId="0" applyNumberFormat="1" applyFont="1" applyBorder="1" applyAlignment="1">
      <alignment horizontal="center" vertical="center" wrapText="1"/>
    </xf>
    <xf numFmtId="164" fontId="25" fillId="12" borderId="55" xfId="0" applyNumberFormat="1" applyFont="1" applyFill="1" applyBorder="1" applyAlignment="1">
      <alignment horizontal="center" vertical="center"/>
    </xf>
    <xf numFmtId="164" fontId="25" fillId="10" borderId="49" xfId="0" applyNumberFormat="1" applyFont="1" applyFill="1" applyBorder="1" applyAlignment="1">
      <alignment horizontal="center" vertical="center"/>
    </xf>
    <xf numFmtId="164" fontId="25" fillId="12" borderId="56" xfId="0" applyNumberFormat="1" applyFont="1" applyFill="1" applyBorder="1" applyAlignment="1">
      <alignment horizontal="center" vertical="center"/>
    </xf>
    <xf numFmtId="164" fontId="25" fillId="11" borderId="49" xfId="0" applyNumberFormat="1" applyFont="1" applyFill="1" applyBorder="1" applyAlignment="1">
      <alignment horizontal="center" vertical="center" wrapText="1"/>
    </xf>
    <xf numFmtId="164" fontId="25" fillId="4" borderId="57" xfId="0" applyNumberFormat="1" applyFont="1" applyFill="1" applyBorder="1" applyAlignment="1">
      <alignment horizontal="center" vertical="center"/>
    </xf>
    <xf numFmtId="164" fontId="25" fillId="5" borderId="58" xfId="0" applyNumberFormat="1" applyFont="1" applyFill="1" applyBorder="1" applyAlignment="1">
      <alignment horizontal="center" vertical="center" wrapText="1"/>
    </xf>
    <xf numFmtId="164" fontId="25" fillId="0" borderId="59" xfId="0" applyNumberFormat="1" applyFont="1" applyBorder="1" applyAlignment="1">
      <alignment horizontal="center" vertical="center" wrapText="1"/>
    </xf>
    <xf numFmtId="164" fontId="23" fillId="0" borderId="33" xfId="1" applyNumberFormat="1" applyBorder="1" applyAlignment="1">
      <alignment horizontal="center" vertical="center" wrapText="1"/>
    </xf>
    <xf numFmtId="164" fontId="34" fillId="0" borderId="33" xfId="1" applyNumberFormat="1" applyFont="1" applyBorder="1" applyAlignment="1">
      <alignment horizontal="center" vertical="center" wrapText="1"/>
    </xf>
    <xf numFmtId="164" fontId="25" fillId="5" borderId="36" xfId="0" applyNumberFormat="1" applyFont="1" applyFill="1" applyBorder="1" applyAlignment="1">
      <alignment horizontal="center" vertical="center" wrapText="1"/>
    </xf>
    <xf numFmtId="0" fontId="25" fillId="0" borderId="58" xfId="0" applyFont="1" applyBorder="1"/>
    <xf numFmtId="164" fontId="26" fillId="11" borderId="60" xfId="0" applyNumberFormat="1" applyFont="1" applyFill="1" applyBorder="1" applyAlignment="1">
      <alignment horizontal="center" vertical="center" wrapText="1"/>
    </xf>
    <xf numFmtId="164" fontId="24" fillId="11" borderId="50" xfId="0" applyNumberFormat="1" applyFont="1" applyFill="1" applyBorder="1" applyAlignment="1">
      <alignment horizontal="left" vertical="top" wrapText="1"/>
    </xf>
    <xf numFmtId="164" fontId="26" fillId="11" borderId="61" xfId="0" applyNumberFormat="1" applyFont="1" applyFill="1" applyBorder="1" applyAlignment="1">
      <alignment horizontal="center" vertical="center" wrapText="1"/>
    </xf>
    <xf numFmtId="164" fontId="26" fillId="14" borderId="46" xfId="0" applyNumberFormat="1" applyFont="1" applyFill="1" applyBorder="1" applyAlignment="1">
      <alignment horizontal="center" vertical="center" wrapText="1"/>
    </xf>
    <xf numFmtId="164" fontId="25" fillId="14" borderId="46" xfId="0" applyNumberFormat="1" applyFont="1" applyFill="1" applyBorder="1" applyAlignment="1">
      <alignment horizontal="left" vertical="top" wrapText="1"/>
    </xf>
    <xf numFmtId="164" fontId="31" fillId="15" borderId="18" xfId="0" applyNumberFormat="1" applyFont="1" applyFill="1" applyBorder="1" applyAlignment="1">
      <alignment horizontal="left" vertical="top"/>
    </xf>
    <xf numFmtId="0" fontId="27" fillId="15" borderId="18" xfId="0" applyFont="1" applyFill="1" applyBorder="1" applyAlignment="1">
      <alignment horizontal="left" vertical="top"/>
    </xf>
    <xf numFmtId="0" fontId="25" fillId="14" borderId="0" xfId="0" applyFont="1" applyFill="1"/>
    <xf numFmtId="0" fontId="25" fillId="12" borderId="46" xfId="0" applyFont="1" applyFill="1" applyBorder="1" applyAlignment="1">
      <alignment horizontal="center" vertical="center" wrapText="1"/>
    </xf>
    <xf numFmtId="0" fontId="25" fillId="10" borderId="46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1" fillId="0" borderId="2" xfId="0" applyFont="1" applyBorder="1" applyAlignment="1">
      <alignment horizontal="left"/>
    </xf>
    <xf numFmtId="0" fontId="6" fillId="2" borderId="6" xfId="0" applyFont="1" applyFill="1" applyBorder="1" applyAlignment="1">
      <alignment horizontal="left" vertical="center"/>
    </xf>
    <xf numFmtId="0" fontId="5" fillId="0" borderId="10" xfId="0" applyFont="1" applyBorder="1"/>
    <xf numFmtId="0" fontId="1" fillId="0" borderId="7" xfId="0" applyFont="1" applyBorder="1" applyAlignment="1">
      <alignment horizontal="left" vertical="center"/>
    </xf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164" fontId="1" fillId="2" borderId="2" xfId="0" applyNumberFormat="1" applyFont="1" applyFill="1" applyBorder="1" applyAlignment="1">
      <alignment horizontal="left"/>
    </xf>
    <xf numFmtId="164" fontId="6" fillId="2" borderId="2" xfId="0" applyNumberFormat="1" applyFont="1" applyFill="1" applyBorder="1" applyAlignment="1">
      <alignment horizontal="left"/>
    </xf>
    <xf numFmtId="164" fontId="6" fillId="2" borderId="2" xfId="0" applyNumberFormat="1" applyFont="1" applyFill="1" applyBorder="1" applyAlignment="1">
      <alignment horizontal="left" vertical="center"/>
    </xf>
    <xf numFmtId="164" fontId="7" fillId="2" borderId="2" xfId="0" applyNumberFormat="1" applyFont="1" applyFill="1" applyBorder="1" applyAlignment="1">
      <alignment vertical="top"/>
    </xf>
    <xf numFmtId="164" fontId="4" fillId="2" borderId="17" xfId="0" applyNumberFormat="1" applyFont="1" applyFill="1" applyBorder="1" applyAlignment="1">
      <alignment horizontal="center"/>
    </xf>
    <xf numFmtId="0" fontId="5" fillId="0" borderId="18" xfId="0" applyFont="1" applyBorder="1"/>
    <xf numFmtId="164" fontId="11" fillId="2" borderId="2" xfId="0" applyNumberFormat="1" applyFont="1" applyFill="1" applyBorder="1" applyAlignment="1">
      <alignment horizontal="left" vertical="center"/>
    </xf>
    <xf numFmtId="164" fontId="7" fillId="2" borderId="2" xfId="0" applyNumberFormat="1" applyFont="1" applyFill="1" applyBorder="1" applyAlignment="1">
      <alignment horizontal="left"/>
    </xf>
    <xf numFmtId="164" fontId="25" fillId="2" borderId="2" xfId="0" applyNumberFormat="1" applyFont="1" applyFill="1" applyBorder="1" applyAlignment="1">
      <alignment horizontal="left" vertical="top" wrapText="1"/>
    </xf>
    <xf numFmtId="0" fontId="33" fillId="0" borderId="3" xfId="0" applyFont="1" applyBorder="1"/>
    <xf numFmtId="0" fontId="33" fillId="0" borderId="30" xfId="0" applyFont="1" applyBorder="1"/>
    <xf numFmtId="164" fontId="25" fillId="0" borderId="2" xfId="0" applyNumberFormat="1" applyFont="1" applyBorder="1" applyAlignment="1">
      <alignment horizontal="left" vertical="top" wrapText="1"/>
    </xf>
    <xf numFmtId="0" fontId="33" fillId="0" borderId="4" xfId="0" applyFont="1" applyBorder="1"/>
    <xf numFmtId="164" fontId="29" fillId="2" borderId="2" xfId="0" applyNumberFormat="1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Template_Defect%20Log.xls" TargetMode="External"/><Relationship Id="rId13" Type="http://schemas.openxmlformats.org/officeDocument/2006/relationships/hyperlink" Target="Template_Defect%20Log.xls" TargetMode="External"/><Relationship Id="rId18" Type="http://schemas.openxmlformats.org/officeDocument/2006/relationships/hyperlink" Target="Template_Defect%20Log.xls" TargetMode="External"/><Relationship Id="rId3" Type="http://schemas.openxmlformats.org/officeDocument/2006/relationships/hyperlink" Target="Template_Defect%20Log.xls" TargetMode="External"/><Relationship Id="rId7" Type="http://schemas.openxmlformats.org/officeDocument/2006/relationships/hyperlink" Target="Template_Defect%20Log.xls" TargetMode="External"/><Relationship Id="rId12" Type="http://schemas.openxmlformats.org/officeDocument/2006/relationships/hyperlink" Target="Template_Defect%20Log.xls" TargetMode="External"/><Relationship Id="rId17" Type="http://schemas.openxmlformats.org/officeDocument/2006/relationships/hyperlink" Target="Template_Defect%20Log.xls" TargetMode="External"/><Relationship Id="rId2" Type="http://schemas.openxmlformats.org/officeDocument/2006/relationships/hyperlink" Target="Template_Defect%20Log.xls" TargetMode="External"/><Relationship Id="rId16" Type="http://schemas.openxmlformats.org/officeDocument/2006/relationships/hyperlink" Target="Template_Defect%20Log.xls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Template_Defect%20Log.xls" TargetMode="External"/><Relationship Id="rId6" Type="http://schemas.openxmlformats.org/officeDocument/2006/relationships/hyperlink" Target="Template_Defect%20Log.xls" TargetMode="External"/><Relationship Id="rId11" Type="http://schemas.openxmlformats.org/officeDocument/2006/relationships/hyperlink" Target="Template_Defect%20Log.xls" TargetMode="External"/><Relationship Id="rId5" Type="http://schemas.openxmlformats.org/officeDocument/2006/relationships/hyperlink" Target="Template_Defect%20Log.xls" TargetMode="External"/><Relationship Id="rId15" Type="http://schemas.openxmlformats.org/officeDocument/2006/relationships/hyperlink" Target="Template_Defect%20Log.xls" TargetMode="External"/><Relationship Id="rId10" Type="http://schemas.openxmlformats.org/officeDocument/2006/relationships/hyperlink" Target="Template_Defect%20Log.xls" TargetMode="External"/><Relationship Id="rId19" Type="http://schemas.openxmlformats.org/officeDocument/2006/relationships/hyperlink" Target="Template_Defect%20Log.xls" TargetMode="External"/><Relationship Id="rId4" Type="http://schemas.openxmlformats.org/officeDocument/2006/relationships/hyperlink" Target="Template_Defect%20Log.xls" TargetMode="External"/><Relationship Id="rId9" Type="http://schemas.openxmlformats.org/officeDocument/2006/relationships/hyperlink" Target="Template_Defect%20Log.xls" TargetMode="External"/><Relationship Id="rId14" Type="http://schemas.openxmlformats.org/officeDocument/2006/relationships/hyperlink" Target="Template_Defect%20Log.xl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G6" sqref="G6"/>
    </sheetView>
  </sheetViews>
  <sheetFormatPr defaultColWidth="14.42578125" defaultRowHeight="15" customHeight="1" x14ac:dyDescent="0.25"/>
  <cols>
    <col min="1" max="1" width="2.5703125" customWidth="1"/>
    <col min="2" max="2" width="22.42578125" customWidth="1"/>
    <col min="3" max="3" width="27.85546875" customWidth="1"/>
    <col min="4" max="4" width="26.85546875" customWidth="1"/>
    <col min="5" max="5" width="21.140625" customWidth="1"/>
    <col min="6" max="6" width="35.5703125" customWidth="1"/>
    <col min="7" max="7" width="47.28515625" customWidth="1"/>
    <col min="8" max="26" width="9.140625" customWidth="1"/>
  </cols>
  <sheetData>
    <row r="1" spans="1:26" ht="12.75" customHeight="1" x14ac:dyDescent="0.2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3.25" customHeight="1" x14ac:dyDescent="0.25">
      <c r="A2" s="3"/>
      <c r="B2" s="4"/>
      <c r="C2" s="249" t="s">
        <v>0</v>
      </c>
      <c r="D2" s="250"/>
      <c r="E2" s="250"/>
      <c r="F2" s="250"/>
      <c r="G2" s="251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 x14ac:dyDescent="0.25">
      <c r="A3" s="1"/>
      <c r="B3" s="6"/>
      <c r="C3" s="7"/>
      <c r="D3" s="1"/>
      <c r="E3" s="1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9" t="s">
        <v>1</v>
      </c>
      <c r="C4" s="252" t="s">
        <v>53</v>
      </c>
      <c r="D4" s="250"/>
      <c r="E4" s="251"/>
      <c r="F4" s="9" t="s">
        <v>2</v>
      </c>
      <c r="G4" s="10" t="s">
        <v>54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9" t="s">
        <v>3</v>
      </c>
      <c r="C5" s="252"/>
      <c r="D5" s="250"/>
      <c r="E5" s="251"/>
      <c r="F5" s="9" t="s">
        <v>4</v>
      </c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1"/>
      <c r="B6" s="253" t="s">
        <v>5</v>
      </c>
      <c r="C6" s="255"/>
      <c r="D6" s="256"/>
      <c r="E6" s="257"/>
      <c r="F6" s="9" t="s">
        <v>6</v>
      </c>
      <c r="G6" s="1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1"/>
      <c r="B7" s="254"/>
      <c r="C7" s="258"/>
      <c r="D7" s="259"/>
      <c r="E7" s="260"/>
      <c r="F7" s="9" t="s">
        <v>7</v>
      </c>
      <c r="G7" s="1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1"/>
      <c r="B8" s="6"/>
      <c r="C8" s="7"/>
      <c r="D8" s="1"/>
      <c r="E8" s="1"/>
      <c r="F8" s="6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1"/>
      <c r="B10" s="13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14"/>
      <c r="B11" s="15" t="s">
        <v>9</v>
      </c>
      <c r="C11" s="16" t="s">
        <v>10</v>
      </c>
      <c r="D11" s="16" t="s">
        <v>11</v>
      </c>
      <c r="E11" s="17" t="s">
        <v>12</v>
      </c>
      <c r="F11" s="17" t="s">
        <v>13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2.75" customHeight="1" x14ac:dyDescent="0.25">
      <c r="A12" s="1"/>
      <c r="B12" s="18"/>
      <c r="C12" s="19"/>
      <c r="D12" s="20"/>
      <c r="E12" s="21"/>
      <c r="F12" s="2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1"/>
      <c r="B13" s="18"/>
      <c r="C13" s="19"/>
      <c r="D13" s="22"/>
      <c r="E13" s="21"/>
      <c r="F13" s="2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1"/>
      <c r="B14" s="11"/>
      <c r="C14" s="19"/>
      <c r="D14" s="22"/>
      <c r="E14" s="21"/>
      <c r="F14" s="2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1"/>
      <c r="B15" s="11"/>
      <c r="C15" s="19"/>
      <c r="D15" s="22"/>
      <c r="E15" s="22"/>
      <c r="F15" s="2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11"/>
      <c r="C16" s="19"/>
      <c r="D16" s="22"/>
      <c r="E16" s="22"/>
      <c r="F16" s="2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11"/>
      <c r="C17" s="19"/>
      <c r="D17" s="22"/>
      <c r="E17" s="22"/>
      <c r="F17" s="2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"/>
      <c r="B18" s="11"/>
      <c r="C18" s="19"/>
      <c r="D18" s="24"/>
      <c r="E18" s="22"/>
      <c r="F18" s="2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1"/>
      <c r="B19" s="2"/>
      <c r="C19" s="1"/>
      <c r="D19" s="1"/>
      <c r="E19" s="1"/>
      <c r="F19" s="1"/>
      <c r="G19" s="2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2"/>
      <c r="C20" s="1"/>
      <c r="D20" s="1"/>
      <c r="E20" s="1"/>
      <c r="F20" s="1"/>
      <c r="G20" s="2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2"/>
      <c r="C21" s="1"/>
      <c r="D21" s="1"/>
      <c r="E21" s="1"/>
      <c r="F21" s="1"/>
      <c r="G21" s="2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2"/>
      <c r="C22" s="1"/>
      <c r="D22" s="1"/>
      <c r="E22" s="1"/>
      <c r="F22" s="1"/>
      <c r="G22" s="2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G4" sqref="G4:H4"/>
    </sheetView>
  </sheetViews>
  <sheetFormatPr defaultColWidth="14.42578125" defaultRowHeight="15" customHeight="1" x14ac:dyDescent="0.25"/>
  <cols>
    <col min="1" max="1" width="9.140625" customWidth="1"/>
    <col min="2" max="2" width="15.42578125" customWidth="1"/>
    <col min="3" max="3" width="40.28515625" customWidth="1"/>
    <col min="4" max="4" width="19.140625" customWidth="1"/>
    <col min="5" max="5" width="17.85546875" customWidth="1"/>
    <col min="6" max="6" width="14" customWidth="1"/>
    <col min="7" max="7" width="12.85546875" customWidth="1"/>
    <col min="8" max="8" width="37.85546875" customWidth="1"/>
    <col min="9" max="26" width="9.140625" customWidth="1"/>
  </cols>
  <sheetData>
    <row r="1" spans="1:26" ht="12.75" customHeight="1" x14ac:dyDescent="0.35">
      <c r="A1" s="26"/>
      <c r="B1" s="265" t="s">
        <v>14</v>
      </c>
      <c r="C1" s="266"/>
      <c r="D1" s="266"/>
      <c r="E1" s="266"/>
      <c r="F1" s="266"/>
      <c r="G1" s="266"/>
      <c r="H1" s="26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2.75" customHeight="1" x14ac:dyDescent="0.25">
      <c r="A2" s="27"/>
      <c r="B2" s="27"/>
      <c r="C2" s="26"/>
      <c r="D2" s="26"/>
      <c r="E2" s="26"/>
      <c r="F2" s="26"/>
      <c r="G2" s="26"/>
      <c r="H2" s="28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2.75" customHeight="1" x14ac:dyDescent="0.25">
      <c r="A3" s="26"/>
      <c r="B3" s="29" t="s">
        <v>1</v>
      </c>
      <c r="C3" s="261" t="str">
        <f>Cover!C4</f>
        <v>Phần mềm đặt đồ uống</v>
      </c>
      <c r="D3" s="251"/>
      <c r="E3" s="262" t="s">
        <v>2</v>
      </c>
      <c r="F3" s="251"/>
      <c r="G3" s="267" t="str">
        <f>Cover!G4</f>
        <v>Trịnh Quang Xuân Đức</v>
      </c>
      <c r="H3" s="251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2.75" customHeight="1" x14ac:dyDescent="0.25">
      <c r="A4" s="26"/>
      <c r="B4" s="29" t="s">
        <v>3</v>
      </c>
      <c r="C4" s="268"/>
      <c r="D4" s="251"/>
      <c r="E4" s="262" t="s">
        <v>4</v>
      </c>
      <c r="F4" s="251"/>
      <c r="G4" s="261"/>
      <c r="H4" s="251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2.75" customHeight="1" x14ac:dyDescent="0.25">
      <c r="A5" s="26"/>
      <c r="B5" s="30" t="s">
        <v>5</v>
      </c>
      <c r="C5" s="261"/>
      <c r="D5" s="251"/>
      <c r="E5" s="262" t="s">
        <v>6</v>
      </c>
      <c r="F5" s="251"/>
      <c r="G5" s="263"/>
      <c r="H5" s="251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2.75" customHeight="1" x14ac:dyDescent="0.25">
      <c r="A6" s="27"/>
      <c r="B6" s="30" t="s">
        <v>15</v>
      </c>
      <c r="C6" s="264"/>
      <c r="D6" s="250"/>
      <c r="E6" s="250"/>
      <c r="F6" s="250"/>
      <c r="G6" s="250"/>
      <c r="H6" s="251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2.75" customHeight="1" x14ac:dyDescent="0.25">
      <c r="A7" s="27"/>
      <c r="B7" s="31"/>
      <c r="C7" s="32"/>
      <c r="D7" s="26"/>
      <c r="E7" s="26"/>
      <c r="F7" s="26"/>
      <c r="G7" s="26"/>
      <c r="H7" s="28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2.75" customHeight="1" x14ac:dyDescent="0.25">
      <c r="A8" s="26"/>
      <c r="B8" s="31"/>
      <c r="C8" s="32"/>
      <c r="D8" s="26"/>
      <c r="E8" s="26"/>
      <c r="F8" s="26"/>
      <c r="G8" s="26"/>
      <c r="H8" s="28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2.75" customHeight="1" x14ac:dyDescent="0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2.75" customHeight="1" x14ac:dyDescent="0.25">
      <c r="A10" s="33"/>
      <c r="B10" s="34" t="s">
        <v>16</v>
      </c>
      <c r="C10" s="35" t="s">
        <v>17</v>
      </c>
      <c r="D10" s="36" t="s">
        <v>18</v>
      </c>
      <c r="E10" s="35" t="s">
        <v>19</v>
      </c>
      <c r="F10" s="35" t="s">
        <v>20</v>
      </c>
      <c r="G10" s="37" t="s">
        <v>21</v>
      </c>
      <c r="H10" s="38" t="s">
        <v>22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2.75" customHeight="1" x14ac:dyDescent="0.25">
      <c r="A11" s="33"/>
      <c r="B11" s="39">
        <v>1</v>
      </c>
      <c r="C11" s="89" t="s">
        <v>28</v>
      </c>
      <c r="D11" s="41">
        <f>'Test cases'!A5</f>
        <v>102</v>
      </c>
      <c r="E11" s="41">
        <f>'Test cases'!B5</f>
        <v>19</v>
      </c>
      <c r="F11" s="41">
        <f>'Test cases'!C5</f>
        <v>10</v>
      </c>
      <c r="G11" s="41">
        <f>'Test cases'!D5</f>
        <v>4</v>
      </c>
      <c r="H11" s="41">
        <f>SUM(D11:G11)</f>
        <v>135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2.75" customHeight="1" x14ac:dyDescent="0.25">
      <c r="A12" s="33"/>
      <c r="B12" s="39">
        <v>1</v>
      </c>
      <c r="C12" s="40"/>
      <c r="D12" s="41"/>
      <c r="E12" s="41"/>
      <c r="F12" s="41"/>
      <c r="G12" s="41"/>
      <c r="H12" s="41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2.75" customHeight="1" x14ac:dyDescent="0.25">
      <c r="A13" s="33"/>
      <c r="B13" s="39">
        <v>1</v>
      </c>
      <c r="C13" s="40"/>
      <c r="D13" s="41"/>
      <c r="E13" s="41"/>
      <c r="F13" s="41"/>
      <c r="G13" s="41"/>
      <c r="H13" s="41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2.75" customHeight="1" x14ac:dyDescent="0.25">
      <c r="A14" s="33"/>
      <c r="B14" s="39">
        <v>1</v>
      </c>
      <c r="C14" s="40"/>
      <c r="D14" s="41"/>
      <c r="E14" s="41"/>
      <c r="F14" s="41"/>
      <c r="G14" s="41"/>
      <c r="H14" s="41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2.75" customHeight="1" x14ac:dyDescent="0.25">
      <c r="A15" s="33"/>
      <c r="B15" s="39">
        <v>1</v>
      </c>
      <c r="C15" s="40"/>
      <c r="D15" s="41"/>
      <c r="E15" s="41"/>
      <c r="F15" s="41"/>
      <c r="G15" s="41"/>
      <c r="H15" s="41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2.75" customHeight="1" x14ac:dyDescent="0.25">
      <c r="A16" s="33"/>
      <c r="B16" s="39">
        <v>1</v>
      </c>
      <c r="C16" s="40"/>
      <c r="D16" s="41"/>
      <c r="E16" s="41"/>
      <c r="F16" s="41"/>
      <c r="G16" s="41"/>
      <c r="H16" s="41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2.75" customHeight="1" x14ac:dyDescent="0.25">
      <c r="A17" s="33"/>
      <c r="B17" s="39"/>
      <c r="C17" s="40"/>
      <c r="D17" s="41"/>
      <c r="E17" s="41"/>
      <c r="F17" s="41"/>
      <c r="G17" s="41"/>
      <c r="H17" s="41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2.75" customHeight="1" x14ac:dyDescent="0.25">
      <c r="A18" s="33"/>
      <c r="B18" s="42"/>
      <c r="C18" s="43" t="s">
        <v>23</v>
      </c>
      <c r="D18" s="44">
        <f t="shared" ref="D18:H18" si="0">SUM(D11:D17)</f>
        <v>102</v>
      </c>
      <c r="E18" s="44">
        <f t="shared" si="0"/>
        <v>19</v>
      </c>
      <c r="F18" s="44">
        <f t="shared" si="0"/>
        <v>10</v>
      </c>
      <c r="G18" s="44">
        <f t="shared" si="0"/>
        <v>4</v>
      </c>
      <c r="H18" s="45">
        <f t="shared" si="0"/>
        <v>135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2.75" customHeight="1" x14ac:dyDescent="0.25">
      <c r="A19" s="26"/>
      <c r="B19" s="46"/>
      <c r="C19" s="26"/>
      <c r="D19" s="47"/>
      <c r="E19" s="48"/>
      <c r="F19" s="48"/>
      <c r="G19" s="48"/>
      <c r="H19" s="48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2.75" customHeight="1" x14ac:dyDescent="0.25">
      <c r="A20" s="26"/>
      <c r="B20" s="26"/>
      <c r="C20" s="49" t="s">
        <v>24</v>
      </c>
      <c r="D20" s="26"/>
      <c r="E20" s="50">
        <f>($D18+$E18)*100/($H18)</f>
        <v>89.629629629629633</v>
      </c>
      <c r="F20" s="26" t="s">
        <v>25</v>
      </c>
      <c r="G20" s="26"/>
      <c r="H20" s="51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2.75" customHeight="1" x14ac:dyDescent="0.25">
      <c r="A21" s="26"/>
      <c r="B21" s="26"/>
      <c r="C21" s="49" t="s">
        <v>26</v>
      </c>
      <c r="D21" s="26"/>
      <c r="E21" s="50">
        <f>$D18*100/($D18+$E18)</f>
        <v>84.297520661157023</v>
      </c>
      <c r="F21" s="26" t="s">
        <v>25</v>
      </c>
      <c r="G21" s="26"/>
      <c r="H21" s="51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2.75" customHeight="1" x14ac:dyDescent="0.25">
      <c r="A22" s="26"/>
      <c r="B22" s="26"/>
      <c r="C22" s="26"/>
      <c r="D22" s="26"/>
      <c r="E22" s="50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2.75" customHeight="1" x14ac:dyDescent="0.2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2.75" customHeight="1" x14ac:dyDescent="0.2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2.75" customHeight="1" x14ac:dyDescent="0.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2.75" customHeight="1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2.75" customHeight="1" x14ac:dyDescent="0.2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2.75" customHeight="1" x14ac:dyDescent="0.2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2.75" customHeight="1" x14ac:dyDescent="0.2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2.75" customHeight="1" x14ac:dyDescent="0.2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2.75" customHeight="1" x14ac:dyDescent="0.2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2.75" customHeight="1" x14ac:dyDescent="0.2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2.75" customHeight="1" x14ac:dyDescent="0.2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2.75" customHeight="1" x14ac:dyDescent="0.2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2.75" customHeight="1" x14ac:dyDescent="0.2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2.75" customHeight="1" x14ac:dyDescent="0.2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2.75" customHeight="1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2.75" customHeight="1" x14ac:dyDescent="0.2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2.75" customHeight="1" x14ac:dyDescent="0.2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2.75" customHeight="1" x14ac:dyDescent="0.2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2.75" customHeight="1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2.75" customHeight="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2.75" customHeight="1" x14ac:dyDescent="0.2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2.75" customHeight="1" x14ac:dyDescent="0.2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2.75" customHeight="1" x14ac:dyDescent="0.2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2.75" customHeight="1" x14ac:dyDescent="0.2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2.75" customHeight="1" x14ac:dyDescent="0.2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2.75" customHeight="1" x14ac:dyDescent="0.2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2.75" customHeight="1" x14ac:dyDescent="0.2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2.75" customHeight="1" x14ac:dyDescent="0.2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2.75" customHeight="1" x14ac:dyDescent="0.2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2.75" customHeight="1" x14ac:dyDescent="0.2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2.75" customHeight="1" x14ac:dyDescent="0.2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2.75" customHeight="1" x14ac:dyDescent="0.2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2.75" customHeight="1" x14ac:dyDescent="0.2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2.75" customHeight="1" x14ac:dyDescent="0.2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2.75" customHeight="1" x14ac:dyDescent="0.2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2.75" customHeight="1" x14ac:dyDescent="0.2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2.75" customHeight="1" x14ac:dyDescent="0.2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2.75" customHeight="1" x14ac:dyDescent="0.2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2.75" customHeight="1" x14ac:dyDescent="0.2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2.75" customHeight="1" x14ac:dyDescent="0.2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2.75" customHeight="1" x14ac:dyDescent="0.2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2.75" customHeight="1" x14ac:dyDescent="0.2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2.75" customHeight="1" x14ac:dyDescent="0.2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2.75" customHeight="1" x14ac:dyDescent="0.2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2.75" customHeight="1" x14ac:dyDescent="0.2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2.75" customHeight="1" x14ac:dyDescent="0.2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2.75" customHeight="1" x14ac:dyDescent="0.2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2.75" customHeight="1" x14ac:dyDescent="0.2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2.75" customHeight="1" x14ac:dyDescent="0.2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2.75" customHeight="1" x14ac:dyDescent="0.2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2.75" customHeight="1" x14ac:dyDescent="0.2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2.75" customHeight="1" x14ac:dyDescent="0.2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2.75" customHeight="1" x14ac:dyDescent="0.2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2.75" customHeight="1" x14ac:dyDescent="0.2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2.75" customHeight="1" x14ac:dyDescent="0.2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2.75" customHeight="1" x14ac:dyDescent="0.2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2.75" customHeight="1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2.75" customHeight="1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2.75" customHeight="1" x14ac:dyDescent="0.2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2.75" customHeight="1" x14ac:dyDescent="0.2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2.75" customHeight="1" x14ac:dyDescent="0.2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2.75" customHeight="1" x14ac:dyDescent="0.2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2.75" customHeight="1" x14ac:dyDescent="0.2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2.75" customHeight="1" x14ac:dyDescent="0.2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2.75" customHeight="1" x14ac:dyDescent="0.2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2.75" customHeight="1" x14ac:dyDescent="0.2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2.75" customHeight="1" x14ac:dyDescent="0.2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2.75" customHeight="1" x14ac:dyDescent="0.2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2.75" customHeight="1" x14ac:dyDescent="0.2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2.75" customHeight="1" x14ac:dyDescent="0.2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2.75" customHeight="1" x14ac:dyDescent="0.2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2.75" customHeight="1" x14ac:dyDescent="0.2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2.75" customHeight="1" x14ac:dyDescent="0.2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2.75" customHeight="1" x14ac:dyDescent="0.2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2.75" customHeight="1" x14ac:dyDescent="0.2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2.75" customHeight="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2.75" customHeight="1" x14ac:dyDescent="0.2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2.75" customHeight="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2.75" customHeight="1" x14ac:dyDescent="0.2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2.75" customHeight="1" x14ac:dyDescent="0.2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2.75" customHeight="1" x14ac:dyDescent="0.2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2.75" customHeight="1" x14ac:dyDescent="0.2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2.75" customHeight="1" x14ac:dyDescent="0.2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2.75" customHeight="1" x14ac:dyDescent="0.2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2.75" customHeight="1" x14ac:dyDescent="0.2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2.75" customHeight="1" x14ac:dyDescent="0.2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2.75" customHeight="1" x14ac:dyDescent="0.2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2.75" customHeight="1" x14ac:dyDescent="0.2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2.75" customHeight="1" x14ac:dyDescent="0.2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2.75" customHeight="1" x14ac:dyDescent="0.2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2.75" customHeight="1" x14ac:dyDescent="0.2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2.75" customHeight="1" x14ac:dyDescent="0.2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2.75" customHeight="1" x14ac:dyDescent="0.2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2.75" customHeight="1" x14ac:dyDescent="0.2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2.75" customHeight="1" x14ac:dyDescent="0.2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2.75" customHeight="1" x14ac:dyDescent="0.2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2.75" customHeight="1" x14ac:dyDescent="0.2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2.75" customHeight="1" x14ac:dyDescent="0.2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2.75" customHeight="1" x14ac:dyDescent="0.2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2.75" customHeight="1" x14ac:dyDescent="0.2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2.75" customHeight="1" x14ac:dyDescent="0.2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2.75" customHeight="1" x14ac:dyDescent="0.2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2.75" customHeight="1" x14ac:dyDescent="0.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2.75" customHeight="1" x14ac:dyDescent="0.2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2.75" customHeight="1" x14ac:dyDescent="0.2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2.75" customHeight="1" x14ac:dyDescent="0.2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2.75" customHeight="1" x14ac:dyDescent="0.2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2.75" customHeight="1" x14ac:dyDescent="0.2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2.75" customHeight="1" x14ac:dyDescent="0.2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2.75" customHeight="1" x14ac:dyDescent="0.2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2.75" customHeight="1" x14ac:dyDescent="0.2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2.75" customHeight="1" x14ac:dyDescent="0.2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2.75" customHeight="1" x14ac:dyDescent="0.2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2.75" customHeight="1" x14ac:dyDescent="0.2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2.75" customHeight="1" x14ac:dyDescent="0.2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2.75" customHeight="1" x14ac:dyDescent="0.2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2.75" customHeight="1" x14ac:dyDescent="0.2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2.75" customHeight="1" x14ac:dyDescent="0.2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2.75" customHeight="1" x14ac:dyDescent="0.2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2.75" customHeight="1" x14ac:dyDescent="0.2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2.75" customHeight="1" x14ac:dyDescent="0.2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2.75" customHeight="1" x14ac:dyDescent="0.2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2.75" customHeight="1" x14ac:dyDescent="0.2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2.75" customHeight="1" x14ac:dyDescent="0.2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2.75" customHeight="1" x14ac:dyDescent="0.2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2.75" customHeight="1" x14ac:dyDescent="0.2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2.75" customHeight="1" x14ac:dyDescent="0.2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2.75" customHeight="1" x14ac:dyDescent="0.2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2.75" customHeight="1" x14ac:dyDescent="0.2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2.75" customHeight="1" x14ac:dyDescent="0.2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2.75" customHeight="1" x14ac:dyDescent="0.2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2.75" customHeight="1" x14ac:dyDescent="0.2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2.75" customHeight="1" x14ac:dyDescent="0.2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2.75" customHeight="1" x14ac:dyDescent="0.2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2.75" customHeight="1" x14ac:dyDescent="0.2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2.75" customHeight="1" x14ac:dyDescent="0.2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2.75" customHeight="1" x14ac:dyDescent="0.2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2.75" customHeight="1" x14ac:dyDescent="0.2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2.75" customHeight="1" x14ac:dyDescent="0.2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2.75" customHeight="1" x14ac:dyDescent="0.2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2.75" customHeight="1" x14ac:dyDescent="0.2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2.75" customHeight="1" x14ac:dyDescent="0.2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2.75" customHeight="1" x14ac:dyDescent="0.2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2.75" customHeight="1" x14ac:dyDescent="0.2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2.75" customHeight="1" x14ac:dyDescent="0.2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2.75" customHeight="1" x14ac:dyDescent="0.2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2.75" customHeight="1" x14ac:dyDescent="0.2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2.75" customHeight="1" x14ac:dyDescent="0.2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2.75" customHeight="1" x14ac:dyDescent="0.2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2.75" customHeight="1" x14ac:dyDescent="0.2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2.75" customHeight="1" x14ac:dyDescent="0.2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2.75" customHeight="1" x14ac:dyDescent="0.2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2.75" customHeight="1" x14ac:dyDescent="0.2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2.75" customHeight="1" x14ac:dyDescent="0.2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2.75" customHeight="1" x14ac:dyDescent="0.2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2.75" customHeight="1" x14ac:dyDescent="0.2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2.75" customHeight="1" x14ac:dyDescent="0.2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2.75" customHeight="1" x14ac:dyDescent="0.2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2.75" customHeight="1" x14ac:dyDescent="0.2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2.75" customHeight="1" x14ac:dyDescent="0.2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2.75" customHeight="1" x14ac:dyDescent="0.2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2.75" customHeight="1" x14ac:dyDescent="0.2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2.75" customHeight="1" x14ac:dyDescent="0.2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2.75" customHeight="1" x14ac:dyDescent="0.2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2.75" customHeight="1" x14ac:dyDescent="0.2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2.75" customHeight="1" x14ac:dyDescent="0.2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2.75" customHeight="1" x14ac:dyDescent="0.2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2.75" customHeight="1" x14ac:dyDescent="0.2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2.75" customHeight="1" x14ac:dyDescent="0.2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2.75" customHeight="1" x14ac:dyDescent="0.2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2.75" customHeight="1" x14ac:dyDescent="0.2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2.75" customHeight="1" x14ac:dyDescent="0.2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2.75" customHeight="1" x14ac:dyDescent="0.2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2.75" customHeight="1" x14ac:dyDescent="0.2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2.75" customHeight="1" x14ac:dyDescent="0.2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2.75" customHeight="1" x14ac:dyDescent="0.2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2.75" customHeight="1" x14ac:dyDescent="0.2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2.75" customHeight="1" x14ac:dyDescent="0.2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2.75" customHeight="1" x14ac:dyDescent="0.2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2.75" customHeight="1" x14ac:dyDescent="0.2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2.75" customHeight="1" x14ac:dyDescent="0.2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2.75" customHeight="1" x14ac:dyDescent="0.2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2.75" customHeight="1" x14ac:dyDescent="0.2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2.75" customHeight="1" x14ac:dyDescent="0.2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2.75" customHeight="1" x14ac:dyDescent="0.2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2.75" customHeight="1" x14ac:dyDescent="0.2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2.75" customHeight="1" x14ac:dyDescent="0.2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2.75" customHeight="1" x14ac:dyDescent="0.2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2.75" customHeight="1" x14ac:dyDescent="0.2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2.75" customHeight="1" x14ac:dyDescent="0.2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2.75" customHeight="1" x14ac:dyDescent="0.2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2.75" customHeight="1" x14ac:dyDescent="0.2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2.75" customHeight="1" x14ac:dyDescent="0.2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2.75" customHeight="1" x14ac:dyDescent="0.2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2.75" customHeight="1" x14ac:dyDescent="0.2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2.75" customHeight="1" x14ac:dyDescent="0.2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2.75" customHeight="1" x14ac:dyDescent="0.2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2.75" customHeight="1" x14ac:dyDescent="0.2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2.75" customHeight="1" x14ac:dyDescent="0.2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2.75" customHeight="1" x14ac:dyDescent="0.2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2.75" customHeight="1" x14ac:dyDescent="0.2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2.75" customHeight="1" x14ac:dyDescent="0.2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2.75" customHeight="1" x14ac:dyDescent="0.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2.75" customHeight="1" x14ac:dyDescent="0.2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2.75" customHeight="1" x14ac:dyDescent="0.2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2.75" customHeight="1" x14ac:dyDescent="0.2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2.75" customHeight="1" x14ac:dyDescent="0.2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2.75" customHeight="1" x14ac:dyDescent="0.2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2.75" customHeight="1" x14ac:dyDescent="0.2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2.75" customHeight="1" x14ac:dyDescent="0.2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2.75" customHeight="1" x14ac:dyDescent="0.2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2.75" customHeight="1" x14ac:dyDescent="0.25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2.75" customHeight="1" x14ac:dyDescent="0.2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2.75" customHeight="1" x14ac:dyDescent="0.2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2.75" customHeight="1" x14ac:dyDescent="0.25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2.75" customHeight="1" x14ac:dyDescent="0.25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2.75" customHeight="1" x14ac:dyDescent="0.25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2.75" customHeight="1" x14ac:dyDescent="0.25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2.75" customHeight="1" x14ac:dyDescent="0.2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2.75" customHeight="1" x14ac:dyDescent="0.25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2.75" customHeight="1" x14ac:dyDescent="0.25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2.75" customHeight="1" x14ac:dyDescent="0.25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2.75" customHeight="1" x14ac:dyDescent="0.2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2.75" customHeight="1" x14ac:dyDescent="0.25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2.75" customHeight="1" x14ac:dyDescent="0.25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2.75" customHeight="1" x14ac:dyDescent="0.25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2.75" customHeight="1" x14ac:dyDescent="0.25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2.75" customHeight="1" x14ac:dyDescent="0.25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2.75" customHeight="1" x14ac:dyDescent="0.25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2.75" customHeight="1" x14ac:dyDescent="0.25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2.75" customHeight="1" x14ac:dyDescent="0.25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2.75" customHeight="1" x14ac:dyDescent="0.25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2.75" customHeight="1" x14ac:dyDescent="0.2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2.75" customHeight="1" x14ac:dyDescent="0.25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2.75" customHeight="1" x14ac:dyDescent="0.25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2.75" customHeight="1" x14ac:dyDescent="0.25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2.75" customHeight="1" x14ac:dyDescent="0.25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2.75" customHeight="1" x14ac:dyDescent="0.25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2.75" customHeight="1" x14ac:dyDescent="0.25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2.75" customHeight="1" x14ac:dyDescent="0.25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2.75" customHeight="1" x14ac:dyDescent="0.25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2.75" customHeight="1" x14ac:dyDescent="0.25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2.75" customHeight="1" x14ac:dyDescent="0.2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2.75" customHeight="1" x14ac:dyDescent="0.25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2.75" customHeight="1" x14ac:dyDescent="0.25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2.75" customHeight="1" x14ac:dyDescent="0.25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2.75" customHeight="1" x14ac:dyDescent="0.25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2.75" customHeight="1" x14ac:dyDescent="0.25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2.75" customHeight="1" x14ac:dyDescent="0.25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2.75" customHeight="1" x14ac:dyDescent="0.25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2.75" customHeight="1" x14ac:dyDescent="0.25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2.75" customHeight="1" x14ac:dyDescent="0.25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2.75" customHeight="1" x14ac:dyDescent="0.2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2.75" customHeight="1" x14ac:dyDescent="0.25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2.75" customHeight="1" x14ac:dyDescent="0.25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2.75" customHeight="1" x14ac:dyDescent="0.25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2.75" customHeight="1" x14ac:dyDescent="0.25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2.75" customHeight="1" x14ac:dyDescent="0.25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2.75" customHeight="1" x14ac:dyDescent="0.25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2.75" customHeight="1" x14ac:dyDescent="0.25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2.75" customHeight="1" x14ac:dyDescent="0.25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2.75" customHeight="1" x14ac:dyDescent="0.25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2.75" customHeight="1" x14ac:dyDescent="0.2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2.75" customHeight="1" x14ac:dyDescent="0.2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2.75" customHeight="1" x14ac:dyDescent="0.2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2.75" customHeight="1" x14ac:dyDescent="0.25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2.75" customHeight="1" x14ac:dyDescent="0.25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2.75" customHeight="1" x14ac:dyDescent="0.25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2.75" customHeight="1" x14ac:dyDescent="0.25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2.75" customHeight="1" x14ac:dyDescent="0.25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2.75" customHeight="1" x14ac:dyDescent="0.25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2.75" customHeight="1" x14ac:dyDescent="0.25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2.75" customHeight="1" x14ac:dyDescent="0.2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2.75" customHeight="1" x14ac:dyDescent="0.25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2.75" customHeight="1" x14ac:dyDescent="0.25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2.75" customHeight="1" x14ac:dyDescent="0.25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2.75" customHeight="1" x14ac:dyDescent="0.25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2.75" customHeight="1" x14ac:dyDescent="0.25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2.75" customHeight="1" x14ac:dyDescent="0.25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2.75" customHeight="1" x14ac:dyDescent="0.25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2.75" customHeight="1" x14ac:dyDescent="0.25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2.75" customHeight="1" x14ac:dyDescent="0.25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2.75" customHeight="1" x14ac:dyDescent="0.2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2.75" customHeight="1" x14ac:dyDescent="0.25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2.75" customHeight="1" x14ac:dyDescent="0.25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2.75" customHeight="1" x14ac:dyDescent="0.25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2.75" customHeight="1" x14ac:dyDescent="0.25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2.75" customHeight="1" x14ac:dyDescent="0.25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2.75" customHeight="1" x14ac:dyDescent="0.25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2.75" customHeight="1" x14ac:dyDescent="0.25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2.75" customHeight="1" x14ac:dyDescent="0.25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2.75" customHeight="1" x14ac:dyDescent="0.25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2.75" customHeight="1" x14ac:dyDescent="0.2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2.75" customHeight="1" x14ac:dyDescent="0.25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2.75" customHeight="1" x14ac:dyDescent="0.25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2.75" customHeight="1" x14ac:dyDescent="0.25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2.75" customHeight="1" x14ac:dyDescent="0.25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2.75" customHeight="1" x14ac:dyDescent="0.25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2.75" customHeight="1" x14ac:dyDescent="0.25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2.75" customHeight="1" x14ac:dyDescent="0.25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2.75" customHeight="1" x14ac:dyDescent="0.25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2.75" customHeight="1" x14ac:dyDescent="0.25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2.75" customHeight="1" x14ac:dyDescent="0.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2.75" customHeight="1" x14ac:dyDescent="0.25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2.75" customHeight="1" x14ac:dyDescent="0.25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2.75" customHeight="1" x14ac:dyDescent="0.25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2.75" customHeight="1" x14ac:dyDescent="0.25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2.75" customHeight="1" x14ac:dyDescent="0.25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2.75" customHeight="1" x14ac:dyDescent="0.25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2.75" customHeight="1" x14ac:dyDescent="0.25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2.75" customHeight="1" x14ac:dyDescent="0.25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2.75" customHeight="1" x14ac:dyDescent="0.25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2.75" customHeight="1" x14ac:dyDescent="0.2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2.75" customHeight="1" x14ac:dyDescent="0.25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2.75" customHeight="1" x14ac:dyDescent="0.25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2.75" customHeight="1" x14ac:dyDescent="0.25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2.75" customHeight="1" x14ac:dyDescent="0.25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2.75" customHeight="1" x14ac:dyDescent="0.25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2.75" customHeight="1" x14ac:dyDescent="0.25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2.75" customHeight="1" x14ac:dyDescent="0.25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2.75" customHeight="1" x14ac:dyDescent="0.25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2.75" customHeight="1" x14ac:dyDescent="0.25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2.75" customHeight="1" x14ac:dyDescent="0.2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2.75" customHeight="1" x14ac:dyDescent="0.25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2.75" customHeight="1" x14ac:dyDescent="0.25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2.75" customHeight="1" x14ac:dyDescent="0.25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2.75" customHeight="1" x14ac:dyDescent="0.25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2.75" customHeight="1" x14ac:dyDescent="0.25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2.75" customHeight="1" x14ac:dyDescent="0.25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2.75" customHeight="1" x14ac:dyDescent="0.25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2.75" customHeight="1" x14ac:dyDescent="0.25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2.75" customHeight="1" x14ac:dyDescent="0.25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2.75" customHeight="1" x14ac:dyDescent="0.2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2.75" customHeight="1" x14ac:dyDescent="0.25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2.75" customHeight="1" x14ac:dyDescent="0.25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2.75" customHeight="1" x14ac:dyDescent="0.25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2.75" customHeight="1" x14ac:dyDescent="0.25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2.75" customHeight="1" x14ac:dyDescent="0.25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2.75" customHeight="1" x14ac:dyDescent="0.25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2.75" customHeight="1" x14ac:dyDescent="0.25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2.75" customHeight="1" x14ac:dyDescent="0.25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2.75" customHeight="1" x14ac:dyDescent="0.25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2.75" customHeight="1" x14ac:dyDescent="0.2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2.75" customHeight="1" x14ac:dyDescent="0.25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2.75" customHeight="1" x14ac:dyDescent="0.25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2.75" customHeight="1" x14ac:dyDescent="0.25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2.75" customHeight="1" x14ac:dyDescent="0.25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2.75" customHeight="1" x14ac:dyDescent="0.25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2.75" customHeight="1" x14ac:dyDescent="0.25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2.75" customHeight="1" x14ac:dyDescent="0.25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2.75" customHeight="1" x14ac:dyDescent="0.25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2.75" customHeight="1" x14ac:dyDescent="0.25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2.75" customHeight="1" x14ac:dyDescent="0.2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2.75" customHeight="1" x14ac:dyDescent="0.25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2.75" customHeight="1" x14ac:dyDescent="0.25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2.75" customHeight="1" x14ac:dyDescent="0.25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2.75" customHeight="1" x14ac:dyDescent="0.25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2.75" customHeight="1" x14ac:dyDescent="0.25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2.75" customHeight="1" x14ac:dyDescent="0.25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2.75" customHeight="1" x14ac:dyDescent="0.25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2.75" customHeight="1" x14ac:dyDescent="0.25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2.75" customHeight="1" x14ac:dyDescent="0.25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2.75" customHeight="1" x14ac:dyDescent="0.2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2.75" customHeight="1" x14ac:dyDescent="0.25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2.75" customHeight="1" x14ac:dyDescent="0.25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2.75" customHeight="1" x14ac:dyDescent="0.25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2.75" customHeight="1" x14ac:dyDescent="0.25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2.75" customHeight="1" x14ac:dyDescent="0.25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2.75" customHeight="1" x14ac:dyDescent="0.25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2.75" customHeight="1" x14ac:dyDescent="0.25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2.75" customHeight="1" x14ac:dyDescent="0.25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2.75" customHeight="1" x14ac:dyDescent="0.25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2.75" customHeight="1" x14ac:dyDescent="0.2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2.75" customHeight="1" x14ac:dyDescent="0.25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2.75" customHeight="1" x14ac:dyDescent="0.25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2.75" customHeight="1" x14ac:dyDescent="0.25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2.75" customHeight="1" x14ac:dyDescent="0.25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2.75" customHeight="1" x14ac:dyDescent="0.25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2.75" customHeight="1" x14ac:dyDescent="0.25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2.75" customHeight="1" x14ac:dyDescent="0.25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2.75" customHeight="1" x14ac:dyDescent="0.25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2.75" customHeight="1" x14ac:dyDescent="0.25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2.75" customHeight="1" x14ac:dyDescent="0.2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2.75" customHeight="1" x14ac:dyDescent="0.25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2.75" customHeight="1" x14ac:dyDescent="0.25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2.75" customHeight="1" x14ac:dyDescent="0.25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2.75" customHeight="1" x14ac:dyDescent="0.25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2.75" customHeight="1" x14ac:dyDescent="0.25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2.75" customHeight="1" x14ac:dyDescent="0.25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2.75" customHeight="1" x14ac:dyDescent="0.25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2.75" customHeight="1" x14ac:dyDescent="0.25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2.75" customHeight="1" x14ac:dyDescent="0.25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2.75" customHeight="1" x14ac:dyDescent="0.2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2.75" customHeight="1" x14ac:dyDescent="0.25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2.75" customHeight="1" x14ac:dyDescent="0.25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2.75" customHeight="1" x14ac:dyDescent="0.25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2.75" customHeight="1" x14ac:dyDescent="0.25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2.75" customHeight="1" x14ac:dyDescent="0.25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2.75" customHeight="1" x14ac:dyDescent="0.25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2.75" customHeight="1" x14ac:dyDescent="0.25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2.75" customHeight="1" x14ac:dyDescent="0.25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2.75" customHeight="1" x14ac:dyDescent="0.25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2.75" customHeight="1" x14ac:dyDescent="0.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2.75" customHeight="1" x14ac:dyDescent="0.25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2.75" customHeight="1" x14ac:dyDescent="0.25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2.75" customHeight="1" x14ac:dyDescent="0.25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2.75" customHeight="1" x14ac:dyDescent="0.25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2.75" customHeight="1" x14ac:dyDescent="0.25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2.75" customHeight="1" x14ac:dyDescent="0.25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2.75" customHeight="1" x14ac:dyDescent="0.25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2.75" customHeight="1" x14ac:dyDescent="0.25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2.75" customHeight="1" x14ac:dyDescent="0.25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2.75" customHeight="1" x14ac:dyDescent="0.2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2.75" customHeight="1" x14ac:dyDescent="0.25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2.75" customHeight="1" x14ac:dyDescent="0.25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2.75" customHeight="1" x14ac:dyDescent="0.25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2.75" customHeight="1" x14ac:dyDescent="0.25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2.75" customHeight="1" x14ac:dyDescent="0.25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2.75" customHeight="1" x14ac:dyDescent="0.25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2.75" customHeight="1" x14ac:dyDescent="0.25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2.75" customHeight="1" x14ac:dyDescent="0.25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2.75" customHeight="1" x14ac:dyDescent="0.25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2.75" customHeight="1" x14ac:dyDescent="0.2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2.75" customHeight="1" x14ac:dyDescent="0.25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2.75" customHeight="1" x14ac:dyDescent="0.25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2.75" customHeight="1" x14ac:dyDescent="0.25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2.75" customHeight="1" x14ac:dyDescent="0.25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2.75" customHeight="1" x14ac:dyDescent="0.25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2.75" customHeight="1" x14ac:dyDescent="0.25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2.75" customHeight="1" x14ac:dyDescent="0.25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2.75" customHeight="1" x14ac:dyDescent="0.25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2.75" customHeight="1" x14ac:dyDescent="0.25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2.75" customHeight="1" x14ac:dyDescent="0.2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2.75" customHeight="1" x14ac:dyDescent="0.25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2.75" customHeight="1" x14ac:dyDescent="0.25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2.75" customHeight="1" x14ac:dyDescent="0.25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2.75" customHeight="1" x14ac:dyDescent="0.25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2.75" customHeight="1" x14ac:dyDescent="0.25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2.75" customHeight="1" x14ac:dyDescent="0.25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2.75" customHeight="1" x14ac:dyDescent="0.25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2.75" customHeight="1" x14ac:dyDescent="0.25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2.75" customHeight="1" x14ac:dyDescent="0.25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2.75" customHeight="1" x14ac:dyDescent="0.2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2.75" customHeight="1" x14ac:dyDescent="0.25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2.75" customHeight="1" x14ac:dyDescent="0.25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2.75" customHeight="1" x14ac:dyDescent="0.25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2.75" customHeight="1" x14ac:dyDescent="0.25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2.75" customHeight="1" x14ac:dyDescent="0.25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2.75" customHeight="1" x14ac:dyDescent="0.25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2.75" customHeight="1" x14ac:dyDescent="0.25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2.75" customHeight="1" x14ac:dyDescent="0.25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2.75" customHeight="1" x14ac:dyDescent="0.25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2.75" customHeight="1" x14ac:dyDescent="0.2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2.75" customHeight="1" x14ac:dyDescent="0.25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2.75" customHeight="1" x14ac:dyDescent="0.25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2.75" customHeight="1" x14ac:dyDescent="0.25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2.75" customHeight="1" x14ac:dyDescent="0.25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2.75" customHeight="1" x14ac:dyDescent="0.25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2.75" customHeight="1" x14ac:dyDescent="0.25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2.75" customHeight="1" x14ac:dyDescent="0.25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2.75" customHeight="1" x14ac:dyDescent="0.25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2.75" customHeight="1" x14ac:dyDescent="0.25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2.75" customHeight="1" x14ac:dyDescent="0.2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2.75" customHeight="1" x14ac:dyDescent="0.25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2.75" customHeight="1" x14ac:dyDescent="0.25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2.75" customHeight="1" x14ac:dyDescent="0.25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2.75" customHeight="1" x14ac:dyDescent="0.25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2.75" customHeight="1" x14ac:dyDescent="0.25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2.75" customHeight="1" x14ac:dyDescent="0.25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2.75" customHeight="1" x14ac:dyDescent="0.25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2.75" customHeight="1" x14ac:dyDescent="0.25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2.75" customHeight="1" x14ac:dyDescent="0.25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2.75" customHeight="1" x14ac:dyDescent="0.2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2.75" customHeight="1" x14ac:dyDescent="0.25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2.75" customHeight="1" x14ac:dyDescent="0.25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2.75" customHeight="1" x14ac:dyDescent="0.25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2.75" customHeight="1" x14ac:dyDescent="0.25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2.75" customHeight="1" x14ac:dyDescent="0.25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2.75" customHeight="1" x14ac:dyDescent="0.25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2.75" customHeight="1" x14ac:dyDescent="0.25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2.75" customHeight="1" x14ac:dyDescent="0.25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2.75" customHeight="1" x14ac:dyDescent="0.25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2.75" customHeight="1" x14ac:dyDescent="0.2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2.75" customHeight="1" x14ac:dyDescent="0.25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2.75" customHeight="1" x14ac:dyDescent="0.25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2.75" customHeight="1" x14ac:dyDescent="0.25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2.75" customHeight="1" x14ac:dyDescent="0.25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2.75" customHeight="1" x14ac:dyDescent="0.25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2.75" customHeight="1" x14ac:dyDescent="0.25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2.75" customHeight="1" x14ac:dyDescent="0.25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2.75" customHeight="1" x14ac:dyDescent="0.25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2.75" customHeight="1" x14ac:dyDescent="0.25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2.75" customHeight="1" x14ac:dyDescent="0.2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2.75" customHeight="1" x14ac:dyDescent="0.25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2.75" customHeight="1" x14ac:dyDescent="0.25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2.75" customHeight="1" x14ac:dyDescent="0.25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2.75" customHeight="1" x14ac:dyDescent="0.25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2.75" customHeight="1" x14ac:dyDescent="0.25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2.75" customHeight="1" x14ac:dyDescent="0.25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2.75" customHeight="1" x14ac:dyDescent="0.25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2.75" customHeight="1" x14ac:dyDescent="0.25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2.75" customHeight="1" x14ac:dyDescent="0.25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2.75" customHeight="1" x14ac:dyDescent="0.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2.75" customHeight="1" x14ac:dyDescent="0.25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2.75" customHeight="1" x14ac:dyDescent="0.25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2.75" customHeight="1" x14ac:dyDescent="0.25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2.75" customHeight="1" x14ac:dyDescent="0.25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2.75" customHeight="1" x14ac:dyDescent="0.25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2.75" customHeight="1" x14ac:dyDescent="0.25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2.75" customHeight="1" x14ac:dyDescent="0.25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2.75" customHeight="1" x14ac:dyDescent="0.25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2.75" customHeight="1" x14ac:dyDescent="0.25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2.75" customHeight="1" x14ac:dyDescent="0.2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2.75" customHeight="1" x14ac:dyDescent="0.25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2.75" customHeight="1" x14ac:dyDescent="0.25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2.75" customHeight="1" x14ac:dyDescent="0.25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2.75" customHeight="1" x14ac:dyDescent="0.25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2.75" customHeight="1" x14ac:dyDescent="0.25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2.75" customHeight="1" x14ac:dyDescent="0.25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2.75" customHeight="1" x14ac:dyDescent="0.25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2.75" customHeight="1" x14ac:dyDescent="0.2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2.75" customHeight="1" x14ac:dyDescent="0.25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2.75" customHeight="1" x14ac:dyDescent="0.2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2.75" customHeight="1" x14ac:dyDescent="0.25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2.75" customHeight="1" x14ac:dyDescent="0.25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2.75" customHeight="1" x14ac:dyDescent="0.25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2.75" customHeight="1" x14ac:dyDescent="0.25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2.75" customHeight="1" x14ac:dyDescent="0.25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2.75" customHeight="1" x14ac:dyDescent="0.25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2.75" customHeight="1" x14ac:dyDescent="0.25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2.75" customHeight="1" x14ac:dyDescent="0.25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2.75" customHeight="1" x14ac:dyDescent="0.25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2.75" customHeight="1" x14ac:dyDescent="0.2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2.75" customHeight="1" x14ac:dyDescent="0.25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2.75" customHeight="1" x14ac:dyDescent="0.25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2.75" customHeight="1" x14ac:dyDescent="0.25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2.75" customHeight="1" x14ac:dyDescent="0.25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2.75" customHeight="1" x14ac:dyDescent="0.25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2.75" customHeight="1" x14ac:dyDescent="0.25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2.75" customHeight="1" x14ac:dyDescent="0.25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2.75" customHeight="1" x14ac:dyDescent="0.25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2.75" customHeight="1" x14ac:dyDescent="0.25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2.75" customHeight="1" x14ac:dyDescent="0.2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2.75" customHeight="1" x14ac:dyDescent="0.25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2.75" customHeight="1" x14ac:dyDescent="0.25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2.75" customHeight="1" x14ac:dyDescent="0.25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2.75" customHeight="1" x14ac:dyDescent="0.25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2.75" customHeight="1" x14ac:dyDescent="0.25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2.75" customHeight="1" x14ac:dyDescent="0.25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2.75" customHeight="1" x14ac:dyDescent="0.25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2.75" customHeight="1" x14ac:dyDescent="0.25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2.75" customHeight="1" x14ac:dyDescent="0.25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2.75" customHeight="1" x14ac:dyDescent="0.2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2.75" customHeight="1" x14ac:dyDescent="0.25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2.75" customHeight="1" x14ac:dyDescent="0.25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2.75" customHeight="1" x14ac:dyDescent="0.25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2.75" customHeight="1" x14ac:dyDescent="0.25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2.75" customHeight="1" x14ac:dyDescent="0.25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2.75" customHeight="1" x14ac:dyDescent="0.25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2.75" customHeight="1" x14ac:dyDescent="0.25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2.75" customHeight="1" x14ac:dyDescent="0.25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2.75" customHeight="1" x14ac:dyDescent="0.25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2.75" customHeight="1" x14ac:dyDescent="0.2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2.75" customHeight="1" x14ac:dyDescent="0.25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2.75" customHeight="1" x14ac:dyDescent="0.25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2.75" customHeight="1" x14ac:dyDescent="0.25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2.75" customHeight="1" x14ac:dyDescent="0.25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2.75" customHeight="1" x14ac:dyDescent="0.25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2.75" customHeight="1" x14ac:dyDescent="0.25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2.75" customHeight="1" x14ac:dyDescent="0.25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2.75" customHeight="1" x14ac:dyDescent="0.25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2.75" customHeight="1" x14ac:dyDescent="0.25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2.75" customHeight="1" x14ac:dyDescent="0.2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2.75" customHeight="1" x14ac:dyDescent="0.25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2.75" customHeight="1" x14ac:dyDescent="0.25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2.75" customHeight="1" x14ac:dyDescent="0.25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2.75" customHeight="1" x14ac:dyDescent="0.25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2.75" customHeight="1" x14ac:dyDescent="0.25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2.75" customHeight="1" x14ac:dyDescent="0.25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2.75" customHeight="1" x14ac:dyDescent="0.25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2.75" customHeight="1" x14ac:dyDescent="0.25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2.75" customHeight="1" x14ac:dyDescent="0.25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2.75" customHeight="1" x14ac:dyDescent="0.2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2.75" customHeight="1" x14ac:dyDescent="0.25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2.75" customHeight="1" x14ac:dyDescent="0.25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2.75" customHeight="1" x14ac:dyDescent="0.25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2.75" customHeight="1" x14ac:dyDescent="0.25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2.75" customHeight="1" x14ac:dyDescent="0.25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2.75" customHeight="1" x14ac:dyDescent="0.25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2.75" customHeight="1" x14ac:dyDescent="0.25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2.75" customHeight="1" x14ac:dyDescent="0.25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2.75" customHeight="1" x14ac:dyDescent="0.25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2.75" customHeight="1" x14ac:dyDescent="0.2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2.75" customHeight="1" x14ac:dyDescent="0.25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2.75" customHeight="1" x14ac:dyDescent="0.25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2.75" customHeight="1" x14ac:dyDescent="0.25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2.75" customHeight="1" x14ac:dyDescent="0.25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2.75" customHeight="1" x14ac:dyDescent="0.25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2.75" customHeight="1" x14ac:dyDescent="0.25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2.75" customHeight="1" x14ac:dyDescent="0.25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2.75" customHeight="1" x14ac:dyDescent="0.25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2.75" customHeight="1" x14ac:dyDescent="0.25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2.75" customHeight="1" x14ac:dyDescent="0.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2.75" customHeight="1" x14ac:dyDescent="0.25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2.75" customHeight="1" x14ac:dyDescent="0.25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2.75" customHeight="1" x14ac:dyDescent="0.25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2.75" customHeight="1" x14ac:dyDescent="0.25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2.75" customHeight="1" x14ac:dyDescent="0.25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2.75" customHeight="1" x14ac:dyDescent="0.25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2.75" customHeight="1" x14ac:dyDescent="0.25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2.75" customHeight="1" x14ac:dyDescent="0.25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2.75" customHeight="1" x14ac:dyDescent="0.25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2.75" customHeight="1" x14ac:dyDescent="0.2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2.75" customHeight="1" x14ac:dyDescent="0.25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2.75" customHeight="1" x14ac:dyDescent="0.25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2.75" customHeight="1" x14ac:dyDescent="0.25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2.75" customHeight="1" x14ac:dyDescent="0.25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2.75" customHeight="1" x14ac:dyDescent="0.25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2.75" customHeight="1" x14ac:dyDescent="0.25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2.75" customHeight="1" x14ac:dyDescent="0.25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2.75" customHeight="1" x14ac:dyDescent="0.25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2.75" customHeight="1" x14ac:dyDescent="0.25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2.75" customHeight="1" x14ac:dyDescent="0.2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2.75" customHeight="1" x14ac:dyDescent="0.25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2.75" customHeight="1" x14ac:dyDescent="0.25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2.75" customHeight="1" x14ac:dyDescent="0.25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2.75" customHeight="1" x14ac:dyDescent="0.25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2.75" customHeight="1" x14ac:dyDescent="0.25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2.75" customHeight="1" x14ac:dyDescent="0.25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2.75" customHeight="1" x14ac:dyDescent="0.25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2.75" customHeight="1" x14ac:dyDescent="0.25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2.75" customHeight="1" x14ac:dyDescent="0.25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2.75" customHeight="1" x14ac:dyDescent="0.2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2.75" customHeight="1" x14ac:dyDescent="0.25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2.75" customHeight="1" x14ac:dyDescent="0.25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2.75" customHeight="1" x14ac:dyDescent="0.25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2.75" customHeight="1" x14ac:dyDescent="0.25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2.75" customHeight="1" x14ac:dyDescent="0.25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2.75" customHeight="1" x14ac:dyDescent="0.25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2.75" customHeight="1" x14ac:dyDescent="0.25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2.75" customHeight="1" x14ac:dyDescent="0.25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2.75" customHeight="1" x14ac:dyDescent="0.25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2.75" customHeight="1" x14ac:dyDescent="0.2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2.75" customHeight="1" x14ac:dyDescent="0.25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2.75" customHeight="1" x14ac:dyDescent="0.25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2.75" customHeight="1" x14ac:dyDescent="0.25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2.75" customHeight="1" x14ac:dyDescent="0.25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2.75" customHeight="1" x14ac:dyDescent="0.25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2.75" customHeight="1" x14ac:dyDescent="0.25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2.75" customHeight="1" x14ac:dyDescent="0.25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2.75" customHeight="1" x14ac:dyDescent="0.25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2.75" customHeight="1" x14ac:dyDescent="0.25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2.75" customHeight="1" x14ac:dyDescent="0.2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2.75" customHeight="1" x14ac:dyDescent="0.25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2.75" customHeight="1" x14ac:dyDescent="0.25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2.75" customHeight="1" x14ac:dyDescent="0.25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2.75" customHeight="1" x14ac:dyDescent="0.25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2.75" customHeight="1" x14ac:dyDescent="0.25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2.75" customHeight="1" x14ac:dyDescent="0.25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2.75" customHeight="1" x14ac:dyDescent="0.25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2.75" customHeight="1" x14ac:dyDescent="0.25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2.75" customHeight="1" x14ac:dyDescent="0.25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2.75" customHeight="1" x14ac:dyDescent="0.2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2.75" customHeight="1" x14ac:dyDescent="0.25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2.75" customHeight="1" x14ac:dyDescent="0.25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2.75" customHeight="1" x14ac:dyDescent="0.25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2.75" customHeight="1" x14ac:dyDescent="0.25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2.75" customHeight="1" x14ac:dyDescent="0.25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2.75" customHeight="1" x14ac:dyDescent="0.25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2.75" customHeight="1" x14ac:dyDescent="0.25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2.75" customHeight="1" x14ac:dyDescent="0.25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2.75" customHeight="1" x14ac:dyDescent="0.25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2.75" customHeight="1" x14ac:dyDescent="0.2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2.75" customHeight="1" x14ac:dyDescent="0.25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2.75" customHeight="1" x14ac:dyDescent="0.25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2.75" customHeight="1" x14ac:dyDescent="0.25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2.75" customHeight="1" x14ac:dyDescent="0.25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2.75" customHeight="1" x14ac:dyDescent="0.25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2.75" customHeight="1" x14ac:dyDescent="0.25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2.75" customHeight="1" x14ac:dyDescent="0.25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2.75" customHeight="1" x14ac:dyDescent="0.25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2.75" customHeight="1" x14ac:dyDescent="0.25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2.75" customHeight="1" x14ac:dyDescent="0.2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2.75" customHeight="1" x14ac:dyDescent="0.25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2.75" customHeight="1" x14ac:dyDescent="0.25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2.75" customHeight="1" x14ac:dyDescent="0.25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2.75" customHeight="1" x14ac:dyDescent="0.25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2.75" customHeight="1" x14ac:dyDescent="0.25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2.75" customHeight="1" x14ac:dyDescent="0.25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2.75" customHeight="1" x14ac:dyDescent="0.25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2.75" customHeight="1" x14ac:dyDescent="0.25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2.75" customHeight="1" x14ac:dyDescent="0.25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2.75" customHeight="1" x14ac:dyDescent="0.2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2.75" customHeight="1" x14ac:dyDescent="0.25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2.75" customHeight="1" x14ac:dyDescent="0.25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2.75" customHeight="1" x14ac:dyDescent="0.25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2.75" customHeight="1" x14ac:dyDescent="0.25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2.75" customHeight="1" x14ac:dyDescent="0.25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2.75" customHeight="1" x14ac:dyDescent="0.25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2.75" customHeight="1" x14ac:dyDescent="0.25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2.75" customHeight="1" x14ac:dyDescent="0.25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2.75" customHeight="1" x14ac:dyDescent="0.25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2.75" customHeight="1" x14ac:dyDescent="0.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2.75" customHeight="1" x14ac:dyDescent="0.25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2.75" customHeight="1" x14ac:dyDescent="0.25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2.75" customHeight="1" x14ac:dyDescent="0.25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2.75" customHeight="1" x14ac:dyDescent="0.25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2.75" customHeight="1" x14ac:dyDescent="0.25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2.75" customHeight="1" x14ac:dyDescent="0.25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2.75" customHeight="1" x14ac:dyDescent="0.25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2.75" customHeight="1" x14ac:dyDescent="0.25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2.75" customHeight="1" x14ac:dyDescent="0.25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2.75" customHeight="1" x14ac:dyDescent="0.2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2.75" customHeight="1" x14ac:dyDescent="0.25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2.75" customHeight="1" x14ac:dyDescent="0.25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2.75" customHeight="1" x14ac:dyDescent="0.25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2.75" customHeight="1" x14ac:dyDescent="0.25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2.75" customHeight="1" x14ac:dyDescent="0.25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2.75" customHeight="1" x14ac:dyDescent="0.25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2.75" customHeight="1" x14ac:dyDescent="0.25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2.75" customHeight="1" x14ac:dyDescent="0.25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2.75" customHeight="1" x14ac:dyDescent="0.25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2.75" customHeight="1" x14ac:dyDescent="0.2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2.75" customHeight="1" x14ac:dyDescent="0.25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2.75" customHeight="1" x14ac:dyDescent="0.25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2.75" customHeight="1" x14ac:dyDescent="0.25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2.75" customHeight="1" x14ac:dyDescent="0.25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2.75" customHeight="1" x14ac:dyDescent="0.25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2.75" customHeight="1" x14ac:dyDescent="0.25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2.75" customHeight="1" x14ac:dyDescent="0.25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2.75" customHeight="1" x14ac:dyDescent="0.25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2.75" customHeight="1" x14ac:dyDescent="0.25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2.75" customHeight="1" x14ac:dyDescent="0.2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2.75" customHeight="1" x14ac:dyDescent="0.25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2.75" customHeight="1" x14ac:dyDescent="0.25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2.75" customHeight="1" x14ac:dyDescent="0.25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2.75" customHeight="1" x14ac:dyDescent="0.25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2.75" customHeight="1" x14ac:dyDescent="0.25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2.75" customHeight="1" x14ac:dyDescent="0.25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2.75" customHeight="1" x14ac:dyDescent="0.25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2.75" customHeight="1" x14ac:dyDescent="0.25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2.75" customHeight="1" x14ac:dyDescent="0.25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2.75" customHeight="1" x14ac:dyDescent="0.2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2.75" customHeight="1" x14ac:dyDescent="0.25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2.75" customHeight="1" x14ac:dyDescent="0.25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2.75" customHeight="1" x14ac:dyDescent="0.25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2.75" customHeight="1" x14ac:dyDescent="0.25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2.75" customHeight="1" x14ac:dyDescent="0.25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2.75" customHeight="1" x14ac:dyDescent="0.25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2.75" customHeight="1" x14ac:dyDescent="0.25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2.75" customHeight="1" x14ac:dyDescent="0.25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2.75" customHeight="1" x14ac:dyDescent="0.25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2.75" customHeight="1" x14ac:dyDescent="0.2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2.75" customHeight="1" x14ac:dyDescent="0.25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2.75" customHeight="1" x14ac:dyDescent="0.25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2.75" customHeight="1" x14ac:dyDescent="0.25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2.75" customHeight="1" x14ac:dyDescent="0.25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2.75" customHeight="1" x14ac:dyDescent="0.25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2.75" customHeight="1" x14ac:dyDescent="0.25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2.75" customHeight="1" x14ac:dyDescent="0.25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2.75" customHeight="1" x14ac:dyDescent="0.25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2.75" customHeight="1" x14ac:dyDescent="0.25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2.75" customHeight="1" x14ac:dyDescent="0.2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2.75" customHeight="1" x14ac:dyDescent="0.25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2.75" customHeight="1" x14ac:dyDescent="0.25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2.75" customHeight="1" x14ac:dyDescent="0.25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2.75" customHeight="1" x14ac:dyDescent="0.25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2.75" customHeight="1" x14ac:dyDescent="0.25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2.75" customHeight="1" x14ac:dyDescent="0.25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2.75" customHeight="1" x14ac:dyDescent="0.25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2.75" customHeight="1" x14ac:dyDescent="0.25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2.75" customHeight="1" x14ac:dyDescent="0.25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2.75" customHeight="1" x14ac:dyDescent="0.2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2.75" customHeight="1" x14ac:dyDescent="0.25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2.75" customHeight="1" x14ac:dyDescent="0.25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2.75" customHeight="1" x14ac:dyDescent="0.25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2.75" customHeight="1" x14ac:dyDescent="0.25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2.75" customHeight="1" x14ac:dyDescent="0.25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2.75" customHeight="1" x14ac:dyDescent="0.25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2.75" customHeight="1" x14ac:dyDescent="0.25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2.75" customHeight="1" x14ac:dyDescent="0.25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2.75" customHeight="1" x14ac:dyDescent="0.25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2.75" customHeight="1" x14ac:dyDescent="0.2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2.75" customHeight="1" x14ac:dyDescent="0.25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2.75" customHeight="1" x14ac:dyDescent="0.25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2.75" customHeight="1" x14ac:dyDescent="0.25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2.75" customHeight="1" x14ac:dyDescent="0.25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2.75" customHeight="1" x14ac:dyDescent="0.25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2.75" customHeight="1" x14ac:dyDescent="0.25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2.75" customHeight="1" x14ac:dyDescent="0.25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2.75" customHeight="1" x14ac:dyDescent="0.25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2.75" customHeight="1" x14ac:dyDescent="0.25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2.75" customHeight="1" x14ac:dyDescent="0.2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2.75" customHeight="1" x14ac:dyDescent="0.25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2.75" customHeight="1" x14ac:dyDescent="0.25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2.75" customHeight="1" x14ac:dyDescent="0.25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2.75" customHeight="1" x14ac:dyDescent="0.25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2.75" customHeight="1" x14ac:dyDescent="0.25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2.75" customHeight="1" x14ac:dyDescent="0.25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2.75" customHeight="1" x14ac:dyDescent="0.25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2.75" customHeight="1" x14ac:dyDescent="0.25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2.75" customHeight="1" x14ac:dyDescent="0.25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2.75" customHeight="1" x14ac:dyDescent="0.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2.75" customHeight="1" x14ac:dyDescent="0.25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2.75" customHeight="1" x14ac:dyDescent="0.25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2.75" customHeight="1" x14ac:dyDescent="0.25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2.75" customHeight="1" x14ac:dyDescent="0.25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2.75" customHeight="1" x14ac:dyDescent="0.25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2.75" customHeight="1" x14ac:dyDescent="0.25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2.75" customHeight="1" x14ac:dyDescent="0.25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2.75" customHeight="1" x14ac:dyDescent="0.25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2.75" customHeight="1" x14ac:dyDescent="0.25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2.75" customHeight="1" x14ac:dyDescent="0.2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2.75" customHeight="1" x14ac:dyDescent="0.25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2.75" customHeight="1" x14ac:dyDescent="0.25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2.75" customHeight="1" x14ac:dyDescent="0.25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2.75" customHeight="1" x14ac:dyDescent="0.25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2.75" customHeight="1" x14ac:dyDescent="0.25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2.75" customHeight="1" x14ac:dyDescent="0.25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2.75" customHeight="1" x14ac:dyDescent="0.25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2.75" customHeight="1" x14ac:dyDescent="0.25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2.75" customHeight="1" x14ac:dyDescent="0.25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2.75" customHeight="1" x14ac:dyDescent="0.2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2.75" customHeight="1" x14ac:dyDescent="0.25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2.75" customHeight="1" x14ac:dyDescent="0.25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2.75" customHeight="1" x14ac:dyDescent="0.25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2.75" customHeight="1" x14ac:dyDescent="0.25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2.75" customHeight="1" x14ac:dyDescent="0.25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2.75" customHeight="1" x14ac:dyDescent="0.25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2.75" customHeight="1" x14ac:dyDescent="0.25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2.75" customHeight="1" x14ac:dyDescent="0.25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2.75" customHeight="1" x14ac:dyDescent="0.25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2.75" customHeight="1" x14ac:dyDescent="0.2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2.75" customHeight="1" x14ac:dyDescent="0.25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2.75" customHeight="1" x14ac:dyDescent="0.25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2.75" customHeight="1" x14ac:dyDescent="0.25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2.75" customHeight="1" x14ac:dyDescent="0.25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2.75" customHeight="1" x14ac:dyDescent="0.25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2.75" customHeight="1" x14ac:dyDescent="0.25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2.75" customHeight="1" x14ac:dyDescent="0.25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2.75" customHeight="1" x14ac:dyDescent="0.25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2.75" customHeight="1" x14ac:dyDescent="0.25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2.75" customHeight="1" x14ac:dyDescent="0.2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2.75" customHeight="1" x14ac:dyDescent="0.25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2.75" customHeight="1" x14ac:dyDescent="0.25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2.75" customHeight="1" x14ac:dyDescent="0.25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2.75" customHeight="1" x14ac:dyDescent="0.25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2.75" customHeight="1" x14ac:dyDescent="0.25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2.75" customHeight="1" x14ac:dyDescent="0.25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2.75" customHeight="1" x14ac:dyDescent="0.25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2.75" customHeight="1" x14ac:dyDescent="0.25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2.75" customHeight="1" x14ac:dyDescent="0.25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2.75" customHeight="1" x14ac:dyDescent="0.2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2.75" customHeight="1" x14ac:dyDescent="0.25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2.75" customHeight="1" x14ac:dyDescent="0.25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2.75" customHeight="1" x14ac:dyDescent="0.25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2.75" customHeight="1" x14ac:dyDescent="0.25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2.75" customHeight="1" x14ac:dyDescent="0.25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2.75" customHeight="1" x14ac:dyDescent="0.25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2.75" customHeight="1" x14ac:dyDescent="0.25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2.75" customHeight="1" x14ac:dyDescent="0.25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2.75" customHeight="1" x14ac:dyDescent="0.25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2.75" customHeight="1" x14ac:dyDescent="0.2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2.75" customHeight="1" x14ac:dyDescent="0.25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2.75" customHeight="1" x14ac:dyDescent="0.25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2.75" customHeight="1" x14ac:dyDescent="0.25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2.75" customHeight="1" x14ac:dyDescent="0.25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2.75" customHeight="1" x14ac:dyDescent="0.25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2.75" customHeight="1" x14ac:dyDescent="0.25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2.75" customHeight="1" x14ac:dyDescent="0.25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2.75" customHeight="1" x14ac:dyDescent="0.25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2.75" customHeight="1" x14ac:dyDescent="0.25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2.75" customHeight="1" x14ac:dyDescent="0.2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2.75" customHeight="1" x14ac:dyDescent="0.25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2.75" customHeight="1" x14ac:dyDescent="0.25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2.75" customHeight="1" x14ac:dyDescent="0.25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2.75" customHeight="1" x14ac:dyDescent="0.25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2.75" customHeight="1" x14ac:dyDescent="0.25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2.75" customHeight="1" x14ac:dyDescent="0.25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2.75" customHeight="1" x14ac:dyDescent="0.25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2.75" customHeight="1" x14ac:dyDescent="0.25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2.75" customHeight="1" x14ac:dyDescent="0.25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2.75" customHeight="1" x14ac:dyDescent="0.2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2.75" customHeight="1" x14ac:dyDescent="0.25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2.75" customHeight="1" x14ac:dyDescent="0.25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2.75" customHeight="1" x14ac:dyDescent="0.25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2.75" customHeight="1" x14ac:dyDescent="0.25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2.75" customHeight="1" x14ac:dyDescent="0.25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2.75" customHeight="1" x14ac:dyDescent="0.25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2.75" customHeight="1" x14ac:dyDescent="0.25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2.75" customHeight="1" x14ac:dyDescent="0.25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2.75" customHeight="1" x14ac:dyDescent="0.25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2.75" customHeight="1" x14ac:dyDescent="0.2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2.75" customHeight="1" x14ac:dyDescent="0.25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2.75" customHeight="1" x14ac:dyDescent="0.25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2.75" customHeight="1" x14ac:dyDescent="0.25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2.75" customHeight="1" x14ac:dyDescent="0.25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2.75" customHeight="1" x14ac:dyDescent="0.25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2.75" customHeight="1" x14ac:dyDescent="0.25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2.75" customHeight="1" x14ac:dyDescent="0.25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2.75" customHeight="1" x14ac:dyDescent="0.25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2.75" customHeight="1" x14ac:dyDescent="0.25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2.75" customHeight="1" x14ac:dyDescent="0.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2.75" customHeight="1" x14ac:dyDescent="0.25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2.75" customHeight="1" x14ac:dyDescent="0.25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2.75" customHeight="1" x14ac:dyDescent="0.25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2.75" customHeight="1" x14ac:dyDescent="0.25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2.75" customHeight="1" x14ac:dyDescent="0.25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2.75" customHeight="1" x14ac:dyDescent="0.25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2.75" customHeight="1" x14ac:dyDescent="0.25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2.75" customHeight="1" x14ac:dyDescent="0.25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2.75" customHeight="1" x14ac:dyDescent="0.25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2.75" customHeight="1" x14ac:dyDescent="0.2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2.75" customHeight="1" x14ac:dyDescent="0.25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2.75" customHeight="1" x14ac:dyDescent="0.25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2.75" customHeight="1" x14ac:dyDescent="0.25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2.75" customHeight="1" x14ac:dyDescent="0.25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2.75" customHeight="1" x14ac:dyDescent="0.25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2.75" customHeight="1" x14ac:dyDescent="0.25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2.75" customHeight="1" x14ac:dyDescent="0.25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2.75" customHeight="1" x14ac:dyDescent="0.25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2.75" customHeight="1" x14ac:dyDescent="0.25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2.75" customHeight="1" x14ac:dyDescent="0.2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2.75" customHeight="1" x14ac:dyDescent="0.25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2.75" customHeight="1" x14ac:dyDescent="0.25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2.75" customHeight="1" x14ac:dyDescent="0.25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2.75" customHeight="1" x14ac:dyDescent="0.25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2.75" customHeight="1" x14ac:dyDescent="0.25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2.75" customHeight="1" x14ac:dyDescent="0.25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2.75" customHeight="1" x14ac:dyDescent="0.25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2.75" customHeight="1" x14ac:dyDescent="0.25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2.75" customHeight="1" x14ac:dyDescent="0.25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2.75" customHeight="1" x14ac:dyDescent="0.2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2.75" customHeight="1" x14ac:dyDescent="0.25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2.75" customHeight="1" x14ac:dyDescent="0.25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2.75" customHeight="1" x14ac:dyDescent="0.25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2.75" customHeight="1" x14ac:dyDescent="0.25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2.75" customHeight="1" x14ac:dyDescent="0.25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2.75" customHeight="1" x14ac:dyDescent="0.25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2.75" customHeight="1" x14ac:dyDescent="0.25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2.75" customHeight="1" x14ac:dyDescent="0.25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2.75" customHeight="1" x14ac:dyDescent="0.25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2.75" customHeight="1" x14ac:dyDescent="0.2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2.75" customHeight="1" x14ac:dyDescent="0.25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2.75" customHeight="1" x14ac:dyDescent="0.25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2.75" customHeight="1" x14ac:dyDescent="0.25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2.75" customHeight="1" x14ac:dyDescent="0.25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2.75" customHeight="1" x14ac:dyDescent="0.25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2.75" customHeight="1" x14ac:dyDescent="0.25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2.75" customHeight="1" x14ac:dyDescent="0.25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2.75" customHeight="1" x14ac:dyDescent="0.25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2.75" customHeight="1" x14ac:dyDescent="0.25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2.75" customHeight="1" x14ac:dyDescent="0.2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2.75" customHeight="1" x14ac:dyDescent="0.25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2.75" customHeight="1" x14ac:dyDescent="0.25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2.75" customHeight="1" x14ac:dyDescent="0.25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2.75" customHeight="1" x14ac:dyDescent="0.25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2.75" customHeight="1" x14ac:dyDescent="0.25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2.75" customHeight="1" x14ac:dyDescent="0.25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2.75" customHeight="1" x14ac:dyDescent="0.25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2.75" customHeight="1" x14ac:dyDescent="0.25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2.75" customHeight="1" x14ac:dyDescent="0.25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2.75" customHeight="1" x14ac:dyDescent="0.2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2.75" customHeight="1" x14ac:dyDescent="0.25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2.75" customHeight="1" x14ac:dyDescent="0.25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2.75" customHeight="1" x14ac:dyDescent="0.25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2.75" customHeight="1" x14ac:dyDescent="0.25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2.75" customHeight="1" x14ac:dyDescent="0.25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2.75" customHeight="1" x14ac:dyDescent="0.25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2.75" customHeight="1" x14ac:dyDescent="0.25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2.75" customHeight="1" x14ac:dyDescent="0.25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2.75" customHeight="1" x14ac:dyDescent="0.25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2.75" customHeight="1" x14ac:dyDescent="0.2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2.75" customHeight="1" x14ac:dyDescent="0.25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2.75" customHeight="1" x14ac:dyDescent="0.25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2.75" customHeight="1" x14ac:dyDescent="0.25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2.75" customHeight="1" x14ac:dyDescent="0.25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2.75" customHeight="1" x14ac:dyDescent="0.25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11">
    <mergeCell ref="C5:D5"/>
    <mergeCell ref="E5:F5"/>
    <mergeCell ref="G5:H5"/>
    <mergeCell ref="C6:H6"/>
    <mergeCell ref="B1:H1"/>
    <mergeCell ref="C3:D3"/>
    <mergeCell ref="E3:F3"/>
    <mergeCell ref="G3:H3"/>
    <mergeCell ref="C4:D4"/>
    <mergeCell ref="E4:F4"/>
    <mergeCell ref="G4:H4"/>
  </mergeCells>
  <hyperlinks>
    <hyperlink ref="C11" location="'Test cases'!A1" display="Software Testing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D965"/>
  </sheetPr>
  <dimension ref="A1:AJ1027"/>
  <sheetViews>
    <sheetView tabSelected="1" topLeftCell="A147" workbookViewId="0">
      <selection activeCell="A304" sqref="A304"/>
    </sheetView>
  </sheetViews>
  <sheetFormatPr defaultColWidth="14.42578125" defaultRowHeight="12.75" x14ac:dyDescent="0.2"/>
  <cols>
    <col min="1" max="1" width="21.42578125" style="121" customWidth="1"/>
    <col min="2" max="2" width="35.28515625" style="121" customWidth="1"/>
    <col min="3" max="3" width="23.7109375" style="177" customWidth="1"/>
    <col min="4" max="4" width="42.5703125" style="195" customWidth="1"/>
    <col min="5" max="5" width="57.42578125" style="195" customWidth="1"/>
    <col min="6" max="6" width="13.7109375" style="121" customWidth="1"/>
    <col min="7" max="7" width="29.42578125" style="121" customWidth="1"/>
    <col min="8" max="8" width="35.85546875" style="121" customWidth="1"/>
    <col min="9" max="9" width="17.85546875" style="121" customWidth="1"/>
    <col min="10" max="10" width="66.5703125" style="121" customWidth="1"/>
    <col min="11" max="26" width="8.7109375" style="121" customWidth="1"/>
    <col min="27" max="16384" width="14.42578125" style="121"/>
  </cols>
  <sheetData>
    <row r="1" spans="1:26" x14ac:dyDescent="0.2">
      <c r="A1" s="90" t="s">
        <v>27</v>
      </c>
      <c r="B1" s="269" t="str">
        <f>Cover!C4</f>
        <v>Phần mềm đặt đồ uống</v>
      </c>
      <c r="C1" s="270"/>
      <c r="D1" s="270"/>
      <c r="E1" s="271"/>
      <c r="F1" s="91"/>
      <c r="G1" s="92"/>
      <c r="H1" s="92"/>
      <c r="I1" s="93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</row>
    <row r="2" spans="1:26" x14ac:dyDescent="0.2">
      <c r="A2" s="95" t="s">
        <v>29</v>
      </c>
      <c r="B2" s="272" t="s">
        <v>30</v>
      </c>
      <c r="C2" s="270"/>
      <c r="D2" s="270"/>
      <c r="E2" s="273"/>
      <c r="F2" s="96"/>
      <c r="G2" s="97"/>
      <c r="H2" s="97"/>
      <c r="I2" s="93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</row>
    <row r="3" spans="1:26" x14ac:dyDescent="0.2">
      <c r="A3" s="90" t="s">
        <v>31</v>
      </c>
      <c r="B3" s="274" t="str">
        <f>Cover!G4</f>
        <v>Trịnh Quang Xuân Đức</v>
      </c>
      <c r="C3" s="270"/>
      <c r="D3" s="270"/>
      <c r="E3" s="273"/>
      <c r="F3" s="96"/>
      <c r="G3" s="97"/>
      <c r="H3" s="97"/>
      <c r="I3" s="93"/>
      <c r="J3" s="98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</row>
    <row r="4" spans="1:26" x14ac:dyDescent="0.2">
      <c r="A4" s="99" t="s">
        <v>18</v>
      </c>
      <c r="B4" s="100" t="s">
        <v>19</v>
      </c>
      <c r="C4" s="178" t="s">
        <v>20</v>
      </c>
      <c r="D4" s="164" t="s">
        <v>21</v>
      </c>
      <c r="E4" s="178" t="s">
        <v>32</v>
      </c>
      <c r="F4" s="101"/>
      <c r="G4" s="101"/>
      <c r="H4" s="101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</row>
    <row r="5" spans="1:26" x14ac:dyDescent="0.2">
      <c r="A5" s="102">
        <f>COUNTIF(F:F,"Pass")</f>
        <v>102</v>
      </c>
      <c r="B5" s="103">
        <f>COUNTIF(F:F,"Fail")</f>
        <v>19</v>
      </c>
      <c r="C5" s="179">
        <f>COUNTIF(F:F,"Untested")</f>
        <v>10</v>
      </c>
      <c r="D5" s="165">
        <f>COUNTIF(F:F,"N/A")</f>
        <v>4</v>
      </c>
      <c r="E5" s="179">
        <f>SUM(A5:D5)</f>
        <v>135</v>
      </c>
      <c r="F5" s="101"/>
      <c r="G5" s="101"/>
      <c r="H5" s="101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</row>
    <row r="6" spans="1:26" x14ac:dyDescent="0.2">
      <c r="A6" s="104" t="s">
        <v>25</v>
      </c>
      <c r="B6" s="105" t="s">
        <v>25</v>
      </c>
      <c r="C6" s="180" t="s">
        <v>25</v>
      </c>
      <c r="D6" s="166" t="s">
        <v>25</v>
      </c>
      <c r="E6" s="180"/>
      <c r="F6" s="101"/>
      <c r="G6" s="101"/>
      <c r="H6" s="101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</row>
    <row r="7" spans="1:26" x14ac:dyDescent="0.2">
      <c r="A7" s="106"/>
      <c r="B7" s="107"/>
      <c r="C7" s="181"/>
      <c r="D7" s="167"/>
      <c r="E7" s="181"/>
      <c r="F7" s="108"/>
      <c r="G7" s="108"/>
      <c r="H7" s="109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</row>
    <row r="8" spans="1:26" x14ac:dyDescent="0.2">
      <c r="A8" s="129" t="s">
        <v>33</v>
      </c>
      <c r="B8" s="110" t="s">
        <v>34</v>
      </c>
      <c r="C8" s="168" t="s">
        <v>35</v>
      </c>
      <c r="D8" s="168" t="s">
        <v>36</v>
      </c>
      <c r="E8" s="168" t="s">
        <v>37</v>
      </c>
      <c r="F8" s="111" t="s">
        <v>38</v>
      </c>
      <c r="G8" s="111" t="s">
        <v>39</v>
      </c>
      <c r="H8" s="111" t="s">
        <v>31</v>
      </c>
      <c r="I8" s="112" t="s">
        <v>13</v>
      </c>
      <c r="J8" s="113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 spans="1:26" hidden="1" x14ac:dyDescent="0.2">
      <c r="A9" s="128"/>
      <c r="B9" s="123" t="s">
        <v>55</v>
      </c>
      <c r="C9" s="182"/>
      <c r="D9" s="169"/>
      <c r="E9" s="182"/>
      <c r="F9" s="232"/>
      <c r="G9" s="114"/>
      <c r="H9" s="114"/>
      <c r="I9" s="115"/>
      <c r="J9" s="116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</row>
    <row r="10" spans="1:26" s="155" customFormat="1" hidden="1" x14ac:dyDescent="0.2">
      <c r="A10" s="132" t="str">
        <f>IF(AND(E10=""),"","["&amp;TEXT($B$1,"##")&amp;"-"&amp;TEXT(ROW()-9- COUNTBLANK($E1:E$8) +1,"##")&amp;"]")</f>
        <v/>
      </c>
      <c r="B10" s="133" t="s">
        <v>56</v>
      </c>
      <c r="C10" s="183"/>
      <c r="D10" s="170"/>
      <c r="E10" s="183"/>
      <c r="F10" s="231"/>
      <c r="G10" s="135"/>
      <c r="H10" s="135"/>
      <c r="I10" s="136"/>
      <c r="J10" s="137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</row>
    <row r="11" spans="1:26" ht="25.5" hidden="1" x14ac:dyDescent="0.2">
      <c r="A11" s="140" t="str">
        <f>IF(AND(E11=""),"","["&amp;TEXT($B$1,"##")&amp;"-"&amp;TEXT(ROW()-9- COUNTBLANK($E2:E$8) +1,"##")&amp;"]")</f>
        <v>[Phần mềm đặt đồ uống--1]</v>
      </c>
      <c r="B11" s="139" t="s">
        <v>265</v>
      </c>
      <c r="C11" s="184"/>
      <c r="D11" s="171"/>
      <c r="E11" s="196" t="s">
        <v>57</v>
      </c>
      <c r="F11" s="206" t="s">
        <v>18</v>
      </c>
      <c r="G11" s="130"/>
      <c r="H11" s="130" t="str">
        <f>$B$3</f>
        <v>Trịnh Quang Xuân Đức</v>
      </c>
      <c r="I11" s="131"/>
      <c r="J11" s="124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</row>
    <row r="12" spans="1:26" ht="25.5" hidden="1" x14ac:dyDescent="0.2">
      <c r="A12" s="140" t="str">
        <f>IF(AND(E12=""),"","["&amp;TEXT($B$1,"##")&amp;"-"&amp;TEXT(ROW()-9- COUNTBLANK($E3:E$8) +1,"##")&amp;"]")</f>
        <v>[Phần mềm đặt đồ uống-1]</v>
      </c>
      <c r="B12" s="139" t="s">
        <v>58</v>
      </c>
      <c r="C12" s="184"/>
      <c r="D12" s="171"/>
      <c r="E12" s="196" t="s">
        <v>59</v>
      </c>
      <c r="F12" s="206" t="s">
        <v>18</v>
      </c>
      <c r="G12" s="130"/>
      <c r="H12" s="130" t="str">
        <f t="shared" ref="H12:H35" si="0">$B$3</f>
        <v>Trịnh Quang Xuân Đức</v>
      </c>
      <c r="I12" s="131"/>
      <c r="J12" s="124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</row>
    <row r="13" spans="1:26" ht="25.5" hidden="1" x14ac:dyDescent="0.2">
      <c r="A13" s="140" t="str">
        <f>IF(AND(E13=""),"","["&amp;TEXT($B$1,"##")&amp;"-"&amp;TEXT(ROW()-9- COUNTBLANK($E4:E$8) +1,"##")&amp;"]")</f>
        <v>[Phần mềm đặt đồ uống-3]</v>
      </c>
      <c r="B13" s="139" t="s">
        <v>60</v>
      </c>
      <c r="C13" s="184"/>
      <c r="D13" s="171"/>
      <c r="E13" s="196" t="s">
        <v>60</v>
      </c>
      <c r="F13" s="206" t="s">
        <v>18</v>
      </c>
      <c r="G13" s="130"/>
      <c r="H13" s="130" t="str">
        <f t="shared" si="0"/>
        <v>Trịnh Quang Xuân Đức</v>
      </c>
      <c r="I13" s="131"/>
      <c r="J13" s="124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spans="1:26" ht="25.5" hidden="1" x14ac:dyDescent="0.2">
      <c r="A14" s="140" t="str">
        <f>IF(AND(E14=""),"","["&amp;TEXT($B$1,"##")&amp;"-"&amp;TEXT(ROW()-9- COUNTBLANK($E5:E$8) +1,"##")&amp;"]")</f>
        <v>[Phần mềm đặt đồ uống-4]</v>
      </c>
      <c r="B14" s="139" t="s">
        <v>61</v>
      </c>
      <c r="C14" s="184"/>
      <c r="D14" s="171"/>
      <c r="E14" s="196" t="s">
        <v>62</v>
      </c>
      <c r="F14" s="206" t="s">
        <v>18</v>
      </c>
      <c r="G14" s="130"/>
      <c r="H14" s="130" t="str">
        <f t="shared" si="0"/>
        <v>Trịnh Quang Xuân Đức</v>
      </c>
      <c r="I14" s="131"/>
      <c r="J14" s="124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</row>
    <row r="15" spans="1:26" ht="25.5" hidden="1" x14ac:dyDescent="0.2">
      <c r="A15" s="140" t="str">
        <f>IF(AND(E15=""),"","["&amp;TEXT($B$1,"##")&amp;"-"&amp;TEXT(ROW()-9- COUNTBLANK($E6:E$8) +1,"##")&amp;"]")</f>
        <v>[Phần mềm đặt đồ uống-5]</v>
      </c>
      <c r="B15" s="139" t="s">
        <v>63</v>
      </c>
      <c r="C15" s="184"/>
      <c r="D15" s="171"/>
      <c r="E15" s="196" t="s">
        <v>64</v>
      </c>
      <c r="F15" s="206" t="s">
        <v>18</v>
      </c>
      <c r="G15" s="130"/>
      <c r="H15" s="130" t="str">
        <f t="shared" si="0"/>
        <v>Trịnh Quang Xuân Đức</v>
      </c>
      <c r="I15" s="131"/>
      <c r="J15" s="124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</row>
    <row r="16" spans="1:26" ht="25.5" hidden="1" x14ac:dyDescent="0.2">
      <c r="A16" s="140" t="str">
        <f>IF(AND(E16=""),"","["&amp;TEXT($B$1,"##")&amp;"-"&amp;TEXT(ROW()-9- COUNTBLANK($E7:E$8) +1,"##")&amp;"]")</f>
        <v>[Phần mềm đặt đồ uống-7]</v>
      </c>
      <c r="B16" s="142" t="s">
        <v>65</v>
      </c>
      <c r="C16" s="184"/>
      <c r="D16" s="171"/>
      <c r="E16" s="196" t="s">
        <v>66</v>
      </c>
      <c r="F16" s="206" t="s">
        <v>18</v>
      </c>
      <c r="G16" s="130"/>
      <c r="H16" s="130" t="str">
        <f t="shared" si="0"/>
        <v>Trịnh Quang Xuân Đức</v>
      </c>
      <c r="I16" s="131"/>
      <c r="J16" s="124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</row>
    <row r="17" spans="1:26" ht="25.5" hidden="1" x14ac:dyDescent="0.2">
      <c r="A17" s="140" t="str">
        <f>IF(AND(E17=""),"","["&amp;TEXT($B$1,"##")&amp;"-"&amp;TEXT(ROW()-9- COUNTBLANK($E$8:E9) +1,"##")&amp;"]")</f>
        <v>[Phần mềm đặt đồ uống-8]</v>
      </c>
      <c r="B17" s="126" t="s">
        <v>67</v>
      </c>
      <c r="C17" s="185"/>
      <c r="D17" s="172"/>
      <c r="E17" s="185" t="s">
        <v>70</v>
      </c>
      <c r="F17" s="206" t="s">
        <v>18</v>
      </c>
      <c r="G17" s="208"/>
      <c r="H17" s="130" t="str">
        <f t="shared" si="0"/>
        <v>Trịnh Quang Xuân Đức</v>
      </c>
      <c r="I17" s="209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</row>
    <row r="18" spans="1:26" ht="25.5" hidden="1" x14ac:dyDescent="0.2">
      <c r="A18" s="141" t="str">
        <f t="shared" ref="A18:A85" si="1">IF(AND(E18=""),"","["&amp;TEXT($B$1,"##")&amp;"-"&amp;TEXT(ROW()-9- COUNTBLANK($E$8:E17) +1,"##")&amp;"]")</f>
        <v>[Phần mềm đặt đồ uống-8]</v>
      </c>
      <c r="B18" s="117" t="s">
        <v>68</v>
      </c>
      <c r="C18" s="186"/>
      <c r="D18" s="173"/>
      <c r="E18" s="186" t="s">
        <v>69</v>
      </c>
      <c r="F18" s="207" t="s">
        <v>18</v>
      </c>
      <c r="G18" s="158"/>
      <c r="H18" s="130" t="str">
        <f t="shared" si="0"/>
        <v>Trịnh Quang Xuân Đức</v>
      </c>
      <c r="I18" s="209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</row>
    <row r="19" spans="1:26" ht="25.5" hidden="1" x14ac:dyDescent="0.2">
      <c r="A19" s="141" t="str">
        <f t="shared" si="1"/>
        <v>[Phần mềm đặt đồ uống-9]</v>
      </c>
      <c r="B19" s="117" t="s">
        <v>71</v>
      </c>
      <c r="C19" s="186"/>
      <c r="D19" s="173"/>
      <c r="E19" s="186" t="s">
        <v>72</v>
      </c>
      <c r="F19" s="207" t="s">
        <v>18</v>
      </c>
      <c r="G19" s="158"/>
      <c r="H19" s="130" t="str">
        <f t="shared" si="0"/>
        <v>Trịnh Quang Xuân Đức</v>
      </c>
      <c r="I19" s="209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</row>
    <row r="20" spans="1:26" ht="25.5" hidden="1" x14ac:dyDescent="0.2">
      <c r="A20" s="141" t="str">
        <f t="shared" si="1"/>
        <v>[Phần mềm đặt đồ uống-10]</v>
      </c>
      <c r="B20" s="117" t="s">
        <v>73</v>
      </c>
      <c r="C20" s="186"/>
      <c r="D20" s="173"/>
      <c r="E20" s="186" t="s">
        <v>74</v>
      </c>
      <c r="F20" s="207" t="s">
        <v>18</v>
      </c>
      <c r="G20" s="158"/>
      <c r="H20" s="130" t="str">
        <f t="shared" si="0"/>
        <v>Trịnh Quang Xuân Đức</v>
      </c>
      <c r="I20" s="209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</row>
    <row r="21" spans="1:26" ht="25.5" hidden="1" x14ac:dyDescent="0.2">
      <c r="A21" s="141" t="str">
        <f t="shared" si="1"/>
        <v>[Phần mềm đặt đồ uống-11]</v>
      </c>
      <c r="B21" s="117" t="s">
        <v>75</v>
      </c>
      <c r="C21" s="186"/>
      <c r="D21" s="173"/>
      <c r="E21" s="186" t="s">
        <v>76</v>
      </c>
      <c r="F21" s="207" t="s">
        <v>18</v>
      </c>
      <c r="G21" s="158"/>
      <c r="H21" s="130" t="str">
        <f t="shared" si="0"/>
        <v>Trịnh Quang Xuân Đức</v>
      </c>
      <c r="I21" s="209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</row>
    <row r="22" spans="1:26" ht="25.5" hidden="1" x14ac:dyDescent="0.2">
      <c r="A22" s="141" t="str">
        <f t="shared" si="1"/>
        <v>[Phần mềm đặt đồ uống-12]</v>
      </c>
      <c r="B22" s="117" t="s">
        <v>77</v>
      </c>
      <c r="C22" s="186"/>
      <c r="D22" s="173"/>
      <c r="E22" s="186" t="s">
        <v>66</v>
      </c>
      <c r="F22" s="207" t="s">
        <v>18</v>
      </c>
      <c r="G22" s="158"/>
      <c r="H22" s="130" t="str">
        <f t="shared" si="0"/>
        <v>Trịnh Quang Xuân Đức</v>
      </c>
      <c r="I22" s="209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</row>
    <row r="23" spans="1:26" ht="25.5" hidden="1" x14ac:dyDescent="0.2">
      <c r="A23" s="141" t="str">
        <f>IF(AND(E23=""),"","["&amp;TEXT($B$1,"##")&amp;"-"&amp;TEXT(ROW()-9- COUNTBLANK($E$8:E22) +1,"##")&amp;"]")</f>
        <v>[Phần mềm đặt đồ uống-13]</v>
      </c>
      <c r="B23" s="117" t="s">
        <v>78</v>
      </c>
      <c r="C23" s="186"/>
      <c r="D23" s="173"/>
      <c r="E23" s="186" t="s">
        <v>79</v>
      </c>
      <c r="F23" s="207" t="s">
        <v>18</v>
      </c>
      <c r="G23" s="158"/>
      <c r="H23" s="130" t="str">
        <f t="shared" si="0"/>
        <v>Trịnh Quang Xuân Đức</v>
      </c>
      <c r="I23" s="209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</row>
    <row r="24" spans="1:26" ht="25.5" hidden="1" x14ac:dyDescent="0.2">
      <c r="A24" s="217" t="str">
        <f>IF(AND(E24=""),"","["&amp;TEXT($B$1,"##")&amp;"-"&amp;TEXT(ROW()-9- COUNTBLANK($E$8:E20) +1,"##")&amp;"]")</f>
        <v>[Phần mềm đặt đồ uống-14]</v>
      </c>
      <c r="B24" s="218" t="s">
        <v>80</v>
      </c>
      <c r="C24" s="219"/>
      <c r="D24" s="220"/>
      <c r="E24" s="219" t="s">
        <v>74</v>
      </c>
      <c r="F24" s="210" t="s">
        <v>18</v>
      </c>
      <c r="G24" s="221"/>
      <c r="H24" s="222" t="str">
        <f t="shared" si="0"/>
        <v>Trịnh Quang Xuân Đức</v>
      </c>
      <c r="I24" s="223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</row>
    <row r="25" spans="1:26" ht="12.75" hidden="1" customHeight="1" x14ac:dyDescent="0.2">
      <c r="A25" s="227" t="str">
        <f>IF(AND(E25=""),"","["&amp;TEXT($B$1,"##")&amp;"-"&amp;TEXT(ROW()-9- COUNTBLANK($E$8:E21) +1,"##")&amp;"]")</f>
        <v>[Phần mềm đặt đồ uống-15]</v>
      </c>
      <c r="B25" s="145" t="s">
        <v>266</v>
      </c>
      <c r="C25" s="187"/>
      <c r="D25" s="174"/>
      <c r="E25" s="187" t="s">
        <v>267</v>
      </c>
      <c r="F25" s="158" t="s">
        <v>18</v>
      </c>
      <c r="G25" s="158"/>
      <c r="H25" s="130" t="str">
        <f>$B$3</f>
        <v>Trịnh Quang Xuân Đức</v>
      </c>
      <c r="I25" s="148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</row>
    <row r="26" spans="1:26" s="155" customFormat="1" hidden="1" x14ac:dyDescent="0.2">
      <c r="A26" s="132" t="str">
        <f>IF(AND(E26=""),"","["&amp;TEXT($B$1,"##")&amp;"-"&amp;TEXT(ROW()-9- COUNTBLANK($E$8:E16) +1,"##")&amp;"]")</f>
        <v/>
      </c>
      <c r="B26" s="224" t="s">
        <v>270</v>
      </c>
      <c r="C26" s="225"/>
      <c r="D26" s="226"/>
      <c r="E26" s="225"/>
      <c r="F26" s="134"/>
      <c r="G26" s="228"/>
      <c r="H26" s="230"/>
      <c r="I26" s="136"/>
      <c r="J26" s="137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</row>
    <row r="27" spans="1:26" ht="25.5" x14ac:dyDescent="0.2">
      <c r="A27" s="118" t="str">
        <f t="shared" si="1"/>
        <v>[Phần mềm đặt đồ uống-16]</v>
      </c>
      <c r="B27" s="117" t="s">
        <v>268</v>
      </c>
      <c r="C27" s="186"/>
      <c r="D27" s="173"/>
      <c r="E27" s="186" t="s">
        <v>66</v>
      </c>
      <c r="F27" s="118" t="s">
        <v>19</v>
      </c>
      <c r="G27" s="235" t="s">
        <v>269</v>
      </c>
      <c r="H27" s="229" t="str">
        <f t="shared" si="0"/>
        <v>Trịnh Quang Xuân Đức</v>
      </c>
      <c r="I27" s="209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</row>
    <row r="28" spans="1:26" ht="25.5" x14ac:dyDescent="0.2">
      <c r="A28" s="118" t="str">
        <f t="shared" si="1"/>
        <v>[Phần mềm đặt đồ uống-17]</v>
      </c>
      <c r="B28" s="117" t="s">
        <v>272</v>
      </c>
      <c r="C28" s="186"/>
      <c r="D28" s="173"/>
      <c r="E28" s="186" t="s">
        <v>74</v>
      </c>
      <c r="F28" s="118" t="s">
        <v>19</v>
      </c>
      <c r="G28" s="236" t="s">
        <v>271</v>
      </c>
      <c r="H28" s="130" t="str">
        <f t="shared" si="0"/>
        <v>Trịnh Quang Xuân Đức</v>
      </c>
      <c r="I28" s="209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</row>
    <row r="29" spans="1:26" ht="25.5" hidden="1" x14ac:dyDescent="0.2">
      <c r="A29" s="118" t="str">
        <f t="shared" si="1"/>
        <v>[Phần mềm đặt đồ uống-18]</v>
      </c>
      <c r="B29" s="117" t="s">
        <v>81</v>
      </c>
      <c r="C29" s="186"/>
      <c r="D29" s="173"/>
      <c r="E29" s="186" t="s">
        <v>69</v>
      </c>
      <c r="F29" s="118" t="s">
        <v>18</v>
      </c>
      <c r="G29" s="207"/>
      <c r="H29" s="130" t="str">
        <f t="shared" si="0"/>
        <v>Trịnh Quang Xuân Đức</v>
      </c>
      <c r="I29" s="209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</row>
    <row r="30" spans="1:26" ht="25.5" x14ac:dyDescent="0.2">
      <c r="A30" s="118" t="str">
        <f t="shared" si="1"/>
        <v>[Phần mềm đặt đồ uống-19]</v>
      </c>
      <c r="B30" s="142" t="s">
        <v>82</v>
      </c>
      <c r="C30" s="184"/>
      <c r="D30" s="171"/>
      <c r="E30" s="196" t="s">
        <v>66</v>
      </c>
      <c r="F30" s="118" t="s">
        <v>19</v>
      </c>
      <c r="G30" s="236" t="s">
        <v>275</v>
      </c>
      <c r="H30" s="130" t="str">
        <f t="shared" si="0"/>
        <v>Trịnh Quang Xuân Đức</v>
      </c>
      <c r="I30" s="209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</row>
    <row r="31" spans="1:26" ht="25.5" hidden="1" x14ac:dyDescent="0.2">
      <c r="A31" s="118" t="str">
        <f t="shared" si="1"/>
        <v>[Phần mềm đặt đồ uống-20]</v>
      </c>
      <c r="B31" s="126" t="s">
        <v>83</v>
      </c>
      <c r="C31" s="185"/>
      <c r="D31" s="172"/>
      <c r="E31" s="185" t="s">
        <v>84</v>
      </c>
      <c r="F31" s="119" t="s">
        <v>18</v>
      </c>
      <c r="G31" s="207"/>
      <c r="H31" s="130" t="str">
        <f t="shared" si="0"/>
        <v>Trịnh Quang Xuân Đức</v>
      </c>
      <c r="I31" s="212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</row>
    <row r="32" spans="1:26" ht="25.5" hidden="1" x14ac:dyDescent="0.2">
      <c r="A32" s="118" t="str">
        <f>IF(AND(E32=""),"","["&amp;TEXT($B$1,"##")&amp;"-"&amp;TEXT(ROW()-9- COUNTBLANK($E$8:E31) +1,"##")&amp;"]")</f>
        <v>[Phần mềm đặt đồ uống-21]</v>
      </c>
      <c r="B32" s="145" t="s">
        <v>85</v>
      </c>
      <c r="C32" s="187"/>
      <c r="D32" s="174"/>
      <c r="E32" s="187" t="s">
        <v>66</v>
      </c>
      <c r="F32" s="144" t="s">
        <v>18</v>
      </c>
      <c r="G32" s="210"/>
      <c r="H32" s="130" t="str">
        <f t="shared" si="0"/>
        <v>Trịnh Quang Xuân Đức</v>
      </c>
      <c r="I32" s="213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</row>
    <row r="33" spans="1:36" ht="25.5" hidden="1" x14ac:dyDescent="0.2">
      <c r="A33" s="118" t="str">
        <f>IF(AND(E33=""),"","["&amp;TEXT($B$1,"##")&amp;"-"&amp;TEXT(ROW()-9- COUNTBLANK($E$8:E32) +1,"##")&amp;"]")</f>
        <v>[Phần mềm đặt đồ uống-22]</v>
      </c>
      <c r="B33" s="145" t="s">
        <v>86</v>
      </c>
      <c r="C33" s="187"/>
      <c r="D33" s="174"/>
      <c r="E33" s="187" t="s">
        <v>79</v>
      </c>
      <c r="F33" s="144" t="s">
        <v>18</v>
      </c>
      <c r="G33" s="211"/>
      <c r="H33" s="130" t="str">
        <f t="shared" si="0"/>
        <v>Trịnh Quang Xuân Đức</v>
      </c>
      <c r="I33" s="214"/>
    </row>
    <row r="34" spans="1:36" ht="25.5" x14ac:dyDescent="0.2">
      <c r="A34" s="118" t="str">
        <f>IF(AND(E34=""),"","["&amp;TEXT($B$1,"##")&amp;"-"&amp;TEXT(ROW()-9- COUNTBLANK($E$8:E33) +1,"##")&amp;"]")</f>
        <v>[Phần mềm đặt đồ uống-23]</v>
      </c>
      <c r="B34" s="149" t="s">
        <v>273</v>
      </c>
      <c r="C34" s="188"/>
      <c r="D34" s="175"/>
      <c r="E34" s="188" t="s">
        <v>274</v>
      </c>
      <c r="F34" s="237" t="s">
        <v>19</v>
      </c>
      <c r="G34" s="236" t="s">
        <v>276</v>
      </c>
      <c r="H34" s="130"/>
      <c r="I34" s="214"/>
    </row>
    <row r="35" spans="1:36" ht="25.5" hidden="1" x14ac:dyDescent="0.2">
      <c r="A35" s="234" t="str">
        <f>IF(AND(E35=""),"","["&amp;TEXT($B$1,"##")&amp;"-"&amp;TEXT(ROW()-9- COUNTBLANK($E$8:E33) +1,"##")&amp;"]")</f>
        <v>[Phần mềm đặt đồ uống-24]</v>
      </c>
      <c r="B35" s="149" t="s">
        <v>87</v>
      </c>
      <c r="C35" s="188"/>
      <c r="D35" s="175"/>
      <c r="E35" s="188" t="s">
        <v>74</v>
      </c>
      <c r="F35" s="233" t="s">
        <v>18</v>
      </c>
      <c r="G35" s="238"/>
      <c r="H35" s="130" t="str">
        <f t="shared" si="0"/>
        <v>Trịnh Quang Xuân Đức</v>
      </c>
      <c r="I35" s="214"/>
    </row>
    <row r="36" spans="1:36" s="155" customFormat="1" hidden="1" x14ac:dyDescent="0.2">
      <c r="A36" s="132" t="str">
        <f>IF(AND(E36=""),"","["&amp;TEXT($B$1,"##")&amp;"-"&amp;TEXT(ROW()-9- COUNTBLANK($E$8:E26) +1,"##")&amp;"]")</f>
        <v/>
      </c>
      <c r="B36" s="133" t="s">
        <v>136</v>
      </c>
      <c r="C36" s="183"/>
      <c r="D36" s="170"/>
      <c r="E36" s="183"/>
      <c r="F36" s="134"/>
      <c r="G36" s="135"/>
      <c r="H36" s="135"/>
      <c r="I36" s="136"/>
      <c r="J36" s="244"/>
      <c r="K36" s="245"/>
      <c r="L36" s="245"/>
      <c r="M36" s="245"/>
      <c r="N36" s="245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</row>
    <row r="37" spans="1:36" ht="25.5" hidden="1" x14ac:dyDescent="0.2">
      <c r="A37" s="127" t="str">
        <f>IF(AND(E37=""),"","["&amp;TEXT($B$1,"##")&amp;"-"&amp;TEXT(ROW()-9- COUNTBLANK($E$8:E35) +1,"##")&amp;"]")</f>
        <v>[Phần mềm đặt đồ uống-26]</v>
      </c>
      <c r="B37" s="150" t="s">
        <v>88</v>
      </c>
      <c r="C37" s="189"/>
      <c r="D37" s="192"/>
      <c r="E37" s="189" t="s">
        <v>89</v>
      </c>
      <c r="F37" s="144" t="s">
        <v>18</v>
      </c>
      <c r="G37" s="147"/>
      <c r="H37" s="215" t="str">
        <f>$B$3</f>
        <v>Trịnh Quang Xuân Đức</v>
      </c>
      <c r="I37" s="148"/>
    </row>
    <row r="38" spans="1:36" ht="25.5" hidden="1" x14ac:dyDescent="0.2">
      <c r="A38" s="118" t="str">
        <f t="shared" si="1"/>
        <v>[Phần mềm đặt đồ uống-26]</v>
      </c>
      <c r="B38" s="151" t="s">
        <v>90</v>
      </c>
      <c r="C38" s="187"/>
      <c r="D38" s="193"/>
      <c r="E38" s="187" t="s">
        <v>66</v>
      </c>
      <c r="F38" s="144" t="s">
        <v>18</v>
      </c>
      <c r="G38" s="147"/>
      <c r="H38" s="215" t="str">
        <f t="shared" ref="H38:H45" si="2">$B$3</f>
        <v>Trịnh Quang Xuân Đức</v>
      </c>
      <c r="I38" s="148"/>
    </row>
    <row r="39" spans="1:36" ht="25.5" hidden="1" x14ac:dyDescent="0.2">
      <c r="A39" s="118" t="str">
        <f t="shared" si="1"/>
        <v>[Phần mềm đặt đồ uống-27]</v>
      </c>
      <c r="B39" s="151" t="s">
        <v>91</v>
      </c>
      <c r="C39" s="187"/>
      <c r="D39" s="193"/>
      <c r="E39" s="187" t="s">
        <v>66</v>
      </c>
      <c r="F39" s="144" t="s">
        <v>18</v>
      </c>
      <c r="G39" s="147"/>
      <c r="H39" s="215" t="str">
        <f t="shared" si="2"/>
        <v>Trịnh Quang Xuân Đức</v>
      </c>
      <c r="I39" s="148"/>
    </row>
    <row r="40" spans="1:36" ht="25.5" hidden="1" x14ac:dyDescent="0.2">
      <c r="A40" s="118" t="str">
        <f t="shared" si="1"/>
        <v>[Phần mềm đặt đồ uống-28]</v>
      </c>
      <c r="B40" s="151" t="s">
        <v>92</v>
      </c>
      <c r="C40" s="187"/>
      <c r="D40" s="193"/>
      <c r="E40" s="187" t="s">
        <v>93</v>
      </c>
      <c r="F40" s="144" t="s">
        <v>18</v>
      </c>
      <c r="G40" s="147"/>
      <c r="H40" s="215" t="str">
        <f t="shared" si="2"/>
        <v>Trịnh Quang Xuân Đức</v>
      </c>
      <c r="I40" s="148"/>
    </row>
    <row r="41" spans="1:36" ht="25.5" hidden="1" x14ac:dyDescent="0.2">
      <c r="A41" s="118" t="str">
        <f t="shared" si="1"/>
        <v>[Phần mềm đặt đồ uống-29]</v>
      </c>
      <c r="B41" s="151" t="s">
        <v>94</v>
      </c>
      <c r="C41" s="187"/>
      <c r="D41" s="193"/>
      <c r="E41" s="187" t="s">
        <v>74</v>
      </c>
      <c r="F41" s="144" t="s">
        <v>18</v>
      </c>
      <c r="G41" s="147"/>
      <c r="H41" s="215" t="str">
        <f t="shared" si="2"/>
        <v>Trịnh Quang Xuân Đức</v>
      </c>
      <c r="I41" s="148"/>
    </row>
    <row r="42" spans="1:36" ht="25.5" hidden="1" x14ac:dyDescent="0.2">
      <c r="A42" s="118" t="str">
        <f t="shared" si="1"/>
        <v>[Phần mềm đặt đồ uống-30]</v>
      </c>
      <c r="B42" s="151" t="s">
        <v>95</v>
      </c>
      <c r="C42" s="187"/>
      <c r="D42" s="193"/>
      <c r="E42" s="187" t="s">
        <v>267</v>
      </c>
      <c r="F42" s="144" t="s">
        <v>18</v>
      </c>
      <c r="G42" s="147"/>
      <c r="H42" s="215" t="str">
        <f t="shared" si="2"/>
        <v>Trịnh Quang Xuân Đức</v>
      </c>
      <c r="I42" s="148"/>
    </row>
    <row r="43" spans="1:36" ht="25.5" hidden="1" x14ac:dyDescent="0.2">
      <c r="A43" s="118" t="str">
        <f t="shared" si="1"/>
        <v>[Phần mềm đặt đồ uống-31]</v>
      </c>
      <c r="B43" s="151" t="s">
        <v>97</v>
      </c>
      <c r="C43" s="187"/>
      <c r="D43" s="193"/>
      <c r="E43" s="187" t="s">
        <v>96</v>
      </c>
      <c r="F43" s="144" t="s">
        <v>18</v>
      </c>
      <c r="G43" s="147"/>
      <c r="H43" s="215" t="str">
        <f t="shared" si="2"/>
        <v>Trịnh Quang Xuân Đức</v>
      </c>
      <c r="I43" s="148"/>
    </row>
    <row r="44" spans="1:36" ht="25.5" hidden="1" x14ac:dyDescent="0.2">
      <c r="A44" s="118" t="str">
        <f t="shared" si="1"/>
        <v>[Phần mềm đặt đồ uống-32]</v>
      </c>
      <c r="B44" s="151" t="s">
        <v>124</v>
      </c>
      <c r="C44" s="187"/>
      <c r="D44" s="193"/>
      <c r="E44" s="187" t="s">
        <v>66</v>
      </c>
      <c r="F44" s="144" t="s">
        <v>18</v>
      </c>
      <c r="G44" s="147"/>
      <c r="H44" s="215" t="str">
        <f t="shared" si="2"/>
        <v>Trịnh Quang Xuân Đức</v>
      </c>
      <c r="I44" s="148"/>
    </row>
    <row r="45" spans="1:36" ht="25.5" hidden="1" x14ac:dyDescent="0.2">
      <c r="A45" s="118" t="str">
        <f t="shared" si="1"/>
        <v>[Phần mềm đặt đồ uống-33]</v>
      </c>
      <c r="B45" s="151" t="s">
        <v>98</v>
      </c>
      <c r="C45" s="187"/>
      <c r="D45" s="193"/>
      <c r="E45" s="187" t="s">
        <v>96</v>
      </c>
      <c r="F45" s="144" t="s">
        <v>18</v>
      </c>
      <c r="G45" s="147"/>
      <c r="H45" s="215" t="str">
        <f t="shared" si="2"/>
        <v>Trịnh Quang Xuân Đức</v>
      </c>
      <c r="I45" s="148"/>
    </row>
    <row r="46" spans="1:36" s="155" customFormat="1" hidden="1" x14ac:dyDescent="0.2">
      <c r="A46" s="132" t="str">
        <f>IF(AND(E46=""),"","["&amp;TEXT($B$1,"##")&amp;"-"&amp;TEXT(ROW()-9- COUNTBLANK($E$8:E37) +1,"##")&amp;"]")</f>
        <v/>
      </c>
      <c r="B46" s="133" t="s">
        <v>137</v>
      </c>
      <c r="C46" s="183"/>
      <c r="D46" s="170"/>
      <c r="E46" s="183"/>
      <c r="F46" s="204"/>
      <c r="G46" s="135"/>
      <c r="H46" s="135"/>
      <c r="I46" s="247"/>
      <c r="J46" s="244"/>
      <c r="K46" s="245"/>
      <c r="L46" s="245"/>
      <c r="M46" s="245"/>
      <c r="N46" s="245"/>
      <c r="O46" s="245"/>
      <c r="P46" s="245"/>
      <c r="Q46" s="245"/>
      <c r="R46" s="245"/>
      <c r="S46" s="245"/>
      <c r="T46" s="245"/>
      <c r="U46" s="245"/>
      <c r="V46" s="245"/>
      <c r="W46" s="245"/>
      <c r="X46" s="245"/>
      <c r="Y46" s="245"/>
      <c r="Z46" s="245"/>
      <c r="AA46" s="246"/>
      <c r="AB46" s="246"/>
      <c r="AC46" s="246"/>
      <c r="AD46" s="246"/>
      <c r="AE46" s="246"/>
      <c r="AF46" s="246"/>
      <c r="AG46" s="246"/>
      <c r="AH46" s="246"/>
      <c r="AI46" s="246"/>
      <c r="AJ46" s="246"/>
    </row>
    <row r="47" spans="1:36" ht="25.5" hidden="1" x14ac:dyDescent="0.2">
      <c r="A47" s="118" t="str">
        <f t="shared" si="1"/>
        <v>[Phần mềm đặt đồ uống-34]</v>
      </c>
      <c r="B47" s="151" t="s">
        <v>91</v>
      </c>
      <c r="C47" s="187"/>
      <c r="D47" s="193"/>
      <c r="E47" s="187" t="s">
        <v>66</v>
      </c>
      <c r="F47" s="202" t="s">
        <v>18</v>
      </c>
      <c r="G47" s="147"/>
      <c r="H47" s="215" t="str">
        <f>$B$3</f>
        <v>Trịnh Quang Xuân Đức</v>
      </c>
      <c r="I47" s="148"/>
    </row>
    <row r="48" spans="1:36" ht="25.5" hidden="1" x14ac:dyDescent="0.2">
      <c r="A48" s="118" t="str">
        <f t="shared" si="1"/>
        <v>[Phần mềm đặt đồ uống-35]</v>
      </c>
      <c r="B48" s="151" t="s">
        <v>92</v>
      </c>
      <c r="C48" s="187"/>
      <c r="D48" s="193"/>
      <c r="E48" s="187" t="s">
        <v>96</v>
      </c>
      <c r="F48" s="144" t="s">
        <v>18</v>
      </c>
      <c r="G48" s="147"/>
      <c r="H48" s="215" t="str">
        <f t="shared" ref="H48:H100" si="3">$B$3</f>
        <v>Trịnh Quang Xuân Đức</v>
      </c>
      <c r="I48" s="148"/>
    </row>
    <row r="49" spans="1:9" ht="25.5" hidden="1" x14ac:dyDescent="0.2">
      <c r="A49" s="118" t="str">
        <f t="shared" si="1"/>
        <v>[Phần mềm đặt đồ uống-36]</v>
      </c>
      <c r="B49" s="151" t="s">
        <v>99</v>
      </c>
      <c r="C49" s="187"/>
      <c r="D49" s="193"/>
      <c r="E49" s="187" t="s">
        <v>100</v>
      </c>
      <c r="F49" s="144" t="s">
        <v>18</v>
      </c>
      <c r="G49" s="147"/>
      <c r="H49" s="215" t="str">
        <f t="shared" si="3"/>
        <v>Trịnh Quang Xuân Đức</v>
      </c>
      <c r="I49" s="148"/>
    </row>
    <row r="50" spans="1:9" ht="25.5" hidden="1" x14ac:dyDescent="0.2">
      <c r="A50" s="118" t="str">
        <f t="shared" si="1"/>
        <v>[Phần mềm đặt đồ uống-37]</v>
      </c>
      <c r="B50" s="151" t="s">
        <v>113</v>
      </c>
      <c r="C50" s="187"/>
      <c r="D50" s="193"/>
      <c r="E50" s="187" t="s">
        <v>114</v>
      </c>
      <c r="F50" s="144" t="s">
        <v>18</v>
      </c>
      <c r="G50" s="147"/>
      <c r="H50" s="215" t="str">
        <f t="shared" si="3"/>
        <v>Trịnh Quang Xuân Đức</v>
      </c>
      <c r="I50" s="148"/>
    </row>
    <row r="51" spans="1:9" ht="25.5" hidden="1" x14ac:dyDescent="0.2">
      <c r="A51" s="118" t="str">
        <f>IF(AND(E51=""),"","["&amp;TEXT($B$1,"##")&amp;"-"&amp;TEXT(ROW()-9- COUNTBLANK($E$8:E49) +1,"##")&amp;"]")</f>
        <v>[Phần mềm đặt đồ uống-38]</v>
      </c>
      <c r="B51" s="151" t="s">
        <v>101</v>
      </c>
      <c r="C51" s="187"/>
      <c r="D51" s="193"/>
      <c r="E51" s="187" t="s">
        <v>287</v>
      </c>
      <c r="F51" s="144" t="s">
        <v>18</v>
      </c>
      <c r="G51" s="147"/>
      <c r="H51" s="215" t="str">
        <f t="shared" si="3"/>
        <v>Trịnh Quang Xuân Đức</v>
      </c>
      <c r="I51" s="148"/>
    </row>
    <row r="52" spans="1:9" ht="25.5" hidden="1" x14ac:dyDescent="0.2">
      <c r="A52" s="118" t="str">
        <f t="shared" si="1"/>
        <v>[Phần mềm đặt đồ uống-39]</v>
      </c>
      <c r="B52" s="151" t="s">
        <v>102</v>
      </c>
      <c r="C52" s="187"/>
      <c r="D52" s="193"/>
      <c r="E52" s="187" t="s">
        <v>103</v>
      </c>
      <c r="F52" s="144" t="s">
        <v>18</v>
      </c>
      <c r="G52" s="147"/>
      <c r="H52" s="215" t="str">
        <f t="shared" si="3"/>
        <v>Trịnh Quang Xuân Đức</v>
      </c>
      <c r="I52" s="148"/>
    </row>
    <row r="53" spans="1:9" ht="25.5" x14ac:dyDescent="0.2">
      <c r="A53" s="118" t="str">
        <f t="shared" si="1"/>
        <v>[Phần mềm đặt đồ uống-40]</v>
      </c>
      <c r="B53" s="151" t="s">
        <v>104</v>
      </c>
      <c r="C53" s="187"/>
      <c r="D53" s="193"/>
      <c r="E53" s="187" t="s">
        <v>100</v>
      </c>
      <c r="F53" s="144" t="s">
        <v>19</v>
      </c>
      <c r="G53" s="236" t="s">
        <v>289</v>
      </c>
      <c r="H53" s="215" t="str">
        <f t="shared" si="3"/>
        <v>Trịnh Quang Xuân Đức</v>
      </c>
      <c r="I53" s="148"/>
    </row>
    <row r="54" spans="1:9" ht="25.5" hidden="1" x14ac:dyDescent="0.2">
      <c r="A54" s="118" t="str">
        <f t="shared" si="1"/>
        <v>[Phần mềm đặt đồ uống-41]</v>
      </c>
      <c r="B54" s="151" t="s">
        <v>105</v>
      </c>
      <c r="C54" s="187"/>
      <c r="D54" s="193"/>
      <c r="E54" s="187" t="s">
        <v>107</v>
      </c>
      <c r="F54" s="144" t="s">
        <v>18</v>
      </c>
      <c r="G54" s="147"/>
      <c r="H54" s="215" t="str">
        <f t="shared" si="3"/>
        <v>Trịnh Quang Xuân Đức</v>
      </c>
      <c r="I54" s="148"/>
    </row>
    <row r="55" spans="1:9" ht="25.5" hidden="1" x14ac:dyDescent="0.2">
      <c r="A55" s="118" t="str">
        <f t="shared" si="1"/>
        <v>[Phần mềm đặt đồ uống-42]</v>
      </c>
      <c r="B55" s="151" t="s">
        <v>106</v>
      </c>
      <c r="C55" s="187"/>
      <c r="D55" s="193"/>
      <c r="E55" s="187" t="s">
        <v>103</v>
      </c>
      <c r="F55" s="144" t="s">
        <v>18</v>
      </c>
      <c r="G55" s="147"/>
      <c r="H55" s="215" t="str">
        <f t="shared" si="3"/>
        <v>Trịnh Quang Xuân Đức</v>
      </c>
      <c r="I55" s="148"/>
    </row>
    <row r="56" spans="1:9" ht="25.5" hidden="1" x14ac:dyDescent="0.2">
      <c r="A56" s="118" t="str">
        <f t="shared" si="1"/>
        <v>[Phần mềm đặt đồ uống-43]</v>
      </c>
      <c r="B56" s="151" t="s">
        <v>108</v>
      </c>
      <c r="C56" s="187"/>
      <c r="D56" s="193"/>
      <c r="E56" s="187" t="s">
        <v>66</v>
      </c>
      <c r="F56" s="144" t="s">
        <v>18</v>
      </c>
      <c r="G56" s="147"/>
      <c r="H56" s="215" t="str">
        <f t="shared" si="3"/>
        <v>Trịnh Quang Xuân Đức</v>
      </c>
      <c r="I56" s="148"/>
    </row>
    <row r="57" spans="1:9" ht="25.5" hidden="1" x14ac:dyDescent="0.2">
      <c r="A57" s="118" t="str">
        <f t="shared" si="1"/>
        <v>[Phần mềm đặt đồ uống-44]</v>
      </c>
      <c r="B57" s="151" t="s">
        <v>109</v>
      </c>
      <c r="C57" s="187"/>
      <c r="D57" s="193"/>
      <c r="E57" s="187" t="s">
        <v>110</v>
      </c>
      <c r="F57" s="144" t="s">
        <v>18</v>
      </c>
      <c r="G57" s="147"/>
      <c r="H57" s="215" t="str">
        <f t="shared" si="3"/>
        <v>Trịnh Quang Xuân Đức</v>
      </c>
      <c r="I57" s="148"/>
    </row>
    <row r="58" spans="1:9" ht="25.5" hidden="1" x14ac:dyDescent="0.2">
      <c r="A58" s="118" t="str">
        <f t="shared" si="1"/>
        <v>[Phần mềm đặt đồ uống-45]</v>
      </c>
      <c r="B58" s="151" t="s">
        <v>111</v>
      </c>
      <c r="C58" s="187"/>
      <c r="D58" s="193"/>
      <c r="E58" s="187" t="s">
        <v>288</v>
      </c>
      <c r="F58" s="144" t="s">
        <v>18</v>
      </c>
      <c r="G58" s="147"/>
      <c r="H58" s="215" t="str">
        <f t="shared" si="3"/>
        <v>Trịnh Quang Xuân Đức</v>
      </c>
      <c r="I58" s="148"/>
    </row>
    <row r="59" spans="1:9" ht="25.5" hidden="1" x14ac:dyDescent="0.2">
      <c r="A59" s="118" t="str">
        <f t="shared" si="1"/>
        <v>[Phần mềm đặt đồ uống-46]</v>
      </c>
      <c r="B59" s="151" t="s">
        <v>112</v>
      </c>
      <c r="C59" s="187"/>
      <c r="D59" s="193"/>
      <c r="E59" s="187" t="s">
        <v>74</v>
      </c>
      <c r="F59" s="144" t="s">
        <v>18</v>
      </c>
      <c r="G59" s="147"/>
      <c r="H59" s="215" t="str">
        <f t="shared" si="3"/>
        <v>Trịnh Quang Xuân Đức</v>
      </c>
      <c r="I59" s="148"/>
    </row>
    <row r="60" spans="1:9" ht="25.5" hidden="1" x14ac:dyDescent="0.2">
      <c r="A60" s="118" t="str">
        <f t="shared" si="1"/>
        <v>[Phần mềm đặt đồ uống-47]</v>
      </c>
      <c r="B60" s="151" t="s">
        <v>115</v>
      </c>
      <c r="C60" s="187"/>
      <c r="D60" s="193"/>
      <c r="E60" s="187" t="s">
        <v>114</v>
      </c>
      <c r="F60" s="144" t="s">
        <v>18</v>
      </c>
      <c r="G60" s="147"/>
      <c r="H60" s="215" t="str">
        <f t="shared" si="3"/>
        <v>Trịnh Quang Xuân Đức</v>
      </c>
      <c r="I60" s="148"/>
    </row>
    <row r="61" spans="1:9" ht="25.5" hidden="1" x14ac:dyDescent="0.2">
      <c r="A61" s="118" t="str">
        <f>IF(AND(E61=""),"","["&amp;TEXT($B$1,"##")&amp;"-"&amp;TEXT(ROW()-9- COUNTBLANK($E$8:E60) +1,"##")&amp;"]")</f>
        <v>[Phần mềm đặt đồ uống-48]</v>
      </c>
      <c r="B61" s="151" t="s">
        <v>290</v>
      </c>
      <c r="C61" s="187"/>
      <c r="D61" s="193"/>
      <c r="E61" s="187" t="s">
        <v>116</v>
      </c>
      <c r="F61" s="144" t="s">
        <v>18</v>
      </c>
      <c r="G61" s="147"/>
      <c r="H61" s="215" t="str">
        <f t="shared" si="3"/>
        <v>Trịnh Quang Xuân Đức</v>
      </c>
      <c r="I61" s="148"/>
    </row>
    <row r="62" spans="1:9" ht="25.5" hidden="1" x14ac:dyDescent="0.2">
      <c r="A62" s="118" t="str">
        <f t="shared" si="1"/>
        <v>[Phần mềm đặt đồ uống-49]</v>
      </c>
      <c r="B62" s="151" t="s">
        <v>117</v>
      </c>
      <c r="C62" s="187"/>
      <c r="D62" s="193"/>
      <c r="E62" s="187" t="s">
        <v>66</v>
      </c>
      <c r="F62" s="144" t="s">
        <v>18</v>
      </c>
      <c r="G62" s="147"/>
      <c r="H62" s="215" t="str">
        <f t="shared" si="3"/>
        <v>Trịnh Quang Xuân Đức</v>
      </c>
      <c r="I62" s="148"/>
    </row>
    <row r="63" spans="1:9" ht="25.5" x14ac:dyDescent="0.2">
      <c r="A63" s="118" t="str">
        <f t="shared" si="1"/>
        <v>[Phần mềm đặt đồ uống-50]</v>
      </c>
      <c r="B63" s="151" t="s">
        <v>291</v>
      </c>
      <c r="C63" s="187"/>
      <c r="D63" s="193"/>
      <c r="E63" s="187" t="s">
        <v>292</v>
      </c>
      <c r="F63" s="144" t="s">
        <v>19</v>
      </c>
      <c r="G63" s="236" t="s">
        <v>293</v>
      </c>
      <c r="H63" s="215"/>
      <c r="I63" s="148"/>
    </row>
    <row r="64" spans="1:9" ht="25.5" hidden="1" x14ac:dyDescent="0.2">
      <c r="A64" s="118" t="str">
        <f>IF(AND(E64=""),"","["&amp;TEXT($B$1,"##")&amp;"-"&amp;TEXT(ROW()-9- COUNTBLANK($E$8:E62) +1,"##")&amp;"]")</f>
        <v>[Phần mềm đặt đồ uống-51]</v>
      </c>
      <c r="B64" s="151" t="s">
        <v>118</v>
      </c>
      <c r="C64" s="187"/>
      <c r="D64" s="193"/>
      <c r="E64" s="187" t="s">
        <v>74</v>
      </c>
      <c r="F64" s="144" t="s">
        <v>18</v>
      </c>
      <c r="G64" s="147"/>
      <c r="H64" s="215" t="str">
        <f t="shared" si="3"/>
        <v>Trịnh Quang Xuân Đức</v>
      </c>
      <c r="I64" s="148"/>
    </row>
    <row r="65" spans="1:26" ht="25.5" hidden="1" x14ac:dyDescent="0.2">
      <c r="A65" s="118" t="str">
        <f t="shared" si="1"/>
        <v>[Phần mềm đặt đồ uống-52]</v>
      </c>
      <c r="B65" s="151" t="s">
        <v>119</v>
      </c>
      <c r="C65" s="187"/>
      <c r="D65" s="193"/>
      <c r="E65" s="187" t="s">
        <v>79</v>
      </c>
      <c r="F65" s="144" t="s">
        <v>18</v>
      </c>
      <c r="G65" s="147"/>
      <c r="H65" s="215" t="str">
        <f t="shared" si="3"/>
        <v>Trịnh Quang Xuân Đức</v>
      </c>
      <c r="I65" s="148"/>
    </row>
    <row r="66" spans="1:26" ht="25.5" hidden="1" x14ac:dyDescent="0.2">
      <c r="A66" s="118" t="str">
        <f t="shared" si="1"/>
        <v>[Phần mềm đặt đồ uống-53]</v>
      </c>
      <c r="B66" s="151" t="s">
        <v>120</v>
      </c>
      <c r="C66" s="187"/>
      <c r="D66" s="193"/>
      <c r="E66" s="187" t="s">
        <v>66</v>
      </c>
      <c r="F66" s="144" t="s">
        <v>18</v>
      </c>
      <c r="G66" s="147"/>
      <c r="H66" s="215" t="str">
        <f t="shared" si="3"/>
        <v>Trịnh Quang Xuân Đức</v>
      </c>
      <c r="I66" s="148"/>
    </row>
    <row r="67" spans="1:26" ht="25.5" hidden="1" x14ac:dyDescent="0.2">
      <c r="A67" s="118" t="str">
        <f t="shared" si="1"/>
        <v>[Phần mềm đặt đồ uống-54]</v>
      </c>
      <c r="B67" s="151" t="s">
        <v>121</v>
      </c>
      <c r="C67" s="187"/>
      <c r="D67" s="193"/>
      <c r="E67" s="187" t="s">
        <v>74</v>
      </c>
      <c r="F67" s="144" t="s">
        <v>18</v>
      </c>
      <c r="G67" s="147"/>
      <c r="H67" s="215" t="str">
        <f t="shared" si="3"/>
        <v>Trịnh Quang Xuân Đức</v>
      </c>
      <c r="I67" s="148"/>
    </row>
    <row r="68" spans="1:26" ht="25.5" hidden="1" x14ac:dyDescent="0.2">
      <c r="A68" s="143" t="str">
        <f t="shared" si="1"/>
        <v>[Phần mềm đặt đồ uống-55]</v>
      </c>
      <c r="B68" s="152" t="s">
        <v>122</v>
      </c>
      <c r="C68" s="188"/>
      <c r="D68" s="194"/>
      <c r="E68" s="188" t="s">
        <v>79</v>
      </c>
      <c r="F68" s="144" t="s">
        <v>18</v>
      </c>
      <c r="G68" s="153"/>
      <c r="H68" s="215" t="str">
        <f t="shared" si="3"/>
        <v>Trịnh Quang Xuân Đức</v>
      </c>
      <c r="I68" s="154"/>
    </row>
    <row r="69" spans="1:26" ht="25.5" hidden="1" x14ac:dyDescent="0.2">
      <c r="A69" s="143" t="str">
        <f t="shared" si="1"/>
        <v>[Phần mềm đặt đồ uống-56]</v>
      </c>
      <c r="B69" s="151" t="s">
        <v>123</v>
      </c>
      <c r="C69" s="187"/>
      <c r="D69" s="193"/>
      <c r="E69" s="187" t="s">
        <v>79</v>
      </c>
      <c r="F69" s="144" t="s">
        <v>18</v>
      </c>
      <c r="G69" s="147"/>
      <c r="H69" s="215" t="str">
        <f t="shared" si="3"/>
        <v>Trịnh Quang Xuân Đức</v>
      </c>
      <c r="I69" s="148"/>
    </row>
    <row r="70" spans="1:26" ht="25.5" x14ac:dyDescent="0.2">
      <c r="A70" s="143" t="str">
        <f t="shared" si="1"/>
        <v>[Phần mềm đặt đồ uống-57]</v>
      </c>
      <c r="B70" s="151" t="s">
        <v>124</v>
      </c>
      <c r="C70" s="187"/>
      <c r="D70" s="193"/>
      <c r="E70" s="187" t="s">
        <v>74</v>
      </c>
      <c r="F70" s="144" t="s">
        <v>19</v>
      </c>
      <c r="G70" s="236" t="s">
        <v>294</v>
      </c>
      <c r="H70" s="215" t="str">
        <f t="shared" si="3"/>
        <v>Trịnh Quang Xuân Đức</v>
      </c>
      <c r="I70" s="148"/>
    </row>
    <row r="71" spans="1:26" ht="25.5" hidden="1" x14ac:dyDescent="0.2">
      <c r="A71" s="143" t="str">
        <f t="shared" si="1"/>
        <v>[Phần mềm đặt đồ uống-58]</v>
      </c>
      <c r="B71" s="151" t="s">
        <v>125</v>
      </c>
      <c r="C71" s="187"/>
      <c r="D71" s="193"/>
      <c r="E71" s="187" t="s">
        <v>295</v>
      </c>
      <c r="F71" s="144" t="s">
        <v>18</v>
      </c>
      <c r="G71" s="147"/>
      <c r="H71" s="215" t="str">
        <f t="shared" si="3"/>
        <v>Trịnh Quang Xuân Đức</v>
      </c>
      <c r="I71" s="148"/>
    </row>
    <row r="72" spans="1:26" ht="25.5" hidden="1" x14ac:dyDescent="0.2">
      <c r="A72" s="143" t="str">
        <f t="shared" si="1"/>
        <v>[Phần mềm đặt đồ uống-59]</v>
      </c>
      <c r="B72" s="151" t="s">
        <v>126</v>
      </c>
      <c r="C72" s="187"/>
      <c r="D72" s="193"/>
      <c r="E72" s="187" t="s">
        <v>96</v>
      </c>
      <c r="F72" s="144" t="s">
        <v>18</v>
      </c>
      <c r="G72" s="147"/>
      <c r="H72" s="215" t="str">
        <f t="shared" si="3"/>
        <v>Trịnh Quang Xuân Đức</v>
      </c>
      <c r="I72" s="148"/>
    </row>
    <row r="73" spans="1:26" ht="25.5" hidden="1" x14ac:dyDescent="0.2">
      <c r="A73" s="143" t="str">
        <f t="shared" si="1"/>
        <v>[Phần mềm đặt đồ uống-60]</v>
      </c>
      <c r="B73" s="151" t="s">
        <v>127</v>
      </c>
      <c r="C73" s="187"/>
      <c r="D73" s="193"/>
      <c r="E73" s="187" t="s">
        <v>66</v>
      </c>
      <c r="F73" s="144" t="s">
        <v>18</v>
      </c>
      <c r="G73" s="147"/>
      <c r="H73" s="215" t="str">
        <f t="shared" si="3"/>
        <v>Trịnh Quang Xuân Đức</v>
      </c>
      <c r="I73" s="148"/>
    </row>
    <row r="74" spans="1:26" ht="25.5" hidden="1" x14ac:dyDescent="0.2">
      <c r="A74" s="143" t="str">
        <f t="shared" si="1"/>
        <v>[Phần mềm đặt đồ uống-61]</v>
      </c>
      <c r="B74" s="151" t="s">
        <v>128</v>
      </c>
      <c r="C74" s="187"/>
      <c r="D74" s="193"/>
      <c r="E74" s="187" t="s">
        <v>74</v>
      </c>
      <c r="F74" s="144" t="s">
        <v>18</v>
      </c>
      <c r="G74" s="147"/>
      <c r="H74" s="215" t="str">
        <f t="shared" si="3"/>
        <v>Trịnh Quang Xuân Đức</v>
      </c>
      <c r="I74" s="148"/>
    </row>
    <row r="75" spans="1:26" ht="25.5" hidden="1" x14ac:dyDescent="0.2">
      <c r="A75" s="143" t="str">
        <f t="shared" si="1"/>
        <v>[Phần mềm đặt đồ uống-62]</v>
      </c>
      <c r="B75" s="151" t="s">
        <v>129</v>
      </c>
      <c r="C75" s="187"/>
      <c r="D75" s="193"/>
      <c r="E75" s="187" t="s">
        <v>130</v>
      </c>
      <c r="F75" s="144" t="s">
        <v>18</v>
      </c>
      <c r="G75" s="147"/>
      <c r="H75" s="215" t="str">
        <f t="shared" si="3"/>
        <v>Trịnh Quang Xuân Đức</v>
      </c>
      <c r="I75" s="148"/>
    </row>
    <row r="76" spans="1:26" ht="25.5" x14ac:dyDescent="0.2">
      <c r="A76" s="118" t="str">
        <f>IF(AND(E76=""),"","["&amp;TEXT($B$1,"##")&amp;"-"&amp;TEXT(ROW()-9- COUNTBLANK($E$8:E60) +1,"##")&amp;"]")</f>
        <v>[Phần mềm đặt đồ uống-63]</v>
      </c>
      <c r="B76" s="151" t="s">
        <v>296</v>
      </c>
      <c r="C76" s="187"/>
      <c r="D76" s="193"/>
      <c r="E76" s="187" t="s">
        <v>297</v>
      </c>
      <c r="F76" s="144" t="s">
        <v>19</v>
      </c>
      <c r="G76" s="236" t="s">
        <v>298</v>
      </c>
      <c r="H76" s="215"/>
      <c r="I76" s="148"/>
    </row>
    <row r="77" spans="1:26" ht="25.5" hidden="1" x14ac:dyDescent="0.2">
      <c r="A77" s="143" t="str">
        <f>IF(AND(E77=""),"","["&amp;TEXT($B$1,"##")&amp;"-"&amp;TEXT(ROW()-9- COUNTBLANK($E$8:E75) +1,"##")&amp;"]")</f>
        <v>[Phần mềm đặt đồ uống-64]</v>
      </c>
      <c r="B77" s="151" t="s">
        <v>131</v>
      </c>
      <c r="C77" s="187"/>
      <c r="D77" s="193"/>
      <c r="E77" s="187" t="s">
        <v>110</v>
      </c>
      <c r="F77" s="233" t="s">
        <v>18</v>
      </c>
      <c r="G77" s="147"/>
      <c r="H77" s="215" t="str">
        <f t="shared" si="3"/>
        <v>Trịnh Quang Xuân Đức</v>
      </c>
      <c r="I77" s="148"/>
    </row>
    <row r="78" spans="1:26" s="155" customFormat="1" hidden="1" x14ac:dyDescent="0.2">
      <c r="A78" s="239"/>
      <c r="B78" s="133" t="s">
        <v>277</v>
      </c>
      <c r="C78" s="183"/>
      <c r="D78" s="170"/>
      <c r="E78" s="183"/>
      <c r="F78" s="134"/>
      <c r="G78" s="135"/>
      <c r="H78" s="135"/>
      <c r="I78" s="136"/>
      <c r="J78" s="137"/>
      <c r="K78" s="138"/>
      <c r="L78" s="138"/>
      <c r="M78" s="138"/>
      <c r="N78" s="138"/>
      <c r="O78" s="138"/>
      <c r="P78" s="138"/>
      <c r="Q78" s="138"/>
      <c r="R78" s="138"/>
      <c r="S78" s="138"/>
      <c r="T78" s="138"/>
      <c r="U78" s="138"/>
      <c r="V78" s="138"/>
      <c r="W78" s="138"/>
      <c r="X78" s="138"/>
      <c r="Y78" s="138"/>
      <c r="Z78" s="138"/>
    </row>
    <row r="79" spans="1:26" ht="25.5" hidden="1" x14ac:dyDescent="0.2">
      <c r="A79" s="143" t="str">
        <f t="shared" si="1"/>
        <v>[Phần mềm đặt đồ uống-65]</v>
      </c>
      <c r="B79" s="151" t="s">
        <v>132</v>
      </c>
      <c r="C79" s="187"/>
      <c r="D79" s="193"/>
      <c r="E79" s="187" t="s">
        <v>138</v>
      </c>
      <c r="F79" s="144" t="s">
        <v>18</v>
      </c>
      <c r="G79" s="147"/>
      <c r="H79" s="215" t="str">
        <f t="shared" si="3"/>
        <v>Trịnh Quang Xuân Đức</v>
      </c>
      <c r="I79" s="148"/>
    </row>
    <row r="80" spans="1:26" ht="25.5" hidden="1" x14ac:dyDescent="0.2">
      <c r="A80" s="143" t="str">
        <f t="shared" si="1"/>
        <v>[Phần mềm đặt đồ uống-66]</v>
      </c>
      <c r="B80" s="151" t="s">
        <v>133</v>
      </c>
      <c r="C80" s="187"/>
      <c r="D80" s="193"/>
      <c r="E80" s="187" t="s">
        <v>134</v>
      </c>
      <c r="F80" s="144" t="s">
        <v>18</v>
      </c>
      <c r="G80" s="147"/>
      <c r="H80" s="215" t="str">
        <f t="shared" si="3"/>
        <v>Trịnh Quang Xuân Đức</v>
      </c>
      <c r="I80" s="148"/>
    </row>
    <row r="81" spans="1:9" ht="25.5" hidden="1" x14ac:dyDescent="0.2">
      <c r="A81" s="143" t="str">
        <f t="shared" si="1"/>
        <v>[Phần mềm đặt đồ uống-67]</v>
      </c>
      <c r="B81" s="151" t="s">
        <v>135</v>
      </c>
      <c r="C81" s="187"/>
      <c r="D81" s="193"/>
      <c r="E81" s="187" t="s">
        <v>130</v>
      </c>
      <c r="F81" s="144" t="s">
        <v>18</v>
      </c>
      <c r="G81" s="147"/>
      <c r="H81" s="215" t="str">
        <f t="shared" si="3"/>
        <v>Trịnh Quang Xuân Đức</v>
      </c>
      <c r="I81" s="148"/>
    </row>
    <row r="82" spans="1:9" ht="25.5" hidden="1" x14ac:dyDescent="0.2">
      <c r="A82" s="143" t="str">
        <f t="shared" si="1"/>
        <v>[Phần mềm đặt đồ uống-68]</v>
      </c>
      <c r="B82" s="151" t="s">
        <v>102</v>
      </c>
      <c r="C82" s="187"/>
      <c r="D82" s="193"/>
      <c r="E82" s="187" t="s">
        <v>79</v>
      </c>
      <c r="F82" s="144" t="s">
        <v>18</v>
      </c>
      <c r="G82" s="147"/>
      <c r="H82" s="215" t="str">
        <f t="shared" si="3"/>
        <v>Trịnh Quang Xuân Đức</v>
      </c>
      <c r="I82" s="148"/>
    </row>
    <row r="83" spans="1:9" ht="25.5" hidden="1" x14ac:dyDescent="0.2">
      <c r="A83" s="143" t="str">
        <f t="shared" si="1"/>
        <v>[Phần mềm đặt đồ uống-69]</v>
      </c>
      <c r="B83" s="151" t="s">
        <v>139</v>
      </c>
      <c r="C83" s="187"/>
      <c r="D83" s="193"/>
      <c r="E83" s="187" t="s">
        <v>74</v>
      </c>
      <c r="F83" s="144" t="s">
        <v>18</v>
      </c>
      <c r="G83" s="147"/>
      <c r="H83" s="215" t="str">
        <f t="shared" si="3"/>
        <v>Trịnh Quang Xuân Đức</v>
      </c>
      <c r="I83" s="148"/>
    </row>
    <row r="84" spans="1:9" ht="25.5" hidden="1" x14ac:dyDescent="0.2">
      <c r="A84" s="143" t="str">
        <f t="shared" si="1"/>
        <v>[Phần mềm đặt đồ uống-70]</v>
      </c>
      <c r="B84" s="151" t="s">
        <v>101</v>
      </c>
      <c r="C84" s="187"/>
      <c r="D84" s="193"/>
      <c r="E84" s="187" t="s">
        <v>96</v>
      </c>
      <c r="F84" s="144" t="s">
        <v>18</v>
      </c>
      <c r="G84" s="147"/>
      <c r="H84" s="215" t="str">
        <f t="shared" si="3"/>
        <v>Trịnh Quang Xuân Đức</v>
      </c>
      <c r="I84" s="148"/>
    </row>
    <row r="85" spans="1:9" ht="25.5" hidden="1" x14ac:dyDescent="0.2">
      <c r="A85" s="143" t="str">
        <f t="shared" si="1"/>
        <v>[Phần mềm đặt đồ uống-71]</v>
      </c>
      <c r="B85" s="151" t="s">
        <v>140</v>
      </c>
      <c r="C85" s="187"/>
      <c r="D85" s="193"/>
      <c r="E85" s="187" t="s">
        <v>79</v>
      </c>
      <c r="F85" s="144" t="s">
        <v>18</v>
      </c>
      <c r="G85" s="147"/>
      <c r="H85" s="215" t="str">
        <f t="shared" si="3"/>
        <v>Trịnh Quang Xuân Đức</v>
      </c>
      <c r="I85" s="148"/>
    </row>
    <row r="86" spans="1:9" ht="25.5" hidden="1" x14ac:dyDescent="0.2">
      <c r="A86" s="143" t="str">
        <f t="shared" ref="A86:A112" si="4">IF(AND(E86=""),"","["&amp;TEXT($B$1,"##")&amp;"-"&amp;TEXT(ROW()-9- COUNTBLANK($E$8:E85) +1,"##")&amp;"]")</f>
        <v>[Phần mềm đặt đồ uống-72]</v>
      </c>
      <c r="B86" s="151" t="s">
        <v>141</v>
      </c>
      <c r="C86" s="187"/>
      <c r="D86" s="193"/>
      <c r="E86" s="187" t="s">
        <v>74</v>
      </c>
      <c r="F86" s="144" t="s">
        <v>18</v>
      </c>
      <c r="G86" s="147"/>
      <c r="H86" s="215" t="str">
        <f t="shared" si="3"/>
        <v>Trịnh Quang Xuân Đức</v>
      </c>
      <c r="I86" s="148"/>
    </row>
    <row r="87" spans="1:9" ht="25.5" hidden="1" x14ac:dyDescent="0.2">
      <c r="A87" s="143" t="str">
        <f t="shared" si="4"/>
        <v>[Phần mềm đặt đồ uống-73]</v>
      </c>
      <c r="B87" s="151" t="s">
        <v>142</v>
      </c>
      <c r="C87" s="187"/>
      <c r="D87" s="193"/>
      <c r="E87" s="187" t="s">
        <v>96</v>
      </c>
      <c r="F87" s="144" t="s">
        <v>18</v>
      </c>
      <c r="G87" s="147"/>
      <c r="H87" s="215" t="str">
        <f t="shared" si="3"/>
        <v>Trịnh Quang Xuân Đức</v>
      </c>
      <c r="I87" s="148"/>
    </row>
    <row r="88" spans="1:9" ht="25.5" hidden="1" x14ac:dyDescent="0.2">
      <c r="A88" s="143" t="str">
        <f t="shared" si="4"/>
        <v>[Phần mềm đặt đồ uống-74]</v>
      </c>
      <c r="B88" s="151" t="s">
        <v>143</v>
      </c>
      <c r="C88" s="187"/>
      <c r="D88" s="193"/>
      <c r="E88" s="187" t="s">
        <v>79</v>
      </c>
      <c r="F88" s="144" t="s">
        <v>18</v>
      </c>
      <c r="G88" s="147"/>
      <c r="H88" s="215" t="str">
        <f t="shared" si="3"/>
        <v>Trịnh Quang Xuân Đức</v>
      </c>
      <c r="I88" s="148"/>
    </row>
    <row r="89" spans="1:9" ht="25.5" hidden="1" x14ac:dyDescent="0.2">
      <c r="A89" s="143" t="str">
        <f t="shared" si="4"/>
        <v>[Phần mềm đặt đồ uống-75]</v>
      </c>
      <c r="B89" s="151" t="s">
        <v>144</v>
      </c>
      <c r="C89" s="187"/>
      <c r="D89" s="193"/>
      <c r="E89" s="187" t="s">
        <v>74</v>
      </c>
      <c r="F89" s="144" t="s">
        <v>18</v>
      </c>
      <c r="G89" s="147"/>
      <c r="H89" s="215" t="str">
        <f t="shared" si="3"/>
        <v>Trịnh Quang Xuân Đức</v>
      </c>
      <c r="I89" s="148"/>
    </row>
    <row r="90" spans="1:9" ht="25.5" hidden="1" x14ac:dyDescent="0.2">
      <c r="A90" s="143" t="str">
        <f t="shared" si="4"/>
        <v>[Phần mềm đặt đồ uống-76]</v>
      </c>
      <c r="B90" s="151" t="s">
        <v>145</v>
      </c>
      <c r="C90" s="187"/>
      <c r="D90" s="193"/>
      <c r="E90" s="187" t="s">
        <v>96</v>
      </c>
      <c r="F90" s="144" t="s">
        <v>18</v>
      </c>
      <c r="G90" s="147"/>
      <c r="H90" s="215" t="str">
        <f t="shared" si="3"/>
        <v>Trịnh Quang Xuân Đức</v>
      </c>
      <c r="I90" s="148"/>
    </row>
    <row r="91" spans="1:9" ht="25.5" hidden="1" x14ac:dyDescent="0.2">
      <c r="A91" s="143" t="str">
        <f t="shared" si="4"/>
        <v>[Phần mềm đặt đồ uống-77]</v>
      </c>
      <c r="B91" s="145" t="s">
        <v>146</v>
      </c>
      <c r="C91" s="187"/>
      <c r="D91" s="193"/>
      <c r="E91" s="187" t="s">
        <v>79</v>
      </c>
      <c r="F91" s="144" t="s">
        <v>18</v>
      </c>
      <c r="G91" s="147"/>
      <c r="H91" s="215" t="str">
        <f t="shared" si="3"/>
        <v>Trịnh Quang Xuân Đức</v>
      </c>
      <c r="I91" s="148"/>
    </row>
    <row r="92" spans="1:9" ht="25.5" hidden="1" x14ac:dyDescent="0.2">
      <c r="A92" s="143" t="str">
        <f t="shared" si="4"/>
        <v>[Phần mềm đặt đồ uống-78]</v>
      </c>
      <c r="B92" s="145" t="s">
        <v>147</v>
      </c>
      <c r="C92" s="187"/>
      <c r="D92" s="193"/>
      <c r="E92" s="187" t="s">
        <v>74</v>
      </c>
      <c r="F92" s="144" t="s">
        <v>18</v>
      </c>
      <c r="G92" s="147"/>
      <c r="H92" s="215" t="str">
        <f t="shared" si="3"/>
        <v>Trịnh Quang Xuân Đức</v>
      </c>
      <c r="I92" s="148"/>
    </row>
    <row r="93" spans="1:9" ht="25.5" hidden="1" x14ac:dyDescent="0.2">
      <c r="A93" s="143" t="str">
        <f t="shared" si="4"/>
        <v>[Phần mềm đặt đồ uống-79]</v>
      </c>
      <c r="B93" s="145" t="s">
        <v>149</v>
      </c>
      <c r="C93" s="187"/>
      <c r="D93" s="193"/>
      <c r="E93" s="187" t="s">
        <v>96</v>
      </c>
      <c r="F93" s="144" t="s">
        <v>18</v>
      </c>
      <c r="G93" s="147"/>
      <c r="H93" s="215" t="str">
        <f t="shared" si="3"/>
        <v>Trịnh Quang Xuân Đức</v>
      </c>
      <c r="I93" s="148"/>
    </row>
    <row r="94" spans="1:9" ht="25.5" hidden="1" x14ac:dyDescent="0.2">
      <c r="A94" s="143" t="str">
        <f t="shared" si="4"/>
        <v>[Phần mềm đặt đồ uống-80]</v>
      </c>
      <c r="B94" s="145" t="s">
        <v>148</v>
      </c>
      <c r="C94" s="187"/>
      <c r="D94" s="193"/>
      <c r="E94" s="187" t="s">
        <v>150</v>
      </c>
      <c r="F94" s="144" t="s">
        <v>18</v>
      </c>
      <c r="G94" s="147"/>
      <c r="H94" s="215" t="str">
        <f t="shared" si="3"/>
        <v>Trịnh Quang Xuân Đức</v>
      </c>
      <c r="I94" s="148"/>
    </row>
    <row r="95" spans="1:9" ht="25.5" hidden="1" x14ac:dyDescent="0.2">
      <c r="A95" s="143" t="str">
        <f t="shared" si="4"/>
        <v>[Phần mềm đặt đồ uống-81]</v>
      </c>
      <c r="B95" s="145" t="s">
        <v>151</v>
      </c>
      <c r="C95" s="187"/>
      <c r="D95" s="193"/>
      <c r="E95" s="187" t="s">
        <v>134</v>
      </c>
      <c r="F95" s="144" t="s">
        <v>18</v>
      </c>
      <c r="G95" s="147"/>
      <c r="H95" s="215" t="str">
        <f t="shared" si="3"/>
        <v>Trịnh Quang Xuân Đức</v>
      </c>
      <c r="I95" s="148"/>
    </row>
    <row r="96" spans="1:9" ht="25.5" hidden="1" x14ac:dyDescent="0.2">
      <c r="A96" s="143" t="str">
        <f t="shared" si="4"/>
        <v>[Phần mềm đặt đồ uống-82]</v>
      </c>
      <c r="B96" s="145" t="s">
        <v>299</v>
      </c>
      <c r="C96" s="187"/>
      <c r="D96" s="193"/>
      <c r="E96" s="187" t="s">
        <v>103</v>
      </c>
      <c r="F96" s="144" t="s">
        <v>18</v>
      </c>
      <c r="G96" s="147"/>
      <c r="H96" s="215" t="str">
        <f t="shared" si="3"/>
        <v>Trịnh Quang Xuân Đức</v>
      </c>
      <c r="I96" s="148"/>
    </row>
    <row r="97" spans="1:9" ht="25.5" hidden="1" x14ac:dyDescent="0.2">
      <c r="A97" s="143" t="str">
        <f t="shared" si="4"/>
        <v>[Phần mềm đặt đồ uống-83]</v>
      </c>
      <c r="B97" s="149" t="s">
        <v>152</v>
      </c>
      <c r="C97" s="188"/>
      <c r="D97" s="194"/>
      <c r="E97" s="188" t="s">
        <v>134</v>
      </c>
      <c r="F97" s="144" t="s">
        <v>18</v>
      </c>
      <c r="G97" s="153"/>
      <c r="H97" s="215" t="str">
        <f t="shared" si="3"/>
        <v>Trịnh Quang Xuân Đức</v>
      </c>
      <c r="I97" s="154"/>
    </row>
    <row r="98" spans="1:9" ht="25.5" hidden="1" x14ac:dyDescent="0.2">
      <c r="A98" s="158" t="str">
        <f t="shared" si="4"/>
        <v>[Phần mềm đặt đồ uống-84]</v>
      </c>
      <c r="B98" s="145" t="s">
        <v>153</v>
      </c>
      <c r="C98" s="187"/>
      <c r="D98" s="193"/>
      <c r="E98" s="187" t="s">
        <v>134</v>
      </c>
      <c r="F98" s="144" t="s">
        <v>18</v>
      </c>
      <c r="G98" s="147"/>
      <c r="H98" s="215" t="str">
        <f t="shared" si="3"/>
        <v>Trịnh Quang Xuân Đức</v>
      </c>
      <c r="I98" s="148"/>
    </row>
    <row r="99" spans="1:9" ht="25.5" x14ac:dyDescent="0.2">
      <c r="A99" s="158" t="str">
        <f t="shared" si="4"/>
        <v>[Phần mềm đặt đồ uống-85]</v>
      </c>
      <c r="B99" s="145" t="s">
        <v>326</v>
      </c>
      <c r="C99" s="187"/>
      <c r="D99" s="193"/>
      <c r="E99" s="187" t="s">
        <v>134</v>
      </c>
      <c r="F99" s="144" t="s">
        <v>19</v>
      </c>
      <c r="G99" s="236" t="s">
        <v>300</v>
      </c>
      <c r="H99" s="215" t="str">
        <f t="shared" si="3"/>
        <v>Trịnh Quang Xuân Đức</v>
      </c>
      <c r="I99" s="148"/>
    </row>
    <row r="100" spans="1:9" ht="25.5" hidden="1" x14ac:dyDescent="0.2">
      <c r="A100" s="158" t="str">
        <f>IF(AND(E100=""),"","["&amp;TEXT($B$1,"##")&amp;"-"&amp;TEXT(ROW()-9- COUNTBLANK($E$8:E98) +1,"##")&amp;"]")</f>
        <v>[Phần mềm đặt đồ uống-86]</v>
      </c>
      <c r="B100" s="145" t="s">
        <v>154</v>
      </c>
      <c r="C100" s="187"/>
      <c r="D100" s="193"/>
      <c r="E100" s="187" t="s">
        <v>130</v>
      </c>
      <c r="F100" s="144" t="s">
        <v>18</v>
      </c>
      <c r="G100" s="147"/>
      <c r="H100" s="215" t="str">
        <f t="shared" si="3"/>
        <v>Trịnh Quang Xuân Đức</v>
      </c>
      <c r="I100" s="148"/>
    </row>
    <row r="101" spans="1:9" hidden="1" x14ac:dyDescent="0.2">
      <c r="A101" s="159"/>
      <c r="B101" s="240" t="s">
        <v>278</v>
      </c>
      <c r="C101" s="159"/>
      <c r="D101" s="159"/>
      <c r="E101" s="159"/>
      <c r="F101" s="241"/>
      <c r="G101" s="159"/>
      <c r="H101" s="159"/>
      <c r="I101" s="159"/>
    </row>
    <row r="102" spans="1:9" ht="25.5" x14ac:dyDescent="0.2">
      <c r="A102" s="158" t="str">
        <f t="shared" si="4"/>
        <v>[Phần mềm đặt đồ uống-87]</v>
      </c>
      <c r="B102" s="117" t="s">
        <v>279</v>
      </c>
      <c r="C102" s="186"/>
      <c r="D102" s="173"/>
      <c r="E102" s="186" t="s">
        <v>66</v>
      </c>
      <c r="F102" s="144" t="s">
        <v>19</v>
      </c>
      <c r="G102" s="236" t="s">
        <v>301</v>
      </c>
      <c r="H102" s="242"/>
      <c r="I102" s="242"/>
    </row>
    <row r="103" spans="1:9" ht="25.5" hidden="1" x14ac:dyDescent="0.2">
      <c r="A103" s="158" t="str">
        <f t="shared" si="4"/>
        <v>[Phần mềm đặt đồ uống-88]</v>
      </c>
      <c r="B103" s="117" t="s">
        <v>280</v>
      </c>
      <c r="C103" s="186"/>
      <c r="D103" s="173"/>
      <c r="E103" s="186" t="s">
        <v>74</v>
      </c>
      <c r="F103" s="144" t="s">
        <v>18</v>
      </c>
      <c r="G103" s="242"/>
      <c r="H103" s="242"/>
      <c r="I103" s="242"/>
    </row>
    <row r="104" spans="1:9" ht="25.5" x14ac:dyDescent="0.2">
      <c r="A104" s="158" t="str">
        <f t="shared" si="4"/>
        <v>[Phần mềm đặt đồ uống-89]</v>
      </c>
      <c r="B104" s="117" t="s">
        <v>281</v>
      </c>
      <c r="C104" s="186"/>
      <c r="D104" s="173"/>
      <c r="E104" s="186" t="s">
        <v>69</v>
      </c>
      <c r="F104" s="144" t="s">
        <v>19</v>
      </c>
      <c r="G104" s="236" t="s">
        <v>302</v>
      </c>
      <c r="H104" s="242"/>
      <c r="I104" s="242"/>
    </row>
    <row r="105" spans="1:9" ht="25.5" x14ac:dyDescent="0.2">
      <c r="A105" s="158" t="str">
        <f t="shared" si="4"/>
        <v>[Phần mềm đặt đồ uống-90]</v>
      </c>
      <c r="B105" s="142" t="s">
        <v>282</v>
      </c>
      <c r="C105" s="184"/>
      <c r="D105" s="171"/>
      <c r="E105" s="196" t="s">
        <v>66</v>
      </c>
      <c r="F105" s="144" t="s">
        <v>19</v>
      </c>
      <c r="G105" s="236" t="s">
        <v>303</v>
      </c>
      <c r="H105" s="242"/>
      <c r="I105" s="242"/>
    </row>
    <row r="106" spans="1:9" ht="25.5" hidden="1" x14ac:dyDescent="0.2">
      <c r="A106" s="158" t="str">
        <f t="shared" si="4"/>
        <v>[Phần mềm đặt đồ uống-91]</v>
      </c>
      <c r="B106" s="126" t="s">
        <v>283</v>
      </c>
      <c r="C106" s="185"/>
      <c r="D106" s="172"/>
      <c r="E106" s="185" t="s">
        <v>84</v>
      </c>
      <c r="F106" s="144" t="s">
        <v>18</v>
      </c>
      <c r="G106" s="242"/>
      <c r="H106" s="242"/>
      <c r="I106" s="242"/>
    </row>
    <row r="107" spans="1:9" ht="25.5" hidden="1" x14ac:dyDescent="0.2">
      <c r="A107" s="158" t="str">
        <f t="shared" si="4"/>
        <v>[Phần mềm đặt đồ uống-92]</v>
      </c>
      <c r="B107" s="145" t="s">
        <v>85</v>
      </c>
      <c r="C107" s="187"/>
      <c r="D107" s="174"/>
      <c r="E107" s="187" t="s">
        <v>66</v>
      </c>
      <c r="F107" s="144" t="s">
        <v>18</v>
      </c>
      <c r="G107" s="242"/>
      <c r="H107" s="242"/>
      <c r="I107" s="242"/>
    </row>
    <row r="108" spans="1:9" ht="25.5" hidden="1" x14ac:dyDescent="0.2">
      <c r="A108" s="158" t="str">
        <f t="shared" si="4"/>
        <v>[Phần mềm đặt đồ uống-93]</v>
      </c>
      <c r="B108" s="145" t="s">
        <v>86</v>
      </c>
      <c r="C108" s="187"/>
      <c r="D108" s="174"/>
      <c r="E108" s="187" t="s">
        <v>79</v>
      </c>
      <c r="F108" s="144" t="s">
        <v>18</v>
      </c>
      <c r="G108" s="242"/>
      <c r="H108" s="242"/>
      <c r="I108" s="242"/>
    </row>
    <row r="109" spans="1:9" ht="25.5" x14ac:dyDescent="0.2">
      <c r="A109" s="158" t="str">
        <f t="shared" si="4"/>
        <v>[Phần mềm đặt đồ uống-94]</v>
      </c>
      <c r="B109" s="149" t="s">
        <v>273</v>
      </c>
      <c r="C109" s="188"/>
      <c r="D109" s="175"/>
      <c r="E109" s="188" t="s">
        <v>274</v>
      </c>
      <c r="F109" s="144" t="s">
        <v>19</v>
      </c>
      <c r="G109" s="236" t="s">
        <v>305</v>
      </c>
      <c r="H109" s="242"/>
      <c r="I109" s="242"/>
    </row>
    <row r="110" spans="1:9" ht="25.5" hidden="1" x14ac:dyDescent="0.2">
      <c r="A110" s="158" t="str">
        <f t="shared" si="4"/>
        <v>[Phần mềm đặt đồ uống-95]</v>
      </c>
      <c r="B110" s="149" t="s">
        <v>87</v>
      </c>
      <c r="C110" s="188"/>
      <c r="D110" s="175"/>
      <c r="E110" s="188" t="s">
        <v>74</v>
      </c>
      <c r="F110" s="144" t="s">
        <v>18</v>
      </c>
      <c r="G110" s="242"/>
      <c r="H110" s="242"/>
      <c r="I110" s="242"/>
    </row>
    <row r="111" spans="1:9" ht="25.5" hidden="1" x14ac:dyDescent="0.2">
      <c r="A111" s="158" t="str">
        <f t="shared" si="4"/>
        <v>[Phần mềm đặt đồ uống-96]</v>
      </c>
      <c r="B111" s="243" t="s">
        <v>284</v>
      </c>
      <c r="C111" s="242"/>
      <c r="D111" s="242"/>
      <c r="E111" s="188" t="s">
        <v>285</v>
      </c>
      <c r="F111" s="144" t="s">
        <v>18</v>
      </c>
      <c r="G111" s="242"/>
      <c r="H111" s="242"/>
      <c r="I111" s="242"/>
    </row>
    <row r="112" spans="1:9" ht="25.5" hidden="1" x14ac:dyDescent="0.2">
      <c r="A112" s="158" t="str">
        <f t="shared" si="4"/>
        <v>[Phần mềm đặt đồ uống-97]</v>
      </c>
      <c r="B112" s="243" t="s">
        <v>286</v>
      </c>
      <c r="C112" s="242"/>
      <c r="D112" s="242"/>
      <c r="E112" s="188" t="s">
        <v>74</v>
      </c>
      <c r="F112" s="144" t="s">
        <v>18</v>
      </c>
      <c r="G112" s="242"/>
      <c r="H112" s="242"/>
      <c r="I112" s="242"/>
    </row>
    <row r="113" spans="1:26" hidden="1" x14ac:dyDescent="0.2">
      <c r="A113" s="128"/>
      <c r="B113" s="123" t="s">
        <v>155</v>
      </c>
      <c r="C113" s="182"/>
      <c r="D113" s="169"/>
      <c r="E113" s="198"/>
      <c r="F113" s="203"/>
      <c r="G113" s="200"/>
      <c r="H113" s="114"/>
      <c r="I113" s="115"/>
      <c r="J113" s="116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</row>
    <row r="114" spans="1:26" s="155" customFormat="1" hidden="1" x14ac:dyDescent="0.2">
      <c r="A114" s="159"/>
      <c r="B114" s="160" t="s">
        <v>174</v>
      </c>
      <c r="C114" s="190"/>
      <c r="D114" s="176"/>
      <c r="E114" s="199"/>
      <c r="F114" s="135"/>
      <c r="G114" s="201"/>
      <c r="H114" s="162"/>
      <c r="I114" s="163"/>
      <c r="J114" s="137"/>
      <c r="K114" s="138"/>
      <c r="L114" s="138"/>
      <c r="M114" s="138"/>
      <c r="N114" s="138"/>
      <c r="O114" s="138"/>
      <c r="P114" s="138"/>
      <c r="Q114" s="138"/>
      <c r="R114" s="138"/>
      <c r="S114" s="138"/>
      <c r="T114" s="138"/>
      <c r="U114" s="138"/>
      <c r="V114" s="138"/>
      <c r="W114" s="138"/>
      <c r="X114" s="138"/>
      <c r="Y114" s="138"/>
      <c r="Z114" s="138"/>
    </row>
    <row r="115" spans="1:26" ht="38.25" hidden="1" x14ac:dyDescent="0.2">
      <c r="A115" s="158" t="str">
        <f>IF(AND(E115=""),"","["&amp;TEXT($B$1,"##")&amp;"-"&amp;TEXT(ROW()-9- COUNTBLANK($E$8:E114) +1,"##")&amp;"]")</f>
        <v>[Phần mềm đặt đồ uống-98]</v>
      </c>
      <c r="B115" s="151" t="s">
        <v>157</v>
      </c>
      <c r="C115" s="187" t="s">
        <v>156</v>
      </c>
      <c r="D115" s="174" t="s">
        <v>158</v>
      </c>
      <c r="E115" s="187" t="s">
        <v>159</v>
      </c>
      <c r="F115" s="202" t="s">
        <v>21</v>
      </c>
      <c r="G115" s="147"/>
      <c r="H115" s="215" t="str">
        <f t="shared" ref="H115:H145" si="5">$B$3</f>
        <v>Trịnh Quang Xuân Đức</v>
      </c>
      <c r="I115" s="148" t="s">
        <v>304</v>
      </c>
    </row>
    <row r="116" spans="1:26" ht="51" hidden="1" x14ac:dyDescent="0.2">
      <c r="A116" s="158" t="str">
        <f>IF(AND(E116=""),"","["&amp;TEXT($B$1,"##")&amp;"-"&amp;TEXT(ROW()-9- COUNTBLANK($E$8:E115) +1,"##")&amp;"]")</f>
        <v>[Phần mềm đặt đồ uống-99]</v>
      </c>
      <c r="B116" s="151" t="s">
        <v>163</v>
      </c>
      <c r="C116" s="187" t="s">
        <v>161</v>
      </c>
      <c r="D116" s="174" t="s">
        <v>162</v>
      </c>
      <c r="E116" s="187" t="s">
        <v>163</v>
      </c>
      <c r="F116" s="144" t="s">
        <v>18</v>
      </c>
      <c r="G116" s="147"/>
      <c r="H116" s="215" t="str">
        <f t="shared" si="5"/>
        <v>Trịnh Quang Xuân Đức</v>
      </c>
      <c r="I116" s="148"/>
    </row>
    <row r="117" spans="1:26" ht="63.75" hidden="1" x14ac:dyDescent="0.2">
      <c r="A117" s="158" t="str">
        <f>IF(AND(E117=""),"","["&amp;TEXT($B$1,"##")&amp;"-"&amp;TEXT(ROW()-9- COUNTBLANK($E$8:E116) +1,"##")&amp;"]")</f>
        <v>[Phần mềm đặt đồ uống-100]</v>
      </c>
      <c r="B117" s="151" t="s">
        <v>160</v>
      </c>
      <c r="C117" s="187" t="s">
        <v>161</v>
      </c>
      <c r="D117" s="174" t="s">
        <v>171</v>
      </c>
      <c r="E117" s="187" t="s">
        <v>164</v>
      </c>
      <c r="F117" s="144" t="s">
        <v>18</v>
      </c>
      <c r="G117" s="147"/>
      <c r="H117" s="215" t="str">
        <f t="shared" si="5"/>
        <v>Trịnh Quang Xuân Đức</v>
      </c>
      <c r="I117" s="148"/>
    </row>
    <row r="118" spans="1:26" ht="51" hidden="1" x14ac:dyDescent="0.2">
      <c r="A118" s="158" t="str">
        <f>IF(AND(E118=""),"","["&amp;TEXT($B$1,"##")&amp;"-"&amp;TEXT(ROW()-9- COUNTBLANK($E$8:E117) +1,"##")&amp;"]")</f>
        <v>[Phần mềm đặt đồ uống-101]</v>
      </c>
      <c r="B118" s="151" t="s">
        <v>165</v>
      </c>
      <c r="C118" s="187" t="s">
        <v>161</v>
      </c>
      <c r="D118" s="174" t="s">
        <v>166</v>
      </c>
      <c r="E118" s="187" t="s">
        <v>223</v>
      </c>
      <c r="F118" s="144" t="s">
        <v>18</v>
      </c>
      <c r="G118" s="147"/>
      <c r="H118" s="215" t="str">
        <f t="shared" si="5"/>
        <v>Trịnh Quang Xuân Đức</v>
      </c>
      <c r="I118" s="148"/>
    </row>
    <row r="119" spans="1:26" ht="63.75" x14ac:dyDescent="0.2">
      <c r="A119" s="158" t="str">
        <f>IF(AND(E119=""),"","["&amp;TEXT($B$1,"##")&amp;"-"&amp;TEXT(ROW()-9- COUNTBLANK($E$8:E118) +1,"##")&amp;"]")</f>
        <v>[Phần mềm đặt đồ uống-102]</v>
      </c>
      <c r="B119" s="151" t="s">
        <v>167</v>
      </c>
      <c r="C119" s="187" t="s">
        <v>161</v>
      </c>
      <c r="D119" s="174" t="s">
        <v>171</v>
      </c>
      <c r="E119" s="187" t="s">
        <v>167</v>
      </c>
      <c r="F119" s="144" t="s">
        <v>18</v>
      </c>
      <c r="G119" s="236"/>
      <c r="H119" s="215" t="str">
        <f t="shared" si="5"/>
        <v>Trịnh Quang Xuân Đức</v>
      </c>
      <c r="I119" s="148"/>
    </row>
    <row r="120" spans="1:26" ht="63.75" hidden="1" x14ac:dyDescent="0.2">
      <c r="A120" s="158" t="str">
        <f>IF(AND(E120=""),"","["&amp;TEXT($B$1,"##")&amp;"-"&amp;TEXT(ROW()-9- COUNTBLANK($E$8:E119) +1,"##")&amp;"]")</f>
        <v>[Phần mềm đặt đồ uống-103]</v>
      </c>
      <c r="B120" s="151" t="s">
        <v>168</v>
      </c>
      <c r="C120" s="187" t="s">
        <v>161</v>
      </c>
      <c r="D120" s="174" t="s">
        <v>307</v>
      </c>
      <c r="E120" s="187" t="s">
        <v>168</v>
      </c>
      <c r="F120" s="144" t="s">
        <v>40</v>
      </c>
      <c r="G120" s="147"/>
      <c r="H120" s="215" t="str">
        <f t="shared" si="5"/>
        <v>Trịnh Quang Xuân Đức</v>
      </c>
      <c r="I120" s="148" t="s">
        <v>308</v>
      </c>
    </row>
    <row r="121" spans="1:26" ht="63.75" hidden="1" x14ac:dyDescent="0.2">
      <c r="A121" s="158" t="str">
        <f>IF(AND(E121=""),"","["&amp;TEXT($B$1,"##")&amp;"-"&amp;TEXT(ROW()-9- COUNTBLANK($E$8:E120) +1,"##")&amp;"]")</f>
        <v>[Phần mềm đặt đồ uống-104]</v>
      </c>
      <c r="B121" s="151" t="s">
        <v>169</v>
      </c>
      <c r="C121" s="187" t="s">
        <v>161</v>
      </c>
      <c r="D121" s="174" t="s">
        <v>171</v>
      </c>
      <c r="E121" s="187" t="s">
        <v>177</v>
      </c>
      <c r="F121" s="144" t="s">
        <v>18</v>
      </c>
      <c r="G121" s="147"/>
      <c r="H121" s="215" t="str">
        <f t="shared" si="5"/>
        <v>Trịnh Quang Xuân Đức</v>
      </c>
      <c r="I121" s="148"/>
    </row>
    <row r="122" spans="1:26" ht="63.75" hidden="1" x14ac:dyDescent="0.2">
      <c r="A122" s="158" t="str">
        <f>IF(AND(E122=""),"","["&amp;TEXT($B$1,"##")&amp;"-"&amp;TEXT(ROW()-9- COUNTBLANK($E$8:E121) +1,"##")&amp;"]")</f>
        <v>[Phần mềm đặt đồ uống-105]</v>
      </c>
      <c r="B122" s="151" t="s">
        <v>170</v>
      </c>
      <c r="C122" s="187" t="s">
        <v>161</v>
      </c>
      <c r="D122" s="174" t="s">
        <v>309</v>
      </c>
      <c r="E122" s="187" t="s">
        <v>178</v>
      </c>
      <c r="F122" s="144" t="s">
        <v>18</v>
      </c>
      <c r="G122" s="147"/>
      <c r="H122" s="215" t="str">
        <f t="shared" si="5"/>
        <v>Trịnh Quang Xuân Đức</v>
      </c>
      <c r="I122" s="148"/>
    </row>
    <row r="123" spans="1:26" ht="63.75" hidden="1" x14ac:dyDescent="0.2">
      <c r="A123" s="158" t="str">
        <f>IF(AND(E123=""),"","["&amp;TEXT($B$1,"##")&amp;"-"&amp;TEXT(ROW()-9- COUNTBLANK($E$8:E122) +1,"##")&amp;"]")</f>
        <v>[Phần mềm đặt đồ uống-106]</v>
      </c>
      <c r="B123" s="151" t="s">
        <v>170</v>
      </c>
      <c r="C123" s="187" t="s">
        <v>190</v>
      </c>
      <c r="D123" s="174" t="s">
        <v>172</v>
      </c>
      <c r="E123" s="187" t="s">
        <v>178</v>
      </c>
      <c r="F123" s="144" t="s">
        <v>18</v>
      </c>
      <c r="G123" s="147"/>
      <c r="H123" s="215" t="str">
        <f t="shared" si="5"/>
        <v>Trịnh Quang Xuân Đức</v>
      </c>
      <c r="I123" s="148"/>
    </row>
    <row r="124" spans="1:26" ht="63.75" hidden="1" x14ac:dyDescent="0.2">
      <c r="A124" s="158" t="str">
        <f>IF(AND(E124=""),"","["&amp;TEXT($B$1,"##")&amp;"-"&amp;TEXT(ROW()-9- COUNTBLANK($E$8:E123) +1,"##")&amp;"]")</f>
        <v>[Phần mềm đặt đồ uống-107]</v>
      </c>
      <c r="B124" s="151" t="s">
        <v>187</v>
      </c>
      <c r="C124" s="187" t="s">
        <v>188</v>
      </c>
      <c r="D124" s="174" t="s">
        <v>173</v>
      </c>
      <c r="E124" s="187" t="s">
        <v>176</v>
      </c>
      <c r="F124" s="205" t="s">
        <v>18</v>
      </c>
      <c r="G124" s="147"/>
      <c r="H124" s="215" t="str">
        <f t="shared" si="5"/>
        <v>Trịnh Quang Xuân Đức</v>
      </c>
      <c r="I124" s="148"/>
    </row>
    <row r="125" spans="1:26" s="155" customFormat="1" hidden="1" x14ac:dyDescent="0.2">
      <c r="A125" s="159"/>
      <c r="B125" s="160" t="s">
        <v>175</v>
      </c>
      <c r="C125" s="190"/>
      <c r="D125" s="176"/>
      <c r="E125" s="190"/>
      <c r="F125" s="161"/>
      <c r="G125" s="162"/>
      <c r="H125" s="162"/>
      <c r="I125" s="163"/>
      <c r="J125" s="137"/>
      <c r="K125" s="138"/>
      <c r="L125" s="138"/>
      <c r="M125" s="138"/>
      <c r="N125" s="138"/>
      <c r="O125" s="138"/>
      <c r="P125" s="138"/>
      <c r="Q125" s="138"/>
      <c r="R125" s="138"/>
      <c r="S125" s="138"/>
      <c r="T125" s="138"/>
      <c r="U125" s="138"/>
      <c r="V125" s="138"/>
      <c r="W125" s="138"/>
      <c r="X125" s="138"/>
      <c r="Y125" s="138"/>
      <c r="Z125" s="138"/>
    </row>
    <row r="126" spans="1:26" ht="51" hidden="1" x14ac:dyDescent="0.2">
      <c r="A126" s="158" t="str">
        <f>IF(AND(E126=""),"","["&amp;TEXT($B$1,"##")&amp;"-"&amp;TEXT(ROW()-9- COUNTBLANK($E$8:E125) +1,"##")&amp;"]")</f>
        <v>[Phần mềm đặt đồ uống-108]</v>
      </c>
      <c r="B126" s="151" t="s">
        <v>179</v>
      </c>
      <c r="C126" s="187" t="s">
        <v>183</v>
      </c>
      <c r="D126" s="174" t="s">
        <v>180</v>
      </c>
      <c r="E126" s="187" t="s">
        <v>181</v>
      </c>
      <c r="F126" s="144" t="s">
        <v>18</v>
      </c>
      <c r="G126" s="236"/>
      <c r="H126" s="215" t="str">
        <f t="shared" si="5"/>
        <v>Trịnh Quang Xuân Đức</v>
      </c>
      <c r="I126" s="148"/>
    </row>
    <row r="127" spans="1:26" ht="51" hidden="1" x14ac:dyDescent="0.2">
      <c r="A127" s="158" t="str">
        <f>IF(AND(E127=""),"","["&amp;TEXT($B$1,"##")&amp;"-"&amp;TEXT(ROW()-9- COUNTBLANK($E$8:E126) +1,"##")&amp;"]")</f>
        <v>[Phần mềm đặt đồ uống-109]</v>
      </c>
      <c r="B127" s="151" t="s">
        <v>182</v>
      </c>
      <c r="C127" s="187" t="s">
        <v>184</v>
      </c>
      <c r="D127" s="174" t="s">
        <v>185</v>
      </c>
      <c r="E127" s="187" t="s">
        <v>186</v>
      </c>
      <c r="F127" s="144" t="s">
        <v>18</v>
      </c>
      <c r="G127" s="147"/>
      <c r="H127" s="215" t="str">
        <f t="shared" si="5"/>
        <v>Trịnh Quang Xuân Đức</v>
      </c>
      <c r="I127" s="148"/>
    </row>
    <row r="128" spans="1:26" ht="51" hidden="1" x14ac:dyDescent="0.2">
      <c r="A128" s="158" t="str">
        <f>IF(AND(E128=""),"","["&amp;TEXT($B$1,"##")&amp;"-"&amp;TEXT(ROW()-9- COUNTBLANK($E$8:E127) +1,"##")&amp;"]")</f>
        <v>[Phần mềm đặt đồ uống-110]</v>
      </c>
      <c r="B128" s="151" t="s">
        <v>187</v>
      </c>
      <c r="C128" s="187" t="s">
        <v>188</v>
      </c>
      <c r="D128" s="174" t="s">
        <v>189</v>
      </c>
      <c r="E128" s="187" t="s">
        <v>176</v>
      </c>
      <c r="F128" s="144" t="s">
        <v>18</v>
      </c>
      <c r="G128" s="147"/>
      <c r="H128" s="215" t="str">
        <f t="shared" si="5"/>
        <v>Trịnh Quang Xuân Đức</v>
      </c>
      <c r="I128" s="148"/>
    </row>
    <row r="129" spans="1:26" ht="51" hidden="1" x14ac:dyDescent="0.2">
      <c r="A129" s="158" t="str">
        <f>IF(AND(E129=""),"","["&amp;TEXT($B$1,"##")&amp;"-"&amp;TEXT(ROW()-9- COUNTBLANK($E$8:E128) +1,"##")&amp;"]")</f>
        <v>[Phần mềm đặt đồ uống-111]</v>
      </c>
      <c r="B129" s="151" t="s">
        <v>191</v>
      </c>
      <c r="C129" s="187" t="s">
        <v>192</v>
      </c>
      <c r="D129" s="174" t="s">
        <v>193</v>
      </c>
      <c r="E129" s="187" t="s">
        <v>194</v>
      </c>
      <c r="F129" s="144" t="s">
        <v>18</v>
      </c>
      <c r="G129" s="236"/>
      <c r="H129" s="215" t="str">
        <f t="shared" si="5"/>
        <v>Trịnh Quang Xuân Đức</v>
      </c>
      <c r="I129" s="148"/>
    </row>
    <row r="130" spans="1:26" s="155" customFormat="1" hidden="1" x14ac:dyDescent="0.2">
      <c r="A130" s="159"/>
      <c r="B130" s="160" t="s">
        <v>195</v>
      </c>
      <c r="C130" s="190"/>
      <c r="D130" s="176"/>
      <c r="E130" s="190"/>
      <c r="F130" s="204"/>
      <c r="G130" s="162"/>
      <c r="H130" s="162"/>
      <c r="I130" s="163"/>
      <c r="J130" s="137"/>
      <c r="K130" s="138"/>
      <c r="L130" s="138"/>
      <c r="M130" s="138"/>
      <c r="N130" s="138"/>
      <c r="O130" s="138"/>
      <c r="P130" s="138"/>
      <c r="Q130" s="138"/>
      <c r="R130" s="138"/>
      <c r="S130" s="138"/>
      <c r="T130" s="138"/>
      <c r="U130" s="138"/>
      <c r="V130" s="138"/>
      <c r="W130" s="138"/>
      <c r="X130" s="138"/>
      <c r="Y130" s="138"/>
      <c r="Z130" s="138"/>
    </row>
    <row r="131" spans="1:26" ht="25.5" hidden="1" x14ac:dyDescent="0.2">
      <c r="A131" s="158" t="str">
        <f>IF(AND(E131=""),"","["&amp;TEXT($B$1,"##")&amp;"-"&amp;TEXT(ROW()-9- COUNTBLANK($E$8:E130) +1,"##")&amp;"]")</f>
        <v>[Phần mềm đặt đồ uống-112]</v>
      </c>
      <c r="B131" s="151" t="s">
        <v>196</v>
      </c>
      <c r="C131" s="187" t="s">
        <v>197</v>
      </c>
      <c r="D131" s="174" t="s">
        <v>198</v>
      </c>
      <c r="E131" s="187" t="s">
        <v>199</v>
      </c>
      <c r="F131" s="202" t="s">
        <v>18</v>
      </c>
      <c r="G131" s="147"/>
      <c r="H131" s="215" t="str">
        <f t="shared" si="5"/>
        <v>Trịnh Quang Xuân Đức</v>
      </c>
      <c r="I131" s="148"/>
    </row>
    <row r="132" spans="1:26" s="155" customFormat="1" hidden="1" x14ac:dyDescent="0.2">
      <c r="A132" s="159"/>
      <c r="B132" s="160" t="s">
        <v>200</v>
      </c>
      <c r="C132" s="190"/>
      <c r="D132" s="176"/>
      <c r="E132" s="190"/>
      <c r="F132" s="204"/>
      <c r="G132" s="162"/>
      <c r="H132" s="162"/>
      <c r="I132" s="163"/>
      <c r="J132" s="137"/>
      <c r="K132" s="138"/>
      <c r="L132" s="138"/>
      <c r="M132" s="138"/>
      <c r="N132" s="138"/>
      <c r="O132" s="138"/>
      <c r="P132" s="138"/>
      <c r="Q132" s="138"/>
      <c r="R132" s="138"/>
      <c r="S132" s="138"/>
      <c r="T132" s="138"/>
      <c r="U132" s="138"/>
      <c r="V132" s="138"/>
      <c r="W132" s="138"/>
      <c r="X132" s="138"/>
      <c r="Y132" s="138"/>
      <c r="Z132" s="138"/>
    </row>
    <row r="133" spans="1:26" ht="51" x14ac:dyDescent="0.2">
      <c r="A133" s="158" t="str">
        <f>IF(AND(E133=""),"","["&amp;TEXT($B$1,"##")&amp;"-"&amp;TEXT(ROW()-9- COUNTBLANK($E$8:E132) +1,"##")&amp;"]")</f>
        <v>[Phần mềm đặt đồ uống-113]</v>
      </c>
      <c r="B133" s="145" t="s">
        <v>202</v>
      </c>
      <c r="C133" s="187" t="s">
        <v>201</v>
      </c>
      <c r="D133" s="174" t="s">
        <v>311</v>
      </c>
      <c r="E133" s="187" t="s">
        <v>313</v>
      </c>
      <c r="F133" s="205" t="s">
        <v>19</v>
      </c>
      <c r="G133" s="236" t="s">
        <v>306</v>
      </c>
      <c r="H133" s="215" t="str">
        <f t="shared" si="5"/>
        <v>Trịnh Quang Xuân Đức</v>
      </c>
      <c r="I133" s="148"/>
    </row>
    <row r="134" spans="1:26" ht="51" x14ac:dyDescent="0.2">
      <c r="A134" s="158" t="str">
        <f>IF(AND(E134=""),"","["&amp;TEXT($B$1,"##")&amp;"-"&amp;TEXT(ROW()-9- COUNTBLANK($E$8:E133) +1,"##")&amp;"]")</f>
        <v>[Phần mềm đặt đồ uống-114]</v>
      </c>
      <c r="B134" s="145" t="s">
        <v>203</v>
      </c>
      <c r="C134" s="187" t="s">
        <v>201</v>
      </c>
      <c r="D134" s="174" t="s">
        <v>205</v>
      </c>
      <c r="E134" s="187" t="s">
        <v>314</v>
      </c>
      <c r="F134" s="205" t="s">
        <v>19</v>
      </c>
      <c r="G134" s="236" t="s">
        <v>310</v>
      </c>
      <c r="H134" s="215" t="str">
        <f t="shared" si="5"/>
        <v>Trịnh Quang Xuân Đức</v>
      </c>
      <c r="I134" s="148"/>
    </row>
    <row r="135" spans="1:26" ht="63.75" x14ac:dyDescent="0.2">
      <c r="A135" s="158" t="str">
        <f>IF(AND(E135=""),"","["&amp;TEXT($B$1,"##")&amp;"-"&amp;TEXT(ROW()-9- COUNTBLANK($E$8:E134) +1,"##")&amp;"]")</f>
        <v>[Phần mềm đặt đồ uống-115]</v>
      </c>
      <c r="B135" s="145" t="s">
        <v>204</v>
      </c>
      <c r="C135" s="187" t="s">
        <v>201</v>
      </c>
      <c r="D135" s="174" t="s">
        <v>316</v>
      </c>
      <c r="E135" s="151" t="s">
        <v>204</v>
      </c>
      <c r="F135" s="205" t="s">
        <v>19</v>
      </c>
      <c r="G135" s="236" t="s">
        <v>312</v>
      </c>
      <c r="H135" s="215" t="str">
        <f t="shared" si="5"/>
        <v>Trịnh Quang Xuân Đức</v>
      </c>
      <c r="I135" s="148"/>
    </row>
    <row r="136" spans="1:26" s="155" customFormat="1" hidden="1" x14ac:dyDescent="0.2">
      <c r="A136" s="159"/>
      <c r="B136" s="197" t="s">
        <v>206</v>
      </c>
      <c r="C136" s="190"/>
      <c r="D136" s="176"/>
      <c r="E136" s="190"/>
      <c r="F136" s="161"/>
      <c r="G136" s="162"/>
      <c r="H136" s="162"/>
      <c r="I136" s="163"/>
      <c r="J136" s="137"/>
      <c r="K136" s="138"/>
      <c r="L136" s="138"/>
      <c r="M136" s="138"/>
      <c r="N136" s="138"/>
      <c r="O136" s="138"/>
      <c r="P136" s="138"/>
      <c r="Q136" s="138"/>
      <c r="R136" s="138"/>
      <c r="S136" s="138"/>
      <c r="T136" s="138"/>
      <c r="U136" s="138"/>
      <c r="V136" s="138"/>
      <c r="W136" s="138"/>
      <c r="X136" s="138"/>
      <c r="Y136" s="138"/>
      <c r="Z136" s="138"/>
    </row>
    <row r="137" spans="1:26" ht="76.5" x14ac:dyDescent="0.2">
      <c r="A137" s="158" t="str">
        <f>IF(AND(E137=""),"","["&amp;TEXT($B$1,"##")&amp;"-"&amp;TEXT(ROW()-9- COUNTBLANK($E$8:E136) +1,"##")&amp;"]")</f>
        <v>[Phần mềm đặt đồ uống-116]</v>
      </c>
      <c r="B137" s="145" t="s">
        <v>207</v>
      </c>
      <c r="C137" s="187" t="s">
        <v>208</v>
      </c>
      <c r="D137" s="174" t="s">
        <v>209</v>
      </c>
      <c r="E137" s="187" t="s">
        <v>210</v>
      </c>
      <c r="F137" s="205" t="s">
        <v>19</v>
      </c>
      <c r="G137" s="236" t="s">
        <v>315</v>
      </c>
      <c r="H137" s="215" t="str">
        <f t="shared" si="5"/>
        <v>Trịnh Quang Xuân Đức</v>
      </c>
      <c r="I137" s="148"/>
    </row>
    <row r="138" spans="1:26" ht="76.5" hidden="1" x14ac:dyDescent="0.2">
      <c r="A138" s="158" t="str">
        <f>IF(AND(E138=""),"","["&amp;TEXT($B$1,"##")&amp;"-"&amp;TEXT(ROW()-9- COUNTBLANK($E$8:E137) +1,"##")&amp;"]")</f>
        <v>[Phần mềm đặt đồ uống-117]</v>
      </c>
      <c r="B138" s="145" t="s">
        <v>211</v>
      </c>
      <c r="C138" s="187" t="s">
        <v>208</v>
      </c>
      <c r="D138" s="174" t="s">
        <v>212</v>
      </c>
      <c r="E138" s="187" t="s">
        <v>213</v>
      </c>
      <c r="F138" s="205" t="s">
        <v>21</v>
      </c>
      <c r="G138" s="147"/>
      <c r="H138" s="215" t="str">
        <f t="shared" si="5"/>
        <v>Trịnh Quang Xuân Đức</v>
      </c>
      <c r="I138" s="148" t="s">
        <v>318</v>
      </c>
    </row>
    <row r="139" spans="1:26" ht="76.5" hidden="1" x14ac:dyDescent="0.2">
      <c r="A139" s="158" t="str">
        <f>IF(AND(E139=""),"","["&amp;TEXT($B$1,"##")&amp;"-"&amp;TEXT(ROW()-9- COUNTBLANK($E$8:E138) +1,"##")&amp;"]")</f>
        <v>[Phần mềm đặt đồ uống-118]</v>
      </c>
      <c r="B139" s="145" t="s">
        <v>215</v>
      </c>
      <c r="C139" s="187" t="s">
        <v>208</v>
      </c>
      <c r="D139" s="174" t="s">
        <v>214</v>
      </c>
      <c r="E139" s="187" t="s">
        <v>215</v>
      </c>
      <c r="F139" s="205" t="s">
        <v>18</v>
      </c>
      <c r="G139" s="147"/>
      <c r="H139" s="215" t="str">
        <f t="shared" si="5"/>
        <v>Trịnh Quang Xuân Đức</v>
      </c>
      <c r="I139" s="148"/>
    </row>
    <row r="140" spans="1:26" ht="76.5" hidden="1" x14ac:dyDescent="0.2">
      <c r="A140" s="158" t="str">
        <f>IF(AND(E140=""),"","["&amp;TEXT($B$1,"##")&amp;"-"&amp;TEXT(ROW()-9- COUNTBLANK($E$8:E139) +1,"##")&amp;"]")</f>
        <v>[Phần mềm đặt đồ uống-119]</v>
      </c>
      <c r="B140" s="216" t="s">
        <v>264</v>
      </c>
      <c r="C140" s="187" t="s">
        <v>208</v>
      </c>
      <c r="D140" s="174" t="s">
        <v>217</v>
      </c>
      <c r="E140" s="151" t="s">
        <v>216</v>
      </c>
      <c r="F140" s="205" t="s">
        <v>18</v>
      </c>
      <c r="G140" s="147"/>
      <c r="H140" s="215" t="str">
        <f t="shared" si="5"/>
        <v>Trịnh Quang Xuân Đức</v>
      </c>
      <c r="I140" s="148"/>
    </row>
    <row r="141" spans="1:26" ht="76.5" hidden="1" x14ac:dyDescent="0.2">
      <c r="A141" s="158" t="str">
        <f>IF(AND(E141=""),"","["&amp;TEXT($B$1,"##")&amp;"-"&amp;TEXT(ROW()-9- COUNTBLANK($E$8:E140) +1,"##")&amp;"]")</f>
        <v>[Phần mềm đặt đồ uống-120]</v>
      </c>
      <c r="B141" s="145" t="s">
        <v>218</v>
      </c>
      <c r="C141" s="187" t="s">
        <v>208</v>
      </c>
      <c r="D141" s="174" t="s">
        <v>212</v>
      </c>
      <c r="E141" s="145" t="s">
        <v>218</v>
      </c>
      <c r="F141" s="205" t="s">
        <v>18</v>
      </c>
      <c r="G141" s="147"/>
      <c r="H141" s="215" t="str">
        <f t="shared" si="5"/>
        <v>Trịnh Quang Xuân Đức</v>
      </c>
      <c r="I141" s="148"/>
    </row>
    <row r="142" spans="1:26" ht="38.25" hidden="1" x14ac:dyDescent="0.2">
      <c r="A142" s="158" t="str">
        <f>IF(AND(E142=""),"","["&amp;TEXT($B$1,"##")&amp;"-"&amp;TEXT(ROW()-9- COUNTBLANK($E$8:E141) +1,"##")&amp;"]")</f>
        <v>[Phần mềm đặt đồ uống-121]</v>
      </c>
      <c r="B142" s="151" t="s">
        <v>219</v>
      </c>
      <c r="C142" s="187" t="s">
        <v>220</v>
      </c>
      <c r="D142" s="174" t="s">
        <v>221</v>
      </c>
      <c r="E142" s="187" t="s">
        <v>222</v>
      </c>
      <c r="F142" s="205" t="s">
        <v>18</v>
      </c>
      <c r="G142" s="147"/>
      <c r="H142" s="215" t="str">
        <f t="shared" si="5"/>
        <v>Trịnh Quang Xuân Đức</v>
      </c>
      <c r="I142" s="148"/>
    </row>
    <row r="143" spans="1:26" s="155" customFormat="1" hidden="1" x14ac:dyDescent="0.2">
      <c r="A143" s="159"/>
      <c r="B143" s="197" t="s">
        <v>224</v>
      </c>
      <c r="C143" s="190"/>
      <c r="D143" s="176"/>
      <c r="E143" s="190"/>
      <c r="F143" s="161"/>
      <c r="G143" s="162"/>
      <c r="H143" s="162"/>
      <c r="I143" s="247"/>
      <c r="J143" s="244"/>
      <c r="K143" s="245"/>
      <c r="L143" s="245"/>
      <c r="M143" s="245"/>
      <c r="N143" s="245"/>
      <c r="O143" s="245"/>
      <c r="P143" s="245"/>
      <c r="Q143" s="245"/>
      <c r="R143" s="245"/>
      <c r="S143" s="245"/>
      <c r="T143" s="245"/>
      <c r="U143" s="245"/>
      <c r="V143" s="245"/>
      <c r="W143" s="138"/>
      <c r="X143" s="138"/>
      <c r="Y143" s="138"/>
      <c r="Z143" s="138"/>
    </row>
    <row r="144" spans="1:26" s="155" customFormat="1" ht="89.25" x14ac:dyDescent="0.2">
      <c r="A144" s="158" t="str">
        <f>IF(AND(E144=""),"","["&amp;TEXT($B$1,"##")&amp;"-"&amp;TEXT(ROW()-9- COUNTBLANK($E$8:E143) +1,"##")&amp;"]")</f>
        <v>[Phần mềm đặt đồ uống-122]</v>
      </c>
      <c r="B144" s="151" t="s">
        <v>225</v>
      </c>
      <c r="C144" s="187" t="s">
        <v>197</v>
      </c>
      <c r="D144" s="174" t="s">
        <v>319</v>
      </c>
      <c r="E144" s="187" t="s">
        <v>320</v>
      </c>
      <c r="F144" s="205" t="s">
        <v>19</v>
      </c>
      <c r="G144" s="236" t="s">
        <v>317</v>
      </c>
      <c r="H144" s="215" t="str">
        <f t="shared" si="5"/>
        <v>Trịnh Quang Xuân Đức</v>
      </c>
      <c r="I144" s="248"/>
      <c r="J144" s="244"/>
      <c r="K144" s="245"/>
      <c r="L144" s="245"/>
      <c r="M144" s="245"/>
      <c r="N144" s="245"/>
      <c r="O144" s="245"/>
      <c r="P144" s="245"/>
      <c r="Q144" s="245"/>
      <c r="R144" s="245"/>
      <c r="S144" s="245"/>
      <c r="T144" s="245"/>
      <c r="U144" s="245"/>
      <c r="V144" s="245"/>
      <c r="W144" s="138"/>
      <c r="X144" s="138"/>
      <c r="Y144" s="138"/>
      <c r="Z144" s="138"/>
    </row>
    <row r="145" spans="1:26" ht="89.25" hidden="1" x14ac:dyDescent="0.2">
      <c r="A145" s="158" t="str">
        <f>IF(AND(E145=""),"","["&amp;TEXT($B$1,"##")&amp;"-"&amp;TEXT(ROW()-9- COUNTBLANK($E$8:E143) +1,"##")&amp;"]")</f>
        <v>[Phần mềm đặt đồ uống-123]</v>
      </c>
      <c r="B145" s="151" t="s">
        <v>225</v>
      </c>
      <c r="C145" s="187" t="s">
        <v>197</v>
      </c>
      <c r="D145" s="174" t="s">
        <v>239</v>
      </c>
      <c r="E145" s="187" t="s">
        <v>226</v>
      </c>
      <c r="F145" s="205" t="s">
        <v>18</v>
      </c>
      <c r="G145" s="147"/>
      <c r="H145" s="215" t="str">
        <f t="shared" si="5"/>
        <v>Trịnh Quang Xuân Đức</v>
      </c>
      <c r="I145" s="148"/>
    </row>
    <row r="146" spans="1:26" s="155" customFormat="1" hidden="1" x14ac:dyDescent="0.2">
      <c r="A146" s="159"/>
      <c r="B146" s="197" t="s">
        <v>227</v>
      </c>
      <c r="C146" s="190"/>
      <c r="D146" s="176"/>
      <c r="E146" s="190"/>
      <c r="F146" s="161"/>
      <c r="G146" s="162"/>
      <c r="H146" s="162"/>
      <c r="I146" s="163"/>
      <c r="J146" s="137"/>
      <c r="K146" s="138"/>
      <c r="L146" s="138"/>
      <c r="M146" s="138"/>
      <c r="N146" s="138"/>
      <c r="O146" s="138"/>
      <c r="P146" s="138"/>
      <c r="Q146" s="138"/>
      <c r="R146" s="138"/>
      <c r="S146" s="138"/>
      <c r="T146" s="138"/>
      <c r="U146" s="138"/>
      <c r="V146" s="138"/>
      <c r="W146" s="138"/>
      <c r="X146" s="138"/>
      <c r="Y146" s="138"/>
      <c r="Z146" s="138"/>
    </row>
    <row r="147" spans="1:26" ht="25.5" x14ac:dyDescent="0.2">
      <c r="A147" s="158" t="str">
        <f>IF(AND(E147=""),"","["&amp;TEXT($B$1,"##")&amp;"-"&amp;TEXT(ROW()-9- COUNTBLANK($E$8:E146) +1,"##")&amp;"]")</f>
        <v>[Phần mềm đặt đồ uống-124]</v>
      </c>
      <c r="B147" s="151" t="s">
        <v>228</v>
      </c>
      <c r="C147" s="187" t="s">
        <v>229</v>
      </c>
      <c r="D147" s="193" t="s">
        <v>327</v>
      </c>
      <c r="E147" s="187" t="s">
        <v>322</v>
      </c>
      <c r="F147" s="205" t="s">
        <v>19</v>
      </c>
      <c r="G147" s="236" t="s">
        <v>321</v>
      </c>
      <c r="H147" s="147"/>
      <c r="I147" s="148"/>
    </row>
    <row r="148" spans="1:26" ht="25.5" hidden="1" x14ac:dyDescent="0.2">
      <c r="A148" s="158" t="str">
        <f>IF(AND(E148=""),"","["&amp;TEXT($B$1,"##")&amp;"-"&amp;TEXT(ROW()-9- COUNTBLANK($E$8:E147) +1,"##")&amp;"]")</f>
        <v>[Phần mềm đặt đồ uống-125]</v>
      </c>
      <c r="B148" s="151" t="s">
        <v>230</v>
      </c>
      <c r="C148" s="187" t="s">
        <v>324</v>
      </c>
      <c r="D148" s="174" t="s">
        <v>231</v>
      </c>
      <c r="E148" s="187" t="s">
        <v>232</v>
      </c>
      <c r="F148" s="205" t="s">
        <v>21</v>
      </c>
      <c r="G148" s="147"/>
      <c r="H148" s="147"/>
      <c r="I148" s="148" t="s">
        <v>323</v>
      </c>
    </row>
    <row r="149" spans="1:26" ht="25.5" hidden="1" x14ac:dyDescent="0.2">
      <c r="A149" s="158" t="str">
        <f>IF(AND(E149=""),"","["&amp;TEXT($B$1,"##")&amp;"-"&amp;TEXT(ROW()-9- COUNTBLANK($E$8:E148) +1,"##")&amp;"]")</f>
        <v>[Phần mềm đặt đồ uống-126]</v>
      </c>
      <c r="B149" s="151" t="s">
        <v>233</v>
      </c>
      <c r="C149" s="187" t="s">
        <v>324</v>
      </c>
      <c r="D149" s="174" t="s">
        <v>234</v>
      </c>
      <c r="E149" s="187" t="s">
        <v>235</v>
      </c>
      <c r="F149" s="205" t="s">
        <v>21</v>
      </c>
      <c r="G149" s="147"/>
      <c r="H149" s="147"/>
      <c r="I149" s="148" t="s">
        <v>323</v>
      </c>
    </row>
    <row r="150" spans="1:26" s="155" customFormat="1" hidden="1" x14ac:dyDescent="0.2">
      <c r="A150" s="159"/>
      <c r="B150" s="197" t="s">
        <v>236</v>
      </c>
      <c r="C150" s="190"/>
      <c r="D150" s="176"/>
      <c r="E150" s="190"/>
      <c r="F150" s="161"/>
      <c r="G150" s="162"/>
      <c r="H150" s="162"/>
      <c r="I150" s="163"/>
      <c r="J150" s="137"/>
      <c r="K150" s="138"/>
      <c r="L150" s="138"/>
      <c r="M150" s="138"/>
      <c r="N150" s="138"/>
      <c r="O150" s="138"/>
      <c r="P150" s="138"/>
      <c r="Q150" s="138"/>
      <c r="R150" s="138"/>
      <c r="S150" s="138"/>
      <c r="T150" s="138"/>
      <c r="U150" s="138"/>
      <c r="V150" s="138"/>
      <c r="W150" s="138"/>
      <c r="X150" s="138"/>
      <c r="Y150" s="138"/>
      <c r="Z150" s="138"/>
    </row>
    <row r="151" spans="1:26" ht="153" hidden="1" x14ac:dyDescent="0.2">
      <c r="A151" s="158" t="str">
        <f>IF(AND(E151=""),"","["&amp;TEXT($B$1,"##")&amp;"-"&amp;TEXT(ROW()-9- COUNTBLANK($E$8:E150) +1,"##")&amp;"]")</f>
        <v>[Phần mềm đặt đồ uống-127]</v>
      </c>
      <c r="B151" s="151" t="s">
        <v>244</v>
      </c>
      <c r="C151" s="187" t="s">
        <v>238</v>
      </c>
      <c r="D151" s="174" t="s">
        <v>240</v>
      </c>
      <c r="E151" s="187" t="s">
        <v>241</v>
      </c>
      <c r="F151" s="205" t="s">
        <v>40</v>
      </c>
      <c r="G151" s="147"/>
      <c r="H151" s="147"/>
      <c r="I151" s="148" t="s">
        <v>325</v>
      </c>
    </row>
    <row r="152" spans="1:26" ht="165.75" hidden="1" x14ac:dyDescent="0.2">
      <c r="A152" s="158" t="str">
        <f>IF(AND(E152=""),"","["&amp;TEXT($B$1,"##")&amp;"-"&amp;TEXT(ROW()-9- COUNTBLANK($E$8:E151) +1,"##")&amp;"]")</f>
        <v>[Phần mềm đặt đồ uống-128]</v>
      </c>
      <c r="B152" s="151" t="s">
        <v>245</v>
      </c>
      <c r="C152" s="187" t="s">
        <v>238</v>
      </c>
      <c r="D152" s="174" t="s">
        <v>246</v>
      </c>
      <c r="E152" s="187" t="s">
        <v>241</v>
      </c>
      <c r="F152" s="205" t="s">
        <v>40</v>
      </c>
      <c r="G152" s="147"/>
      <c r="H152" s="147"/>
      <c r="I152" s="148" t="s">
        <v>325</v>
      </c>
    </row>
    <row r="153" spans="1:26" ht="153" hidden="1" x14ac:dyDescent="0.2">
      <c r="A153" s="158" t="str">
        <f>IF(AND(E153=""),"","["&amp;TEXT($B$1,"##")&amp;"-"&amp;TEXT(ROW()-9- COUNTBLANK($E$8:E151) +1,"##")&amp;"]")</f>
        <v>[Phần mềm đặt đồ uống-129]</v>
      </c>
      <c r="B153" s="151" t="s">
        <v>237</v>
      </c>
      <c r="C153" s="187" t="s">
        <v>238</v>
      </c>
      <c r="D153" s="174" t="s">
        <v>240</v>
      </c>
      <c r="E153" s="187" t="s">
        <v>241</v>
      </c>
      <c r="F153" s="205" t="s">
        <v>40</v>
      </c>
      <c r="G153" s="147"/>
      <c r="H153" s="147"/>
      <c r="I153" s="148" t="s">
        <v>325</v>
      </c>
    </row>
    <row r="154" spans="1:26" ht="153" hidden="1" x14ac:dyDescent="0.2">
      <c r="A154" s="158" t="str">
        <f>IF(AND(E154=""),"","["&amp;TEXT($B$1,"##")&amp;"-"&amp;TEXT(ROW()-9- COUNTBLANK($E$8:E153) +1,"##")&amp;"]")</f>
        <v>[Phần mềm đặt đồ uống-130]</v>
      </c>
      <c r="B154" s="151" t="s">
        <v>242</v>
      </c>
      <c r="C154" s="187" t="s">
        <v>238</v>
      </c>
      <c r="D154" s="174" t="s">
        <v>240</v>
      </c>
      <c r="E154" s="187" t="s">
        <v>243</v>
      </c>
      <c r="F154" s="205" t="s">
        <v>40</v>
      </c>
      <c r="G154" s="147"/>
      <c r="H154" s="147"/>
      <c r="I154" s="148" t="s">
        <v>325</v>
      </c>
    </row>
    <row r="155" spans="1:26" s="155" customFormat="1" hidden="1" x14ac:dyDescent="0.2">
      <c r="A155" s="159"/>
      <c r="B155" s="197" t="s">
        <v>247</v>
      </c>
      <c r="C155" s="190"/>
      <c r="D155" s="176"/>
      <c r="E155" s="190"/>
      <c r="F155" s="161"/>
      <c r="G155" s="162"/>
      <c r="H155" s="162"/>
      <c r="I155" s="163"/>
      <c r="J155" s="137"/>
      <c r="K155" s="138"/>
      <c r="L155" s="138"/>
      <c r="M155" s="138"/>
      <c r="N155" s="138"/>
      <c r="O155" s="138"/>
      <c r="P155" s="138"/>
      <c r="Q155" s="138"/>
      <c r="R155" s="138"/>
      <c r="S155" s="138"/>
      <c r="T155" s="138"/>
      <c r="U155" s="138"/>
      <c r="V155" s="138"/>
      <c r="W155" s="138"/>
      <c r="X155" s="138"/>
      <c r="Y155" s="138"/>
      <c r="Z155" s="138"/>
    </row>
    <row r="156" spans="1:26" ht="51" hidden="1" x14ac:dyDescent="0.2">
      <c r="A156" s="158" t="str">
        <f>IF(AND(E156=""),"","["&amp;TEXT($B$1,"##")&amp;"-"&amp;TEXT(ROW()-9- COUNTBLANK($E$8:E155) +1,"##")&amp;"]")</f>
        <v>[Phần mềm đặt đồ uống-131]</v>
      </c>
      <c r="B156" s="151" t="s">
        <v>248</v>
      </c>
      <c r="C156" s="187" t="s">
        <v>249</v>
      </c>
      <c r="D156" s="174" t="s">
        <v>250</v>
      </c>
      <c r="E156" s="187" t="s">
        <v>254</v>
      </c>
      <c r="F156" s="205" t="s">
        <v>40</v>
      </c>
      <c r="G156" s="147"/>
      <c r="H156" s="147"/>
      <c r="I156" s="148"/>
    </row>
    <row r="157" spans="1:26" ht="51" hidden="1" x14ac:dyDescent="0.2">
      <c r="A157" s="158" t="str">
        <f>IF(AND(E157=""),"","["&amp;TEXT($B$1,"##")&amp;"-"&amp;TEXT(ROW()-9- COUNTBLANK($E$8:E156) +1,"##")&amp;"]")</f>
        <v>[Phần mềm đặt đồ uống-132]</v>
      </c>
      <c r="B157" s="151" t="s">
        <v>251</v>
      </c>
      <c r="C157" s="187" t="s">
        <v>249</v>
      </c>
      <c r="D157" s="174" t="s">
        <v>252</v>
      </c>
      <c r="E157" s="187" t="s">
        <v>253</v>
      </c>
      <c r="F157" s="205" t="s">
        <v>40</v>
      </c>
      <c r="G157" s="147"/>
      <c r="H157" s="147"/>
      <c r="I157" s="148"/>
    </row>
    <row r="158" spans="1:26" ht="38.25" hidden="1" x14ac:dyDescent="0.2">
      <c r="A158" s="158" t="str">
        <f>IF(AND(E158=""),"","["&amp;TEXT($B$1,"##")&amp;"-"&amp;TEXT(ROW()-9- COUNTBLANK($E$8:E157) +1,"##")&amp;"]")</f>
        <v>[Phần mềm đặt đồ uống-133]</v>
      </c>
      <c r="B158" s="151" t="s">
        <v>255</v>
      </c>
      <c r="C158" s="187" t="s">
        <v>249</v>
      </c>
      <c r="D158" s="174" t="s">
        <v>257</v>
      </c>
      <c r="E158" s="187" t="s">
        <v>256</v>
      </c>
      <c r="F158" s="205" t="s">
        <v>40</v>
      </c>
      <c r="G158" s="147"/>
      <c r="H158" s="147"/>
      <c r="I158" s="148"/>
    </row>
    <row r="159" spans="1:26" ht="51" hidden="1" x14ac:dyDescent="0.2">
      <c r="A159" s="158" t="str">
        <f>IF(AND(E159=""),"","["&amp;TEXT($B$1,"##")&amp;"-"&amp;TEXT(ROW()-9- COUNTBLANK($E$8:E158) +1,"##")&amp;"]")</f>
        <v>[Phần mềm đặt đồ uống-134]</v>
      </c>
      <c r="B159" s="151" t="s">
        <v>258</v>
      </c>
      <c r="C159" s="187" t="s">
        <v>249</v>
      </c>
      <c r="D159" s="174" t="s">
        <v>259</v>
      </c>
      <c r="E159" s="187" t="s">
        <v>260</v>
      </c>
      <c r="F159" s="205" t="s">
        <v>40</v>
      </c>
      <c r="G159" s="147"/>
      <c r="H159" s="147"/>
      <c r="I159" s="148"/>
    </row>
    <row r="160" spans="1:26" ht="38.25" hidden="1" x14ac:dyDescent="0.2">
      <c r="A160" s="158" t="str">
        <f>IF(AND(E160=""),"","["&amp;TEXT($B$1,"##")&amp;"-"&amp;TEXT(ROW()-9- COUNTBLANK($E$8:E159) +1,"##")&amp;"]")</f>
        <v>[Phần mềm đặt đồ uống-135]</v>
      </c>
      <c r="B160" s="151" t="s">
        <v>261</v>
      </c>
      <c r="C160" s="187" t="s">
        <v>249</v>
      </c>
      <c r="D160" s="174" t="s">
        <v>262</v>
      </c>
      <c r="E160" s="187" t="s">
        <v>263</v>
      </c>
      <c r="F160" s="205" t="s">
        <v>40</v>
      </c>
      <c r="G160" s="147"/>
      <c r="H160" s="147"/>
      <c r="I160" s="148"/>
    </row>
    <row r="161" spans="1:9" hidden="1" x14ac:dyDescent="0.2">
      <c r="A161" s="158" t="str">
        <f>IF(AND(E161=""),"","["&amp;TEXT($B$1,"##")&amp;"-"&amp;TEXT(ROW()-9- COUNTBLANK($E$8:E160) +1,"##")&amp;"]")</f>
        <v/>
      </c>
      <c r="B161" s="151"/>
      <c r="C161" s="187"/>
      <c r="D161" s="193"/>
      <c r="E161" s="187"/>
      <c r="F161" s="146"/>
      <c r="G161" s="147"/>
      <c r="H161" s="147"/>
      <c r="I161" s="148"/>
    </row>
    <row r="162" spans="1:9" hidden="1" x14ac:dyDescent="0.2">
      <c r="A162" s="158" t="str">
        <f>IF(AND(E162=""),"","["&amp;TEXT($B$1,"##")&amp;"-"&amp;TEXT(ROW()-9- COUNTBLANK($E$8:E161) +1,"##")&amp;"]")</f>
        <v/>
      </c>
      <c r="B162" s="151"/>
      <c r="C162" s="187"/>
      <c r="D162" s="193"/>
      <c r="E162" s="187"/>
      <c r="F162" s="146"/>
      <c r="G162" s="147"/>
      <c r="H162" s="147"/>
      <c r="I162" s="148"/>
    </row>
    <row r="163" spans="1:9" hidden="1" x14ac:dyDescent="0.2">
      <c r="A163" s="158" t="str">
        <f>IF(AND(E163=""),"","["&amp;TEXT($B$1,"##")&amp;"-"&amp;TEXT(ROW()-9- COUNTBLANK($E$8:E162) +1,"##")&amp;"]")</f>
        <v/>
      </c>
      <c r="B163" s="151"/>
      <c r="C163" s="187"/>
      <c r="D163" s="193"/>
      <c r="E163" s="187"/>
      <c r="F163" s="146"/>
      <c r="G163" s="147"/>
      <c r="H163" s="147"/>
      <c r="I163" s="148"/>
    </row>
    <row r="164" spans="1:9" hidden="1" x14ac:dyDescent="0.2">
      <c r="A164" s="158" t="str">
        <f>IF(AND(E164=""),"","["&amp;TEXT($B$1,"##")&amp;"-"&amp;TEXT(ROW()-9- COUNTBLANK($E$8:E163) +1,"##")&amp;"]")</f>
        <v/>
      </c>
      <c r="B164" s="151"/>
      <c r="C164" s="187"/>
      <c r="D164" s="193"/>
      <c r="E164" s="187"/>
      <c r="F164" s="146"/>
      <c r="G164" s="147"/>
      <c r="H164" s="147"/>
      <c r="I164" s="148"/>
    </row>
    <row r="165" spans="1:9" hidden="1" x14ac:dyDescent="0.2">
      <c r="A165" s="158" t="str">
        <f>IF(AND(E165=""),"","["&amp;TEXT($B$1,"##")&amp;"-"&amp;TEXT(ROW()-9- COUNTBLANK($E$8:E164) +1,"##")&amp;"]")</f>
        <v/>
      </c>
      <c r="B165" s="151"/>
      <c r="C165" s="187"/>
      <c r="D165" s="193"/>
      <c r="E165" s="187"/>
      <c r="F165" s="146"/>
      <c r="G165" s="147"/>
      <c r="H165" s="147"/>
      <c r="I165" s="148"/>
    </row>
    <row r="166" spans="1:9" hidden="1" x14ac:dyDescent="0.2">
      <c r="A166" s="158" t="str">
        <f>IF(AND(E166=""),"","["&amp;TEXT($B$1,"##")&amp;"-"&amp;TEXT(ROW()-9- COUNTBLANK($E$8:E165) +1,"##")&amp;"]")</f>
        <v/>
      </c>
      <c r="B166" s="151"/>
      <c r="C166" s="187"/>
      <c r="D166" s="193"/>
      <c r="E166" s="187"/>
      <c r="F166" s="146"/>
      <c r="G166" s="147"/>
      <c r="H166" s="147"/>
      <c r="I166" s="148"/>
    </row>
    <row r="167" spans="1:9" hidden="1" x14ac:dyDescent="0.2">
      <c r="A167" s="158" t="str">
        <f>IF(AND(E167=""),"","["&amp;TEXT($B$1,"##")&amp;"-"&amp;TEXT(ROW()-9- COUNTBLANK($E$8:E166) +1,"##")&amp;"]")</f>
        <v/>
      </c>
      <c r="B167" s="151"/>
      <c r="C167" s="187"/>
      <c r="D167" s="193"/>
      <c r="E167" s="187"/>
      <c r="F167" s="146"/>
      <c r="G167" s="147"/>
      <c r="H167" s="147"/>
      <c r="I167" s="148"/>
    </row>
    <row r="168" spans="1:9" hidden="1" x14ac:dyDescent="0.2">
      <c r="A168" s="158" t="str">
        <f>IF(AND(E168=""),"","["&amp;TEXT($B$1,"##")&amp;"-"&amp;TEXT(ROW()-9- COUNTBLANK($E$8:E167) +1,"##")&amp;"]")</f>
        <v/>
      </c>
      <c r="B168" s="151"/>
      <c r="C168" s="187"/>
      <c r="D168" s="193"/>
      <c r="E168" s="187"/>
      <c r="F168" s="146"/>
      <c r="G168" s="147"/>
      <c r="H168" s="147"/>
      <c r="I168" s="148"/>
    </row>
    <row r="169" spans="1:9" hidden="1" x14ac:dyDescent="0.2">
      <c r="A169" s="158" t="str">
        <f>IF(AND(E169=""),"","["&amp;TEXT($B$1,"##")&amp;"-"&amp;TEXT(ROW()-9- COUNTBLANK($E$8:E168) +1,"##")&amp;"]")</f>
        <v/>
      </c>
      <c r="B169" s="151"/>
      <c r="C169" s="187"/>
      <c r="D169" s="193"/>
      <c r="E169" s="187"/>
      <c r="F169" s="146"/>
      <c r="G169" s="147"/>
      <c r="H169" s="147"/>
      <c r="I169" s="148"/>
    </row>
    <row r="170" spans="1:9" hidden="1" x14ac:dyDescent="0.2">
      <c r="A170" s="158" t="str">
        <f>IF(AND(E170=""),"","["&amp;TEXT($B$1,"##")&amp;"-"&amp;TEXT(ROW()-9- COUNTBLANK($E$8:E169) +1,"##")&amp;"]")</f>
        <v/>
      </c>
      <c r="B170" s="151"/>
      <c r="C170" s="187"/>
      <c r="D170" s="193"/>
      <c r="E170" s="187"/>
      <c r="F170" s="146"/>
      <c r="G170" s="147"/>
      <c r="H170" s="147"/>
      <c r="I170" s="148"/>
    </row>
    <row r="171" spans="1:9" hidden="1" x14ac:dyDescent="0.2">
      <c r="A171" s="158" t="str">
        <f>IF(AND(E171=""),"","["&amp;TEXT($B$1,"##")&amp;"-"&amp;TEXT(ROW()-9- COUNTBLANK($E$8:E170) +1,"##")&amp;"]")</f>
        <v/>
      </c>
      <c r="B171" s="151"/>
      <c r="C171" s="187"/>
      <c r="D171" s="193"/>
      <c r="E171" s="187"/>
      <c r="F171" s="146"/>
      <c r="G171" s="147"/>
      <c r="H171" s="147"/>
      <c r="I171" s="148"/>
    </row>
    <row r="172" spans="1:9" hidden="1" x14ac:dyDescent="0.2">
      <c r="A172" s="158" t="str">
        <f>IF(AND(E172=""),"","["&amp;TEXT($B$1,"##")&amp;"-"&amp;TEXT(ROW()-9- COUNTBLANK($E$8:E171) +1,"##")&amp;"]")</f>
        <v/>
      </c>
      <c r="B172" s="151"/>
      <c r="C172" s="187"/>
      <c r="D172" s="193"/>
      <c r="E172" s="187"/>
      <c r="F172" s="146"/>
      <c r="G172" s="147"/>
      <c r="H172" s="147"/>
      <c r="I172" s="148"/>
    </row>
    <row r="173" spans="1:9" hidden="1" x14ac:dyDescent="0.2">
      <c r="A173" s="158" t="str">
        <f>IF(AND(E173=""),"","["&amp;TEXT($B$1,"##")&amp;"-"&amp;TEXT(ROW()-9- COUNTBLANK($E$8:E172) +1,"##")&amp;"]")</f>
        <v/>
      </c>
      <c r="B173" s="151"/>
      <c r="C173" s="187"/>
      <c r="D173" s="193"/>
      <c r="E173" s="187"/>
      <c r="F173" s="146"/>
      <c r="G173" s="147"/>
      <c r="H173" s="147"/>
      <c r="I173" s="148"/>
    </row>
    <row r="174" spans="1:9" hidden="1" x14ac:dyDescent="0.2">
      <c r="A174" s="158" t="str">
        <f>IF(AND(E174=""),"","["&amp;TEXT($B$1,"##")&amp;"-"&amp;TEXT(ROW()-9- COUNTBLANK($E$8:E173) +1,"##")&amp;"]")</f>
        <v/>
      </c>
      <c r="B174" s="151"/>
      <c r="C174" s="187"/>
      <c r="D174" s="193"/>
      <c r="E174" s="187"/>
      <c r="F174" s="146"/>
      <c r="G174" s="147"/>
      <c r="H174" s="147"/>
      <c r="I174" s="148"/>
    </row>
    <row r="175" spans="1:9" hidden="1" x14ac:dyDescent="0.2">
      <c r="A175" s="158" t="str">
        <f>IF(AND(E175=""),"","["&amp;TEXT($B$1,"##")&amp;"-"&amp;TEXT(ROW()-9- COUNTBLANK($E$8:E174) +1,"##")&amp;"]")</f>
        <v/>
      </c>
      <c r="B175" s="151"/>
      <c r="C175" s="187"/>
      <c r="D175" s="193"/>
      <c r="E175" s="187"/>
      <c r="F175" s="146"/>
      <c r="G175" s="147"/>
      <c r="H175" s="147"/>
      <c r="I175" s="148"/>
    </row>
    <row r="176" spans="1:9" hidden="1" x14ac:dyDescent="0.2">
      <c r="A176" s="158" t="str">
        <f>IF(AND(E176=""),"","["&amp;TEXT($B$1,"##")&amp;"-"&amp;TEXT(ROW()-9- COUNTBLANK($E$8:E175) +1,"##")&amp;"]")</f>
        <v/>
      </c>
      <c r="B176" s="151"/>
      <c r="C176" s="187"/>
      <c r="D176" s="193"/>
      <c r="E176" s="187"/>
      <c r="F176" s="146"/>
      <c r="G176" s="147"/>
      <c r="H176" s="147"/>
      <c r="I176" s="148"/>
    </row>
    <row r="177" spans="1:9" hidden="1" x14ac:dyDescent="0.2">
      <c r="A177" s="158" t="str">
        <f>IF(AND(E177=""),"","["&amp;TEXT($B$1,"##")&amp;"-"&amp;TEXT(ROW()-9- COUNTBLANK($E$8:E176) +1,"##")&amp;"]")</f>
        <v/>
      </c>
      <c r="B177" s="151"/>
      <c r="C177" s="187"/>
      <c r="D177" s="193"/>
      <c r="E177" s="187"/>
      <c r="F177" s="146"/>
      <c r="G177" s="147"/>
      <c r="H177" s="147"/>
      <c r="I177" s="148"/>
    </row>
    <row r="178" spans="1:9" hidden="1" x14ac:dyDescent="0.2">
      <c r="A178" s="158" t="str">
        <f>IF(AND(E178=""),"","["&amp;TEXT($B$1,"##")&amp;"-"&amp;TEXT(ROW()-9- COUNTBLANK($E$8:E177) +1,"##")&amp;"]")</f>
        <v/>
      </c>
      <c r="B178" s="151"/>
      <c r="C178" s="187"/>
      <c r="D178" s="193"/>
      <c r="E178" s="187"/>
      <c r="F178" s="146"/>
      <c r="G178" s="147"/>
      <c r="H178" s="147"/>
      <c r="I178" s="148"/>
    </row>
    <row r="179" spans="1:9" hidden="1" x14ac:dyDescent="0.2">
      <c r="A179" s="158" t="str">
        <f>IF(AND(E179=""),"","["&amp;TEXT($B$1,"##")&amp;"-"&amp;TEXT(ROW()-9- COUNTBLANK($E$8:E178) +1,"##")&amp;"]")</f>
        <v/>
      </c>
      <c r="B179" s="151"/>
      <c r="C179" s="187"/>
      <c r="D179" s="193"/>
      <c r="E179" s="187"/>
      <c r="F179" s="146"/>
      <c r="G179" s="147"/>
      <c r="H179" s="147"/>
      <c r="I179" s="148"/>
    </row>
    <row r="180" spans="1:9" hidden="1" x14ac:dyDescent="0.2">
      <c r="A180" s="158" t="str">
        <f>IF(AND(E180=""),"","["&amp;TEXT($B$1,"##")&amp;"-"&amp;TEXT(ROW()-9- COUNTBLANK($E$8:E179) +1,"##")&amp;"]")</f>
        <v/>
      </c>
      <c r="B180" s="151"/>
      <c r="C180" s="187"/>
      <c r="D180" s="193"/>
      <c r="E180" s="187"/>
      <c r="F180" s="146"/>
      <c r="G180" s="147"/>
      <c r="H180" s="147"/>
      <c r="I180" s="148"/>
    </row>
    <row r="181" spans="1:9" hidden="1" x14ac:dyDescent="0.2">
      <c r="A181" s="158" t="str">
        <f>IF(AND(E181=""),"","["&amp;TEXT($B$1,"##")&amp;"-"&amp;TEXT(ROW()-9- COUNTBLANK($E$8:E180) +1,"##")&amp;"]")</f>
        <v/>
      </c>
      <c r="B181" s="151"/>
      <c r="C181" s="187"/>
      <c r="D181" s="193"/>
      <c r="E181" s="187"/>
      <c r="F181" s="146"/>
      <c r="G181" s="147"/>
      <c r="H181" s="147"/>
      <c r="I181" s="148"/>
    </row>
    <row r="182" spans="1:9" hidden="1" x14ac:dyDescent="0.2">
      <c r="A182" s="158" t="str">
        <f>IF(AND(E182=""),"","["&amp;TEXT($B$1,"##")&amp;"-"&amp;TEXT(ROW()-9- COUNTBLANK($E$8:E181) +1,"##")&amp;"]")</f>
        <v/>
      </c>
      <c r="B182" s="151"/>
      <c r="C182" s="187"/>
      <c r="D182" s="193"/>
      <c r="E182" s="187"/>
      <c r="F182" s="146"/>
      <c r="G182" s="147"/>
      <c r="H182" s="147"/>
      <c r="I182" s="148"/>
    </row>
    <row r="183" spans="1:9" hidden="1" x14ac:dyDescent="0.2">
      <c r="A183" s="158" t="str">
        <f>IF(AND(E183=""),"","["&amp;TEXT($B$1,"##")&amp;"-"&amp;TEXT(ROW()-9- COUNTBLANK($E$8:E182) +1,"##")&amp;"]")</f>
        <v/>
      </c>
      <c r="B183" s="151"/>
      <c r="C183" s="187"/>
      <c r="D183" s="193"/>
      <c r="E183" s="187"/>
      <c r="F183" s="146"/>
      <c r="G183" s="147"/>
      <c r="H183" s="147"/>
      <c r="I183" s="148"/>
    </row>
    <row r="184" spans="1:9" hidden="1" x14ac:dyDescent="0.2">
      <c r="A184" s="158" t="str">
        <f>IF(AND(E184=""),"","["&amp;TEXT($B$1,"##")&amp;"-"&amp;TEXT(ROW()-9- COUNTBLANK($E$8:E183) +1,"##")&amp;"]")</f>
        <v/>
      </c>
      <c r="B184" s="151"/>
      <c r="C184" s="187"/>
      <c r="D184" s="193"/>
      <c r="E184" s="187"/>
      <c r="F184" s="146"/>
      <c r="G184" s="147"/>
      <c r="H184" s="147"/>
      <c r="I184" s="148"/>
    </row>
    <row r="185" spans="1:9" hidden="1" x14ac:dyDescent="0.2">
      <c r="A185" s="158" t="str">
        <f>IF(AND(E185=""),"","["&amp;TEXT($B$1,"##")&amp;"-"&amp;TEXT(ROW()-9- COUNTBLANK($E$8:E184) +1,"##")&amp;"]")</f>
        <v/>
      </c>
      <c r="B185" s="151"/>
      <c r="C185" s="187"/>
      <c r="D185" s="193"/>
      <c r="E185" s="187"/>
      <c r="F185" s="146"/>
      <c r="G185" s="147"/>
      <c r="H185" s="147"/>
      <c r="I185" s="148"/>
    </row>
    <row r="186" spans="1:9" hidden="1" x14ac:dyDescent="0.2">
      <c r="A186" s="158" t="str">
        <f>IF(AND(E186=""),"","["&amp;TEXT($B$1,"##")&amp;"-"&amp;TEXT(ROW()-9- COUNTBLANK($E$8:E185) +1,"##")&amp;"]")</f>
        <v/>
      </c>
      <c r="B186" s="151"/>
      <c r="C186" s="187"/>
      <c r="D186" s="193"/>
      <c r="E186" s="187"/>
      <c r="F186" s="146"/>
      <c r="G186" s="147"/>
      <c r="H186" s="147"/>
      <c r="I186" s="148"/>
    </row>
    <row r="187" spans="1:9" hidden="1" x14ac:dyDescent="0.2">
      <c r="A187" s="158" t="str">
        <f>IF(AND(E187=""),"","["&amp;TEXT($B$1,"##")&amp;"-"&amp;TEXT(ROW()-9- COUNTBLANK($E$8:E186) +1,"##")&amp;"]")</f>
        <v/>
      </c>
      <c r="B187" s="151"/>
      <c r="C187" s="187"/>
      <c r="D187" s="193"/>
      <c r="E187" s="187"/>
      <c r="F187" s="146"/>
      <c r="G187" s="147"/>
      <c r="H187" s="147"/>
      <c r="I187" s="148"/>
    </row>
    <row r="188" spans="1:9" hidden="1" x14ac:dyDescent="0.2">
      <c r="A188" s="158" t="str">
        <f>IF(AND(E188=""),"","["&amp;TEXT($B$1,"##")&amp;"-"&amp;TEXT(ROW()-9- COUNTBLANK($E$8:E187) +1,"##")&amp;"]")</f>
        <v/>
      </c>
      <c r="B188" s="151"/>
      <c r="C188" s="187"/>
      <c r="D188" s="193"/>
      <c r="E188" s="187"/>
      <c r="F188" s="146"/>
      <c r="G188" s="147"/>
      <c r="H188" s="147"/>
      <c r="I188" s="148"/>
    </row>
    <row r="189" spans="1:9" hidden="1" x14ac:dyDescent="0.2">
      <c r="A189" s="158" t="str">
        <f>IF(AND(E189=""),"","["&amp;TEXT($B$1,"##")&amp;"-"&amp;TEXT(ROW()-9- COUNTBLANK($E$8:E188) +1,"##")&amp;"]")</f>
        <v/>
      </c>
      <c r="B189" s="151"/>
      <c r="C189" s="187"/>
      <c r="D189" s="193"/>
      <c r="E189" s="187"/>
      <c r="F189" s="146"/>
      <c r="G189" s="147"/>
      <c r="H189" s="147"/>
      <c r="I189" s="148"/>
    </row>
    <row r="190" spans="1:9" hidden="1" x14ac:dyDescent="0.2">
      <c r="A190" s="158" t="str">
        <f>IF(AND(E190=""),"","["&amp;TEXT($B$1,"##")&amp;"-"&amp;TEXT(ROW()-9- COUNTBLANK($E$8:E189) +1,"##")&amp;"]")</f>
        <v/>
      </c>
      <c r="B190" s="151"/>
      <c r="C190" s="187"/>
      <c r="D190" s="193"/>
      <c r="E190" s="187"/>
      <c r="F190" s="146"/>
      <c r="G190" s="147"/>
      <c r="H190" s="147"/>
      <c r="I190" s="148"/>
    </row>
    <row r="191" spans="1:9" hidden="1" x14ac:dyDescent="0.2">
      <c r="A191" s="158" t="str">
        <f>IF(AND(E191=""),"","["&amp;TEXT($B$1,"##")&amp;"-"&amp;TEXT(ROW()-9- COUNTBLANK($E$8:E190) +1,"##")&amp;"]")</f>
        <v/>
      </c>
      <c r="B191" s="151"/>
      <c r="C191" s="187"/>
      <c r="D191" s="193"/>
      <c r="E191" s="187"/>
      <c r="F191" s="146"/>
      <c r="G191" s="147"/>
      <c r="H191" s="147"/>
      <c r="I191" s="148"/>
    </row>
    <row r="192" spans="1:9" hidden="1" x14ac:dyDescent="0.2">
      <c r="A192" s="158" t="str">
        <f>IF(AND(E192=""),"","["&amp;TEXT($B$1,"##")&amp;"-"&amp;TEXT(ROW()-9- COUNTBLANK($E$8:E191) +1,"##")&amp;"]")</f>
        <v/>
      </c>
      <c r="B192" s="151"/>
      <c r="C192" s="187"/>
      <c r="D192" s="193"/>
      <c r="E192" s="187"/>
      <c r="F192" s="146"/>
      <c r="G192" s="147"/>
      <c r="H192" s="147"/>
      <c r="I192" s="148"/>
    </row>
    <row r="193" spans="1:9" hidden="1" x14ac:dyDescent="0.2">
      <c r="A193" s="158" t="str">
        <f>IF(AND(E193=""),"","["&amp;TEXT($B$1,"##")&amp;"-"&amp;TEXT(ROW()-9- COUNTBLANK($E$8:E192) +1,"##")&amp;"]")</f>
        <v/>
      </c>
      <c r="B193" s="151"/>
      <c r="C193" s="187"/>
      <c r="D193" s="193"/>
      <c r="E193" s="187"/>
      <c r="F193" s="146"/>
      <c r="G193" s="147"/>
      <c r="H193" s="147"/>
      <c r="I193" s="148"/>
    </row>
    <row r="194" spans="1:9" hidden="1" x14ac:dyDescent="0.2">
      <c r="A194" s="158" t="str">
        <f>IF(AND(E194=""),"","["&amp;TEXT($B$1,"##")&amp;"-"&amp;TEXT(ROW()-9- COUNTBLANK($E$8:E193) +1,"##")&amp;"]")</f>
        <v/>
      </c>
      <c r="B194" s="151"/>
      <c r="C194" s="187"/>
      <c r="D194" s="193"/>
      <c r="E194" s="187"/>
      <c r="F194" s="146"/>
      <c r="G194" s="147"/>
      <c r="H194" s="147"/>
      <c r="I194" s="148"/>
    </row>
    <row r="195" spans="1:9" hidden="1" x14ac:dyDescent="0.2">
      <c r="A195" s="158" t="str">
        <f>IF(AND(E195=""),"","["&amp;TEXT($B$1,"##")&amp;"-"&amp;TEXT(ROW()-9- COUNTBLANK($E$8:E194) +1,"##")&amp;"]")</f>
        <v/>
      </c>
      <c r="B195" s="151"/>
      <c r="C195" s="187"/>
      <c r="D195" s="193"/>
      <c r="E195" s="187"/>
      <c r="F195" s="146"/>
      <c r="G195" s="147"/>
      <c r="H195" s="147"/>
      <c r="I195" s="148"/>
    </row>
    <row r="196" spans="1:9" hidden="1" x14ac:dyDescent="0.2">
      <c r="A196" s="158" t="str">
        <f>IF(AND(E196=""),"","["&amp;TEXT($B$1,"##")&amp;"-"&amp;TEXT(ROW()-9- COUNTBLANK($E$8:E195) +1,"##")&amp;"]")</f>
        <v/>
      </c>
      <c r="B196" s="151"/>
      <c r="C196" s="187"/>
      <c r="D196" s="193"/>
      <c r="E196" s="187"/>
      <c r="F196" s="146"/>
      <c r="G196" s="147"/>
      <c r="H196" s="147"/>
      <c r="I196" s="148"/>
    </row>
    <row r="197" spans="1:9" hidden="1" x14ac:dyDescent="0.2">
      <c r="A197" s="158" t="str">
        <f>IF(AND(E197=""),"","["&amp;TEXT($B$1,"##")&amp;"-"&amp;TEXT(ROW()-9- COUNTBLANK($E$8:E196) +1,"##")&amp;"]")</f>
        <v/>
      </c>
      <c r="B197" s="151"/>
      <c r="C197" s="187"/>
      <c r="D197" s="193"/>
      <c r="E197" s="187"/>
      <c r="F197" s="146"/>
      <c r="G197" s="147"/>
      <c r="H197" s="147"/>
      <c r="I197" s="148"/>
    </row>
    <row r="198" spans="1:9" hidden="1" x14ac:dyDescent="0.2">
      <c r="A198" s="158" t="str">
        <f>IF(AND(E198=""),"","["&amp;TEXT($B$1,"##")&amp;"-"&amp;TEXT(ROW()-9- COUNTBLANK($E$8:E197) +1,"##")&amp;"]")</f>
        <v/>
      </c>
      <c r="B198" s="151"/>
      <c r="C198" s="187"/>
      <c r="D198" s="193"/>
      <c r="E198" s="187"/>
      <c r="F198" s="146"/>
      <c r="G198" s="147"/>
      <c r="H198" s="147"/>
      <c r="I198" s="148"/>
    </row>
    <row r="199" spans="1:9" hidden="1" x14ac:dyDescent="0.2">
      <c r="A199" s="158" t="str">
        <f>IF(AND(E199=""),"","["&amp;TEXT($B$1,"##")&amp;"-"&amp;TEXT(ROW()-9- COUNTBLANK($E$8:E198) +1,"##")&amp;"]")</f>
        <v/>
      </c>
      <c r="B199" s="151"/>
      <c r="C199" s="187"/>
      <c r="D199" s="193"/>
      <c r="E199" s="187"/>
      <c r="F199" s="146"/>
      <c r="G199" s="147"/>
      <c r="H199" s="147"/>
      <c r="I199" s="148"/>
    </row>
    <row r="200" spans="1:9" hidden="1" x14ac:dyDescent="0.2">
      <c r="A200" s="158" t="str">
        <f>IF(AND(E200=""),"","["&amp;TEXT($B$1,"##")&amp;"-"&amp;TEXT(ROW()-9- COUNTBLANK($E$8:E199) +1,"##")&amp;"]")</f>
        <v/>
      </c>
      <c r="B200" s="151"/>
      <c r="C200" s="187"/>
      <c r="D200" s="193"/>
      <c r="E200" s="187"/>
      <c r="F200" s="146"/>
      <c r="G200" s="147"/>
      <c r="H200" s="147"/>
      <c r="I200" s="148"/>
    </row>
    <row r="201" spans="1:9" hidden="1" x14ac:dyDescent="0.2">
      <c r="A201" s="158" t="str">
        <f>IF(AND(E201=""),"","["&amp;TEXT($B$1,"##")&amp;"-"&amp;TEXT(ROW()-9- COUNTBLANK($E$8:E200) +1,"##")&amp;"]")</f>
        <v/>
      </c>
      <c r="B201" s="151"/>
      <c r="C201" s="187"/>
      <c r="D201" s="193"/>
      <c r="E201" s="187"/>
      <c r="F201" s="146"/>
      <c r="G201" s="147"/>
      <c r="H201" s="147"/>
      <c r="I201" s="148"/>
    </row>
    <row r="202" spans="1:9" hidden="1" x14ac:dyDescent="0.2">
      <c r="A202" s="158" t="str">
        <f>IF(AND(E202=""),"","["&amp;TEXT($B$1,"##")&amp;"-"&amp;TEXT(ROW()-9- COUNTBLANK($E$8:E201) +1,"##")&amp;"]")</f>
        <v/>
      </c>
      <c r="B202" s="151"/>
      <c r="C202" s="187"/>
      <c r="D202" s="193"/>
      <c r="E202" s="187"/>
      <c r="F202" s="146"/>
      <c r="G202" s="147"/>
      <c r="H202" s="147"/>
      <c r="I202" s="148"/>
    </row>
    <row r="203" spans="1:9" hidden="1" x14ac:dyDescent="0.2">
      <c r="A203" s="158" t="str">
        <f>IF(AND(E203=""),"","["&amp;TEXT($B$1,"##")&amp;"-"&amp;TEXT(ROW()-9- COUNTBLANK($E$8:E202) +1,"##")&amp;"]")</f>
        <v/>
      </c>
      <c r="B203" s="151"/>
      <c r="C203" s="187"/>
      <c r="D203" s="193"/>
      <c r="E203" s="187"/>
      <c r="F203" s="146"/>
      <c r="G203" s="147"/>
      <c r="H203" s="147"/>
      <c r="I203" s="148"/>
    </row>
    <row r="204" spans="1:9" hidden="1" x14ac:dyDescent="0.2">
      <c r="A204" s="158" t="str">
        <f>IF(AND(E204=""),"","["&amp;TEXT($B$1,"##")&amp;"-"&amp;TEXT(ROW()-9- COUNTBLANK($E$8:E203) +1,"##")&amp;"]")</f>
        <v/>
      </c>
      <c r="B204" s="151"/>
      <c r="C204" s="187"/>
      <c r="D204" s="193"/>
      <c r="E204" s="187"/>
      <c r="F204" s="146"/>
      <c r="G204" s="147"/>
      <c r="H204" s="147"/>
      <c r="I204" s="148"/>
    </row>
    <row r="205" spans="1:9" hidden="1" x14ac:dyDescent="0.2">
      <c r="A205" s="158" t="str">
        <f>IF(AND(E205=""),"","["&amp;TEXT($B$1,"##")&amp;"-"&amp;TEXT(ROW()-9- COUNTBLANK($E$8:E204) +1,"##")&amp;"]")</f>
        <v/>
      </c>
      <c r="B205" s="151"/>
      <c r="C205" s="187"/>
      <c r="D205" s="193"/>
      <c r="E205" s="187"/>
      <c r="F205" s="146"/>
      <c r="G205" s="147"/>
      <c r="H205" s="147"/>
      <c r="I205" s="148"/>
    </row>
    <row r="206" spans="1:9" hidden="1" x14ac:dyDescent="0.2">
      <c r="A206" s="158" t="str">
        <f>IF(AND(E206=""),"","["&amp;TEXT($B$1,"##")&amp;"-"&amp;TEXT(ROW()-9- COUNTBLANK($E$8:E205) +1,"##")&amp;"]")</f>
        <v/>
      </c>
      <c r="B206" s="151"/>
      <c r="C206" s="187"/>
      <c r="D206" s="193"/>
      <c r="E206" s="187"/>
      <c r="F206" s="146"/>
      <c r="G206" s="147"/>
      <c r="H206" s="147"/>
      <c r="I206" s="148"/>
    </row>
    <row r="207" spans="1:9" hidden="1" x14ac:dyDescent="0.2">
      <c r="A207" s="158" t="str">
        <f>IF(AND(E207=""),"","["&amp;TEXT($B$1,"##")&amp;"-"&amp;TEXT(ROW()-9- COUNTBLANK($E$8:E206) +1,"##")&amp;"]")</f>
        <v/>
      </c>
      <c r="B207" s="151"/>
      <c r="C207" s="187"/>
      <c r="D207" s="193"/>
      <c r="E207" s="187"/>
      <c r="F207" s="146"/>
      <c r="G207" s="147"/>
      <c r="H207" s="147"/>
      <c r="I207" s="148"/>
    </row>
    <row r="208" spans="1:9" hidden="1" x14ac:dyDescent="0.2">
      <c r="A208" s="158" t="str">
        <f>IF(AND(E208=""),"","["&amp;TEXT($B$1,"##")&amp;"-"&amp;TEXT(ROW()-9- COUNTBLANK($E$8:E207) +1,"##")&amp;"]")</f>
        <v/>
      </c>
      <c r="B208" s="151"/>
      <c r="C208" s="187"/>
      <c r="D208" s="193"/>
      <c r="E208" s="187"/>
      <c r="F208" s="146"/>
      <c r="G208" s="147"/>
      <c r="H208" s="147"/>
      <c r="I208" s="148"/>
    </row>
    <row r="209" spans="1:9" hidden="1" x14ac:dyDescent="0.2">
      <c r="A209" s="158" t="str">
        <f>IF(AND(E209=""),"","["&amp;TEXT($B$1,"##")&amp;"-"&amp;TEXT(ROW()-9- COUNTBLANK($E$8:E208) +1,"##")&amp;"]")</f>
        <v/>
      </c>
      <c r="B209" s="151"/>
      <c r="C209" s="187"/>
      <c r="D209" s="193"/>
      <c r="E209" s="187"/>
      <c r="F209" s="146"/>
      <c r="G209" s="147"/>
      <c r="H209" s="147"/>
      <c r="I209" s="148"/>
    </row>
    <row r="210" spans="1:9" hidden="1" x14ac:dyDescent="0.2">
      <c r="A210" s="158" t="str">
        <f>IF(AND(E210=""),"","["&amp;TEXT($B$1,"##")&amp;"-"&amp;TEXT(ROW()-9- COUNTBLANK($E$8:E209) +1,"##")&amp;"]")</f>
        <v/>
      </c>
      <c r="B210" s="151"/>
      <c r="C210" s="187"/>
      <c r="D210" s="193"/>
      <c r="E210" s="187"/>
      <c r="F210" s="146"/>
      <c r="G210" s="147"/>
      <c r="H210" s="147"/>
      <c r="I210" s="148"/>
    </row>
    <row r="211" spans="1:9" hidden="1" x14ac:dyDescent="0.2">
      <c r="A211" s="158" t="str">
        <f>IF(AND(E211=""),"","["&amp;TEXT($B$1,"##")&amp;"-"&amp;TEXT(ROW()-9- COUNTBLANK($E$8:E210) +1,"##")&amp;"]")</f>
        <v/>
      </c>
      <c r="B211" s="151"/>
      <c r="C211" s="187"/>
      <c r="D211" s="193"/>
      <c r="E211" s="187"/>
      <c r="F211" s="146"/>
      <c r="G211" s="147"/>
      <c r="H211" s="147"/>
      <c r="I211" s="148"/>
    </row>
    <row r="212" spans="1:9" hidden="1" x14ac:dyDescent="0.2">
      <c r="A212" s="158" t="str">
        <f>IF(AND(E212=""),"","["&amp;TEXT($B$1,"##")&amp;"-"&amp;TEXT(ROW()-9- COUNTBLANK($E$8:E211) +1,"##")&amp;"]")</f>
        <v/>
      </c>
      <c r="B212" s="151"/>
      <c r="C212" s="187"/>
      <c r="D212" s="193"/>
      <c r="E212" s="187"/>
      <c r="F212" s="146"/>
      <c r="G212" s="147"/>
      <c r="H212" s="147"/>
      <c r="I212" s="148"/>
    </row>
    <row r="213" spans="1:9" hidden="1" x14ac:dyDescent="0.2">
      <c r="A213" s="158" t="str">
        <f>IF(AND(E213=""),"","["&amp;TEXT($B$1,"##")&amp;"-"&amp;TEXT(ROW()-9- COUNTBLANK($E$8:E212) +1,"##")&amp;"]")</f>
        <v/>
      </c>
      <c r="B213" s="151"/>
      <c r="C213" s="187"/>
      <c r="D213" s="193"/>
      <c r="E213" s="187"/>
      <c r="F213" s="146"/>
      <c r="G213" s="147"/>
      <c r="H213" s="147"/>
      <c r="I213" s="148"/>
    </row>
    <row r="214" spans="1:9" hidden="1" x14ac:dyDescent="0.2">
      <c r="A214" s="158" t="str">
        <f>IF(AND(E214=""),"","["&amp;TEXT($B$1,"##")&amp;"-"&amp;TEXT(ROW()-9- COUNTBLANK($E$8:E213) +1,"##")&amp;"]")</f>
        <v/>
      </c>
      <c r="B214" s="151"/>
      <c r="C214" s="187"/>
      <c r="D214" s="193"/>
      <c r="E214" s="187"/>
      <c r="F214" s="146"/>
      <c r="G214" s="147"/>
      <c r="H214" s="147"/>
      <c r="I214" s="148"/>
    </row>
    <row r="215" spans="1:9" hidden="1" x14ac:dyDescent="0.2">
      <c r="A215" s="158" t="str">
        <f>IF(AND(E215=""),"","["&amp;TEXT($B$1,"##")&amp;"-"&amp;TEXT(ROW()-9- COUNTBLANK($E$8:E214) +1,"##")&amp;"]")</f>
        <v/>
      </c>
      <c r="B215" s="151"/>
      <c r="C215" s="187"/>
      <c r="D215" s="193"/>
      <c r="E215" s="187"/>
      <c r="F215" s="146"/>
      <c r="G215" s="147"/>
      <c r="H215" s="147"/>
      <c r="I215" s="148"/>
    </row>
    <row r="216" spans="1:9" hidden="1" x14ac:dyDescent="0.2">
      <c r="A216" s="158" t="str">
        <f>IF(AND(E216=""),"","["&amp;TEXT($B$1,"##")&amp;"-"&amp;TEXT(ROW()-9- COUNTBLANK($E$8:E215) +1,"##")&amp;"]")</f>
        <v/>
      </c>
      <c r="B216" s="151"/>
      <c r="C216" s="187"/>
      <c r="D216" s="193"/>
      <c r="E216" s="187"/>
      <c r="F216" s="146"/>
      <c r="G216" s="147"/>
      <c r="H216" s="147"/>
      <c r="I216" s="148"/>
    </row>
    <row r="217" spans="1:9" hidden="1" x14ac:dyDescent="0.2">
      <c r="A217" s="158" t="str">
        <f>IF(AND(E217=""),"","["&amp;TEXT($B$1,"##")&amp;"-"&amp;TEXT(ROW()-9- COUNTBLANK($E$8:E216) +1,"##")&amp;"]")</f>
        <v/>
      </c>
      <c r="B217" s="151"/>
      <c r="C217" s="187"/>
      <c r="D217" s="193"/>
      <c r="E217" s="187"/>
      <c r="F217" s="146"/>
      <c r="G217" s="147"/>
      <c r="H217" s="147"/>
      <c r="I217" s="148"/>
    </row>
    <row r="218" spans="1:9" hidden="1" x14ac:dyDescent="0.2">
      <c r="A218" s="158" t="str">
        <f>IF(AND(E218=""),"","["&amp;TEXT($B$1,"##")&amp;"-"&amp;TEXT(ROW()-9- COUNTBLANK($E$8:E217) +1,"##")&amp;"]")</f>
        <v/>
      </c>
      <c r="B218" s="151"/>
      <c r="C218" s="187"/>
      <c r="D218" s="193"/>
      <c r="E218" s="187"/>
      <c r="F218" s="146"/>
      <c r="G218" s="147"/>
      <c r="H218" s="147"/>
      <c r="I218" s="148"/>
    </row>
    <row r="219" spans="1:9" hidden="1" x14ac:dyDescent="0.2">
      <c r="A219" s="158" t="str">
        <f>IF(AND(E219=""),"","["&amp;TEXT($B$1,"##")&amp;"-"&amp;TEXT(ROW()-9- COUNTBLANK($E$8:E218) +1,"##")&amp;"]")</f>
        <v/>
      </c>
      <c r="B219" s="151"/>
      <c r="C219" s="187"/>
      <c r="D219" s="193"/>
      <c r="E219" s="187"/>
      <c r="F219" s="146"/>
      <c r="G219" s="147"/>
      <c r="H219" s="147"/>
      <c r="I219" s="148"/>
    </row>
    <row r="220" spans="1:9" hidden="1" x14ac:dyDescent="0.2">
      <c r="A220" s="158" t="str">
        <f>IF(AND(E220=""),"","["&amp;TEXT($B$1,"##")&amp;"-"&amp;TEXT(ROW()-9- COUNTBLANK($E$8:E219) +1,"##")&amp;"]")</f>
        <v/>
      </c>
      <c r="B220" s="151"/>
      <c r="C220" s="187"/>
      <c r="D220" s="193"/>
      <c r="E220" s="187"/>
      <c r="F220" s="146"/>
      <c r="G220" s="147"/>
      <c r="H220" s="147"/>
      <c r="I220" s="148"/>
    </row>
    <row r="221" spans="1:9" hidden="1" x14ac:dyDescent="0.2">
      <c r="A221" s="158" t="str">
        <f>IF(AND(E221=""),"","["&amp;TEXT($B$1,"##")&amp;"-"&amp;TEXT(ROW()-9- COUNTBLANK($E$8:E220) +1,"##")&amp;"]")</f>
        <v/>
      </c>
      <c r="B221" s="151"/>
      <c r="C221" s="187"/>
      <c r="D221" s="193"/>
      <c r="E221" s="187"/>
      <c r="F221" s="146"/>
      <c r="G221" s="147"/>
      <c r="H221" s="147"/>
      <c r="I221" s="148"/>
    </row>
    <row r="222" spans="1:9" hidden="1" x14ac:dyDescent="0.2">
      <c r="A222" s="158" t="str">
        <f>IF(AND(E222=""),"","["&amp;TEXT($B$1,"##")&amp;"-"&amp;TEXT(ROW()-9- COUNTBLANK($E$8:E221) +1,"##")&amp;"]")</f>
        <v/>
      </c>
      <c r="B222" s="151"/>
      <c r="C222" s="187"/>
      <c r="D222" s="193"/>
      <c r="E222" s="187"/>
      <c r="F222" s="146"/>
      <c r="G222" s="147"/>
      <c r="H222" s="147"/>
      <c r="I222" s="148"/>
    </row>
    <row r="223" spans="1:9" hidden="1" x14ac:dyDescent="0.2">
      <c r="A223" s="158" t="str">
        <f>IF(AND(E223=""),"","["&amp;TEXT($B$1,"##")&amp;"-"&amp;TEXT(ROW()-9- COUNTBLANK($E$8:E222) +1,"##")&amp;"]")</f>
        <v/>
      </c>
      <c r="B223" s="151"/>
      <c r="C223" s="187"/>
      <c r="D223" s="193"/>
      <c r="E223" s="187"/>
      <c r="F223" s="146"/>
      <c r="G223" s="147"/>
      <c r="H223" s="147"/>
      <c r="I223" s="148"/>
    </row>
    <row r="224" spans="1:9" hidden="1" x14ac:dyDescent="0.2">
      <c r="A224" s="158" t="str">
        <f>IF(AND(E224=""),"","["&amp;TEXT($B$1,"##")&amp;"-"&amp;TEXT(ROW()-9- COUNTBLANK($E$8:E223) +1,"##")&amp;"]")</f>
        <v/>
      </c>
      <c r="B224" s="151"/>
      <c r="C224" s="187"/>
      <c r="D224" s="193"/>
      <c r="E224" s="187"/>
      <c r="F224" s="146"/>
      <c r="G224" s="147"/>
      <c r="H224" s="147"/>
      <c r="I224" s="148"/>
    </row>
    <row r="225" spans="1:9" hidden="1" x14ac:dyDescent="0.2">
      <c r="A225" s="158" t="str">
        <f>IF(AND(E225=""),"","["&amp;TEXT($B$1,"##")&amp;"-"&amp;TEXT(ROW()-9- COUNTBLANK($E$8:E224) +1,"##")&amp;"]")</f>
        <v/>
      </c>
      <c r="B225" s="151"/>
      <c r="C225" s="187"/>
      <c r="D225" s="193"/>
      <c r="E225" s="187"/>
      <c r="F225" s="146"/>
      <c r="G225" s="147"/>
      <c r="H225" s="147"/>
      <c r="I225" s="148"/>
    </row>
    <row r="226" spans="1:9" hidden="1" x14ac:dyDescent="0.2">
      <c r="A226" s="158" t="str">
        <f>IF(AND(E226=""),"","["&amp;TEXT($B$1,"##")&amp;"-"&amp;TEXT(ROW()-9- COUNTBLANK($E$8:E225) +1,"##")&amp;"]")</f>
        <v/>
      </c>
      <c r="B226" s="151"/>
      <c r="C226" s="187"/>
      <c r="D226" s="193"/>
      <c r="E226" s="187"/>
      <c r="F226" s="146"/>
      <c r="G226" s="147"/>
      <c r="H226" s="147"/>
      <c r="I226" s="148"/>
    </row>
    <row r="227" spans="1:9" hidden="1" x14ac:dyDescent="0.2">
      <c r="A227" s="158" t="str">
        <f>IF(AND(E227=""),"","["&amp;TEXT($B$1,"##")&amp;"-"&amp;TEXT(ROW()-9- COUNTBLANK($E$8:E226) +1,"##")&amp;"]")</f>
        <v/>
      </c>
      <c r="B227" s="151"/>
      <c r="C227" s="187"/>
      <c r="D227" s="193"/>
      <c r="E227" s="187"/>
      <c r="F227" s="146"/>
      <c r="G227" s="147"/>
      <c r="H227" s="147"/>
      <c r="I227" s="148"/>
    </row>
    <row r="228" spans="1:9" hidden="1" x14ac:dyDescent="0.2">
      <c r="A228" s="158" t="str">
        <f>IF(AND(E228=""),"","["&amp;TEXT($B$1,"##")&amp;"-"&amp;TEXT(ROW()-9- COUNTBLANK($E$8:E227) +1,"##")&amp;"]")</f>
        <v/>
      </c>
      <c r="B228" s="151"/>
      <c r="C228" s="187"/>
      <c r="D228" s="193"/>
      <c r="E228" s="187"/>
      <c r="F228" s="146"/>
      <c r="G228" s="147"/>
      <c r="H228" s="147"/>
      <c r="I228" s="148"/>
    </row>
    <row r="229" spans="1:9" hidden="1" x14ac:dyDescent="0.2">
      <c r="A229" s="158" t="str">
        <f>IF(AND(E229=""),"","["&amp;TEXT($B$1,"##")&amp;"-"&amp;TEXT(ROW()-9- COUNTBLANK($E$8:E228) +1,"##")&amp;"]")</f>
        <v/>
      </c>
      <c r="B229" s="151"/>
      <c r="C229" s="187"/>
      <c r="D229" s="193"/>
      <c r="E229" s="187"/>
      <c r="F229" s="146"/>
      <c r="G229" s="147"/>
      <c r="H229" s="147"/>
      <c r="I229" s="148"/>
    </row>
    <row r="230" spans="1:9" hidden="1" x14ac:dyDescent="0.2">
      <c r="A230" s="158" t="str">
        <f>IF(AND(E230=""),"","["&amp;TEXT($B$1,"##")&amp;"-"&amp;TEXT(ROW()-9- COUNTBLANK($E$8:E229) +1,"##")&amp;"]")</f>
        <v/>
      </c>
      <c r="B230" s="151"/>
      <c r="C230" s="187"/>
      <c r="D230" s="193"/>
      <c r="E230" s="187"/>
      <c r="F230" s="146"/>
      <c r="G230" s="147"/>
      <c r="H230" s="147"/>
      <c r="I230" s="148"/>
    </row>
    <row r="231" spans="1:9" hidden="1" x14ac:dyDescent="0.2">
      <c r="A231" s="158" t="str">
        <f>IF(AND(E231=""),"","["&amp;TEXT($B$1,"##")&amp;"-"&amp;TEXT(ROW()-9- COUNTBLANK($E$8:E230) +1,"##")&amp;"]")</f>
        <v/>
      </c>
      <c r="B231" s="151"/>
      <c r="C231" s="187"/>
      <c r="D231" s="193"/>
      <c r="E231" s="187"/>
      <c r="F231" s="146"/>
      <c r="G231" s="147"/>
      <c r="H231" s="147"/>
      <c r="I231" s="148"/>
    </row>
    <row r="232" spans="1:9" hidden="1" x14ac:dyDescent="0.2">
      <c r="A232" s="158" t="str">
        <f>IF(AND(E232=""),"","["&amp;TEXT($B$1,"##")&amp;"-"&amp;TEXT(ROW()-9- COUNTBLANK($E$8:E231) +1,"##")&amp;"]")</f>
        <v/>
      </c>
      <c r="B232" s="151"/>
      <c r="C232" s="187"/>
      <c r="D232" s="193"/>
      <c r="E232" s="187"/>
      <c r="F232" s="146"/>
      <c r="G232" s="147"/>
      <c r="H232" s="147"/>
      <c r="I232" s="148"/>
    </row>
    <row r="233" spans="1:9" hidden="1" x14ac:dyDescent="0.2">
      <c r="A233" s="158" t="str">
        <f>IF(AND(E233=""),"","["&amp;TEXT($B$1,"##")&amp;"-"&amp;TEXT(ROW()-9- COUNTBLANK($E$8:E232) +1,"##")&amp;"]")</f>
        <v/>
      </c>
      <c r="B233" s="151"/>
      <c r="C233" s="187"/>
      <c r="D233" s="193"/>
      <c r="E233" s="187"/>
      <c r="F233" s="146"/>
      <c r="G233" s="147"/>
      <c r="H233" s="147"/>
      <c r="I233" s="148"/>
    </row>
    <row r="234" spans="1:9" hidden="1" x14ac:dyDescent="0.2">
      <c r="A234" s="158" t="str">
        <f>IF(AND(E234=""),"","["&amp;TEXT($B$1,"##")&amp;"-"&amp;TEXT(ROW()-9- COUNTBLANK($E$8:E233) +1,"##")&amp;"]")</f>
        <v/>
      </c>
      <c r="B234" s="151"/>
      <c r="C234" s="187"/>
      <c r="D234" s="193"/>
      <c r="E234" s="187"/>
      <c r="F234" s="146"/>
      <c r="G234" s="147"/>
      <c r="H234" s="147"/>
      <c r="I234" s="148"/>
    </row>
    <row r="235" spans="1:9" hidden="1" x14ac:dyDescent="0.2">
      <c r="A235" s="158" t="str">
        <f>IF(AND(E235=""),"","["&amp;TEXT($B$1,"##")&amp;"-"&amp;TEXT(ROW()-9- COUNTBLANK($E$8:E234) +1,"##")&amp;"]")</f>
        <v/>
      </c>
      <c r="B235" s="151"/>
      <c r="C235" s="187"/>
      <c r="D235" s="193"/>
      <c r="E235" s="187"/>
      <c r="F235" s="146"/>
      <c r="G235" s="147"/>
      <c r="H235" s="147"/>
      <c r="I235" s="148"/>
    </row>
    <row r="236" spans="1:9" hidden="1" x14ac:dyDescent="0.2">
      <c r="A236" s="158" t="str">
        <f>IF(AND(E236=""),"","["&amp;TEXT($B$1,"##")&amp;"-"&amp;TEXT(ROW()-9- COUNTBLANK($E$8:E235) +1,"##")&amp;"]")</f>
        <v/>
      </c>
      <c r="B236" s="151"/>
      <c r="C236" s="187"/>
      <c r="D236" s="193"/>
      <c r="E236" s="187"/>
      <c r="F236" s="146"/>
      <c r="G236" s="147"/>
      <c r="H236" s="147"/>
      <c r="I236" s="148"/>
    </row>
    <row r="237" spans="1:9" hidden="1" x14ac:dyDescent="0.2">
      <c r="A237" s="158" t="str">
        <f>IF(AND(E237=""),"","["&amp;TEXT($B$1,"##")&amp;"-"&amp;TEXT(ROW()-9- COUNTBLANK($E$8:E236) +1,"##")&amp;"]")</f>
        <v/>
      </c>
      <c r="B237" s="151"/>
      <c r="C237" s="187"/>
      <c r="D237" s="193"/>
      <c r="E237" s="187"/>
      <c r="F237" s="146"/>
      <c r="G237" s="147"/>
      <c r="H237" s="147"/>
      <c r="I237" s="148"/>
    </row>
    <row r="238" spans="1:9" hidden="1" x14ac:dyDescent="0.2">
      <c r="A238" s="158" t="str">
        <f>IF(AND(E238=""),"","["&amp;TEXT($B$1,"##")&amp;"-"&amp;TEXT(ROW()-9- COUNTBLANK($E$8:E237) +1,"##")&amp;"]")</f>
        <v/>
      </c>
      <c r="B238" s="151"/>
      <c r="C238" s="187"/>
      <c r="D238" s="193"/>
      <c r="E238" s="187"/>
      <c r="F238" s="146"/>
      <c r="G238" s="147"/>
      <c r="H238" s="147"/>
      <c r="I238" s="148"/>
    </row>
    <row r="239" spans="1:9" hidden="1" x14ac:dyDescent="0.2">
      <c r="A239" s="158" t="str">
        <f>IF(AND(E239=""),"","["&amp;TEXT($B$1,"##")&amp;"-"&amp;TEXT(ROW()-9- COUNTBLANK($E$8:E238) +1,"##")&amp;"]")</f>
        <v/>
      </c>
      <c r="B239" s="151"/>
      <c r="C239" s="187"/>
      <c r="D239" s="193"/>
      <c r="E239" s="187"/>
      <c r="F239" s="146"/>
      <c r="G239" s="147"/>
      <c r="H239" s="147"/>
      <c r="I239" s="148"/>
    </row>
    <row r="240" spans="1:9" hidden="1" x14ac:dyDescent="0.2">
      <c r="A240" s="158" t="str">
        <f>IF(AND(E240=""),"","["&amp;TEXT($B$1,"##")&amp;"-"&amp;TEXT(ROW()-9- COUNTBLANK($E$8:E239) +1,"##")&amp;"]")</f>
        <v/>
      </c>
      <c r="B240" s="151"/>
      <c r="C240" s="187"/>
      <c r="D240" s="193"/>
      <c r="E240" s="187"/>
      <c r="F240" s="146"/>
      <c r="G240" s="147"/>
      <c r="H240" s="147"/>
      <c r="I240" s="148"/>
    </row>
    <row r="241" spans="1:9" hidden="1" x14ac:dyDescent="0.2">
      <c r="A241" s="158" t="str">
        <f>IF(AND(E241=""),"","["&amp;TEXT($B$1,"##")&amp;"-"&amp;TEXT(ROW()-9- COUNTBLANK($E$8:E240) +1,"##")&amp;"]")</f>
        <v/>
      </c>
      <c r="B241" s="151"/>
      <c r="C241" s="187"/>
      <c r="D241" s="193"/>
      <c r="E241" s="187"/>
      <c r="F241" s="146"/>
      <c r="G241" s="147"/>
      <c r="H241" s="147"/>
      <c r="I241" s="148"/>
    </row>
    <row r="242" spans="1:9" hidden="1" x14ac:dyDescent="0.2">
      <c r="A242" s="158" t="str">
        <f>IF(AND(E242=""),"","["&amp;TEXT($B$1,"##")&amp;"-"&amp;TEXT(ROW()-9- COUNTBLANK($E$8:E241) +1,"##")&amp;"]")</f>
        <v/>
      </c>
      <c r="B242" s="151"/>
      <c r="C242" s="187"/>
      <c r="D242" s="193"/>
      <c r="E242" s="187"/>
      <c r="F242" s="146"/>
      <c r="G242" s="147"/>
      <c r="H242" s="147"/>
      <c r="I242" s="148"/>
    </row>
    <row r="243" spans="1:9" hidden="1" x14ac:dyDescent="0.2">
      <c r="A243" s="158" t="str">
        <f>IF(AND(E243=""),"","["&amp;TEXT($B$1,"##")&amp;"-"&amp;TEXT(ROW()-9- COUNTBLANK($E$8:E242) +1,"##")&amp;"]")</f>
        <v/>
      </c>
      <c r="B243" s="151"/>
      <c r="C243" s="187"/>
      <c r="D243" s="193"/>
      <c r="E243" s="187"/>
      <c r="F243" s="146"/>
      <c r="G243" s="147"/>
      <c r="H243" s="147"/>
      <c r="I243" s="148"/>
    </row>
    <row r="244" spans="1:9" hidden="1" x14ac:dyDescent="0.2">
      <c r="A244" s="158" t="str">
        <f>IF(AND(E244=""),"","["&amp;TEXT($B$1,"##")&amp;"-"&amp;TEXT(ROW()-9- COUNTBLANK($E$8:E243) +1,"##")&amp;"]")</f>
        <v/>
      </c>
      <c r="B244" s="151"/>
      <c r="C244" s="187"/>
      <c r="D244" s="193"/>
      <c r="E244" s="187"/>
      <c r="F244" s="146"/>
      <c r="G244" s="147"/>
      <c r="H244" s="147"/>
      <c r="I244" s="148"/>
    </row>
    <row r="245" spans="1:9" hidden="1" x14ac:dyDescent="0.2">
      <c r="A245" s="158" t="str">
        <f>IF(AND(E245=""),"","["&amp;TEXT($B$1,"##")&amp;"-"&amp;TEXT(ROW()-9- COUNTBLANK($E$8:E244) +1,"##")&amp;"]")</f>
        <v/>
      </c>
      <c r="B245" s="151"/>
      <c r="C245" s="187"/>
      <c r="D245" s="193"/>
      <c r="E245" s="187"/>
      <c r="F245" s="146"/>
      <c r="G245" s="147"/>
      <c r="H245" s="147"/>
      <c r="I245" s="148"/>
    </row>
    <row r="246" spans="1:9" hidden="1" x14ac:dyDescent="0.2">
      <c r="A246" s="158" t="str">
        <f>IF(AND(E246=""),"","["&amp;TEXT($B$1,"##")&amp;"-"&amp;TEXT(ROW()-9- COUNTBLANK($E$8:E245) +1,"##")&amp;"]")</f>
        <v/>
      </c>
      <c r="B246" s="151"/>
      <c r="C246" s="187"/>
      <c r="D246" s="193"/>
      <c r="E246" s="187"/>
      <c r="F246" s="146"/>
      <c r="G246" s="147"/>
      <c r="H246" s="147"/>
      <c r="I246" s="148"/>
    </row>
    <row r="247" spans="1:9" hidden="1" x14ac:dyDescent="0.2">
      <c r="A247" s="158" t="str">
        <f>IF(AND(E247=""),"","["&amp;TEXT($B$1,"##")&amp;"-"&amp;TEXT(ROW()-9- COUNTBLANK($E$8:E246) +1,"##")&amp;"]")</f>
        <v/>
      </c>
      <c r="B247" s="151"/>
      <c r="C247" s="187"/>
      <c r="D247" s="193"/>
      <c r="E247" s="187"/>
      <c r="F247" s="146"/>
      <c r="G247" s="147"/>
      <c r="H247" s="147"/>
      <c r="I247" s="148"/>
    </row>
    <row r="248" spans="1:9" hidden="1" x14ac:dyDescent="0.2">
      <c r="A248" s="158" t="str">
        <f>IF(AND(E248=""),"","["&amp;TEXT($B$1,"##")&amp;"-"&amp;TEXT(ROW()-9- COUNTBLANK($E$8:E247) +1,"##")&amp;"]")</f>
        <v/>
      </c>
      <c r="B248" s="151"/>
      <c r="C248" s="187"/>
      <c r="D248" s="193"/>
      <c r="E248" s="187"/>
      <c r="F248" s="146"/>
      <c r="G248" s="147"/>
      <c r="H248" s="147"/>
      <c r="I248" s="148"/>
    </row>
    <row r="249" spans="1:9" hidden="1" x14ac:dyDescent="0.2">
      <c r="A249" s="158" t="str">
        <f>IF(AND(E249=""),"","["&amp;TEXT($B$1,"##")&amp;"-"&amp;TEXT(ROW()-9- COUNTBLANK($E$8:E248) +1,"##")&amp;"]")</f>
        <v/>
      </c>
      <c r="B249" s="151"/>
      <c r="C249" s="187"/>
      <c r="D249" s="193"/>
      <c r="E249" s="187"/>
      <c r="F249" s="146"/>
      <c r="G249" s="147"/>
      <c r="H249" s="147"/>
      <c r="I249" s="148"/>
    </row>
    <row r="250" spans="1:9" hidden="1" x14ac:dyDescent="0.2">
      <c r="A250" s="158" t="str">
        <f>IF(AND(E250=""),"","["&amp;TEXT($B$1,"##")&amp;"-"&amp;TEXT(ROW()-9- COUNTBLANK($E$8:E249) +1,"##")&amp;"]")</f>
        <v/>
      </c>
      <c r="B250" s="151"/>
      <c r="C250" s="187"/>
      <c r="D250" s="193"/>
      <c r="E250" s="187"/>
      <c r="F250" s="146"/>
      <c r="G250" s="147"/>
      <c r="H250" s="147"/>
      <c r="I250" s="148"/>
    </row>
    <row r="251" spans="1:9" hidden="1" x14ac:dyDescent="0.2">
      <c r="A251" s="158" t="str">
        <f>IF(AND(E251=""),"","["&amp;TEXT($B$1,"##")&amp;"-"&amp;TEXT(ROW()-9- COUNTBLANK($E$8:E250) +1,"##")&amp;"]")</f>
        <v/>
      </c>
      <c r="B251" s="151"/>
      <c r="C251" s="187"/>
      <c r="D251" s="193"/>
      <c r="E251" s="187"/>
      <c r="F251" s="146"/>
      <c r="G251" s="147"/>
      <c r="H251" s="147"/>
      <c r="I251" s="148"/>
    </row>
    <row r="252" spans="1:9" hidden="1" x14ac:dyDescent="0.2">
      <c r="A252" s="158" t="str">
        <f>IF(AND(E252=""),"","["&amp;TEXT($B$1,"##")&amp;"-"&amp;TEXT(ROW()-9- COUNTBLANK($E$8:E251) +1,"##")&amp;"]")</f>
        <v/>
      </c>
      <c r="B252" s="151"/>
      <c r="C252" s="187"/>
      <c r="D252" s="193"/>
      <c r="E252" s="187"/>
      <c r="F252" s="146"/>
      <c r="G252" s="147"/>
      <c r="H252" s="147"/>
      <c r="I252" s="148"/>
    </row>
    <row r="253" spans="1:9" hidden="1" x14ac:dyDescent="0.2">
      <c r="A253" s="158" t="str">
        <f>IF(AND(E253=""),"","["&amp;TEXT($B$1,"##")&amp;"-"&amp;TEXT(ROW()-9- COUNTBLANK($E$8:E252) +1,"##")&amp;"]")</f>
        <v/>
      </c>
      <c r="B253" s="151"/>
      <c r="C253" s="187"/>
      <c r="D253" s="193"/>
      <c r="E253" s="187"/>
      <c r="F253" s="146"/>
      <c r="G253" s="147"/>
      <c r="H253" s="147"/>
      <c r="I253" s="148"/>
    </row>
    <row r="254" spans="1:9" hidden="1" x14ac:dyDescent="0.2">
      <c r="A254" s="158" t="str">
        <f>IF(AND(E254=""),"","["&amp;TEXT($B$1,"##")&amp;"-"&amp;TEXT(ROW()-9- COUNTBLANK($E$8:E253) +1,"##")&amp;"]")</f>
        <v/>
      </c>
      <c r="B254" s="151"/>
      <c r="C254" s="187"/>
      <c r="D254" s="193"/>
      <c r="E254" s="187"/>
      <c r="F254" s="146"/>
      <c r="G254" s="147"/>
      <c r="H254" s="147"/>
      <c r="I254" s="148"/>
    </row>
    <row r="255" spans="1:9" hidden="1" x14ac:dyDescent="0.2">
      <c r="A255" s="158" t="str">
        <f>IF(AND(E255=""),"","["&amp;TEXT($B$1,"##")&amp;"-"&amp;TEXT(ROW()-9- COUNTBLANK($E$8:E254) +1,"##")&amp;"]")</f>
        <v/>
      </c>
      <c r="B255" s="151"/>
      <c r="C255" s="187"/>
      <c r="D255" s="193"/>
      <c r="E255" s="187"/>
      <c r="F255" s="146"/>
      <c r="G255" s="147"/>
      <c r="H255" s="147"/>
      <c r="I255" s="148"/>
    </row>
    <row r="256" spans="1:9" hidden="1" x14ac:dyDescent="0.2">
      <c r="A256" s="158" t="str">
        <f>IF(AND(E256=""),"","["&amp;TEXT($B$1,"##")&amp;"-"&amp;TEXT(ROW()-9- COUNTBLANK($E$8:E255) +1,"##")&amp;"]")</f>
        <v/>
      </c>
      <c r="B256" s="151"/>
      <c r="C256" s="187"/>
      <c r="D256" s="193"/>
      <c r="E256" s="187"/>
      <c r="F256" s="146"/>
      <c r="G256" s="147"/>
      <c r="H256" s="147"/>
      <c r="I256" s="148"/>
    </row>
    <row r="257" spans="1:9" hidden="1" x14ac:dyDescent="0.2">
      <c r="A257" s="158" t="str">
        <f>IF(AND(E257=""),"","["&amp;TEXT($B$1,"##")&amp;"-"&amp;TEXT(ROW()-9- COUNTBLANK($E$8:E256) +1,"##")&amp;"]")</f>
        <v/>
      </c>
      <c r="B257" s="151"/>
      <c r="C257" s="187"/>
      <c r="D257" s="193"/>
      <c r="E257" s="187"/>
      <c r="F257" s="146"/>
      <c r="G257" s="147"/>
      <c r="H257" s="147"/>
      <c r="I257" s="148"/>
    </row>
    <row r="258" spans="1:9" hidden="1" x14ac:dyDescent="0.2">
      <c r="A258" s="158" t="str">
        <f>IF(AND(E258=""),"","["&amp;TEXT($B$1,"##")&amp;"-"&amp;TEXT(ROW()-9- COUNTBLANK($E$8:E257) +1,"##")&amp;"]")</f>
        <v/>
      </c>
      <c r="B258" s="151"/>
      <c r="C258" s="187"/>
      <c r="D258" s="193"/>
      <c r="E258" s="187"/>
      <c r="F258" s="146"/>
      <c r="G258" s="147"/>
      <c r="H258" s="147"/>
      <c r="I258" s="148"/>
    </row>
    <row r="259" spans="1:9" hidden="1" x14ac:dyDescent="0.2">
      <c r="A259" s="158" t="str">
        <f>IF(AND(E259=""),"","["&amp;TEXT($B$1,"##")&amp;"-"&amp;TEXT(ROW()-9- COUNTBLANK($E$8:E258) +1,"##")&amp;"]")</f>
        <v/>
      </c>
      <c r="B259" s="151"/>
      <c r="C259" s="187"/>
      <c r="D259" s="193"/>
      <c r="E259" s="187"/>
      <c r="F259" s="146"/>
      <c r="G259" s="147"/>
      <c r="H259" s="147"/>
      <c r="I259" s="148"/>
    </row>
    <row r="260" spans="1:9" hidden="1" x14ac:dyDescent="0.2">
      <c r="A260" s="158" t="str">
        <f>IF(AND(E260=""),"","["&amp;TEXT($B$1,"##")&amp;"-"&amp;TEXT(ROW()-9- COUNTBLANK($E$8:E259) +1,"##")&amp;"]")</f>
        <v/>
      </c>
      <c r="B260" s="151"/>
      <c r="C260" s="187"/>
      <c r="D260" s="193"/>
      <c r="E260" s="187"/>
      <c r="F260" s="146"/>
      <c r="G260" s="147"/>
      <c r="H260" s="147"/>
      <c r="I260" s="148"/>
    </row>
    <row r="261" spans="1:9" hidden="1" x14ac:dyDescent="0.2">
      <c r="A261" s="158" t="str">
        <f>IF(AND(E261=""),"","["&amp;TEXT($B$1,"##")&amp;"-"&amp;TEXT(ROW()-9- COUNTBLANK($E$8:E260) +1,"##")&amp;"]")</f>
        <v/>
      </c>
      <c r="B261" s="151"/>
      <c r="C261" s="187"/>
      <c r="D261" s="193"/>
      <c r="E261" s="187"/>
      <c r="F261" s="146"/>
      <c r="G261" s="147"/>
      <c r="H261" s="147"/>
      <c r="I261" s="148"/>
    </row>
    <row r="262" spans="1:9" hidden="1" x14ac:dyDescent="0.2">
      <c r="A262" s="158" t="str">
        <f>IF(AND(E262=""),"","["&amp;TEXT($B$1,"##")&amp;"-"&amp;TEXT(ROW()-9- COUNTBLANK($E$8:E261) +1,"##")&amp;"]")</f>
        <v/>
      </c>
      <c r="B262" s="151"/>
      <c r="C262" s="187"/>
      <c r="D262" s="193"/>
      <c r="E262" s="187"/>
      <c r="F262" s="146"/>
      <c r="G262" s="147"/>
      <c r="H262" s="147"/>
      <c r="I262" s="148"/>
    </row>
    <row r="263" spans="1:9" hidden="1" x14ac:dyDescent="0.2">
      <c r="A263" s="158" t="str">
        <f>IF(AND(E263=""),"","["&amp;TEXT($B$1,"##")&amp;"-"&amp;TEXT(ROW()-9- COUNTBLANK($E$8:E262) +1,"##")&amp;"]")</f>
        <v/>
      </c>
      <c r="B263" s="151"/>
      <c r="C263" s="187"/>
      <c r="D263" s="193"/>
      <c r="E263" s="187"/>
      <c r="F263" s="146"/>
      <c r="G263" s="147"/>
      <c r="H263" s="147"/>
      <c r="I263" s="148"/>
    </row>
    <row r="264" spans="1:9" hidden="1" x14ac:dyDescent="0.2">
      <c r="A264" s="158" t="str">
        <f>IF(AND(E264=""),"","["&amp;TEXT($B$1,"##")&amp;"-"&amp;TEXT(ROW()-9- COUNTBLANK($E$8:E263) +1,"##")&amp;"]")</f>
        <v/>
      </c>
      <c r="B264" s="151"/>
      <c r="C264" s="187"/>
      <c r="D264" s="193"/>
      <c r="E264" s="187"/>
      <c r="F264" s="146"/>
      <c r="G264" s="147"/>
      <c r="H264" s="147"/>
      <c r="I264" s="148"/>
    </row>
    <row r="265" spans="1:9" hidden="1" x14ac:dyDescent="0.2">
      <c r="A265" s="158" t="str">
        <f>IF(AND(E265=""),"","["&amp;TEXT($B$1,"##")&amp;"-"&amp;TEXT(ROW()-9- COUNTBLANK($E$8:E264) +1,"##")&amp;"]")</f>
        <v/>
      </c>
      <c r="B265" s="151"/>
      <c r="C265" s="187"/>
      <c r="D265" s="193"/>
      <c r="E265" s="187"/>
      <c r="F265" s="146"/>
      <c r="G265" s="147"/>
      <c r="H265" s="147"/>
      <c r="I265" s="148"/>
    </row>
    <row r="266" spans="1:9" hidden="1" x14ac:dyDescent="0.2">
      <c r="A266" s="158" t="str">
        <f>IF(AND(E266=""),"","["&amp;TEXT($B$1,"##")&amp;"-"&amp;TEXT(ROW()-9- COUNTBLANK($E$8:E265) +1,"##")&amp;"]")</f>
        <v/>
      </c>
      <c r="B266" s="151"/>
      <c r="C266" s="187"/>
      <c r="D266" s="193"/>
      <c r="E266" s="187"/>
      <c r="F266" s="146"/>
      <c r="G266" s="147"/>
      <c r="H266" s="147"/>
      <c r="I266" s="148"/>
    </row>
    <row r="267" spans="1:9" hidden="1" x14ac:dyDescent="0.2">
      <c r="A267" s="158" t="str">
        <f>IF(AND(E267=""),"","["&amp;TEXT($B$1,"##")&amp;"-"&amp;TEXT(ROW()-9- COUNTBLANK($E$8:E266) +1,"##")&amp;"]")</f>
        <v/>
      </c>
      <c r="B267" s="151"/>
      <c r="C267" s="187"/>
      <c r="D267" s="193"/>
      <c r="E267" s="187"/>
      <c r="F267" s="146"/>
      <c r="G267" s="147"/>
      <c r="H267" s="147"/>
      <c r="I267" s="148"/>
    </row>
    <row r="268" spans="1:9" hidden="1" x14ac:dyDescent="0.2">
      <c r="A268" s="158" t="str">
        <f>IF(AND(E268=""),"","["&amp;TEXT($B$1,"##")&amp;"-"&amp;TEXT(ROW()-9- COUNTBLANK($E$8:E267) +1,"##")&amp;"]")</f>
        <v/>
      </c>
      <c r="B268" s="151"/>
      <c r="C268" s="187"/>
      <c r="D268" s="193"/>
      <c r="E268" s="187"/>
      <c r="F268" s="146"/>
      <c r="G268" s="147"/>
      <c r="H268" s="147"/>
      <c r="I268" s="148"/>
    </row>
    <row r="269" spans="1:9" hidden="1" x14ac:dyDescent="0.2">
      <c r="A269" s="158" t="str">
        <f>IF(AND(E269=""),"","["&amp;TEXT($B$1,"##")&amp;"-"&amp;TEXT(ROW()-9- COUNTBLANK($E$8:E268) +1,"##")&amp;"]")</f>
        <v/>
      </c>
      <c r="B269" s="151"/>
      <c r="C269" s="187"/>
      <c r="D269" s="193"/>
      <c r="E269" s="187"/>
      <c r="F269" s="146"/>
      <c r="G269" s="147"/>
      <c r="H269" s="147"/>
      <c r="I269" s="148"/>
    </row>
    <row r="270" spans="1:9" hidden="1" x14ac:dyDescent="0.2">
      <c r="A270" s="158" t="str">
        <f>IF(AND(E270=""),"","["&amp;TEXT($B$1,"##")&amp;"-"&amp;TEXT(ROW()-9- COUNTBLANK($E$8:E269) +1,"##")&amp;"]")</f>
        <v/>
      </c>
      <c r="B270" s="151"/>
      <c r="C270" s="187"/>
      <c r="D270" s="193"/>
      <c r="E270" s="187"/>
      <c r="F270" s="146"/>
      <c r="G270" s="147"/>
      <c r="H270" s="147"/>
      <c r="I270" s="148"/>
    </row>
    <row r="271" spans="1:9" hidden="1" x14ac:dyDescent="0.2">
      <c r="A271" s="158" t="str">
        <f>IF(AND(E271=""),"","["&amp;TEXT($B$1,"##")&amp;"-"&amp;TEXT(ROW()-9- COUNTBLANK($E$8:E270) +1,"##")&amp;"]")</f>
        <v/>
      </c>
      <c r="B271" s="151"/>
      <c r="C271" s="187"/>
      <c r="D271" s="193"/>
      <c r="E271" s="187"/>
      <c r="F271" s="146"/>
      <c r="G271" s="147"/>
      <c r="H271" s="147"/>
      <c r="I271" s="148"/>
    </row>
    <row r="272" spans="1:9" hidden="1" x14ac:dyDescent="0.2">
      <c r="A272" s="158" t="str">
        <f>IF(AND(E272=""),"","["&amp;TEXT($B$1,"##")&amp;"-"&amp;TEXT(ROW()-9- COUNTBLANK($E$8:E271) +1,"##")&amp;"]")</f>
        <v/>
      </c>
      <c r="B272" s="151"/>
      <c r="C272" s="187"/>
      <c r="D272" s="193"/>
      <c r="E272" s="187"/>
      <c r="F272" s="146"/>
      <c r="G272" s="147"/>
      <c r="H272" s="147"/>
      <c r="I272" s="148"/>
    </row>
    <row r="273" spans="1:9" hidden="1" x14ac:dyDescent="0.2">
      <c r="A273" s="158" t="str">
        <f>IF(AND(E273=""),"","["&amp;TEXT($B$1,"##")&amp;"-"&amp;TEXT(ROW()-9- COUNTBLANK($E$8:E272) +1,"##")&amp;"]")</f>
        <v/>
      </c>
      <c r="B273" s="151"/>
      <c r="C273" s="187"/>
      <c r="D273" s="193"/>
      <c r="E273" s="187"/>
      <c r="F273" s="146"/>
      <c r="G273" s="147"/>
      <c r="H273" s="147"/>
      <c r="I273" s="148"/>
    </row>
    <row r="274" spans="1:9" hidden="1" x14ac:dyDescent="0.2">
      <c r="A274" s="158" t="str">
        <f>IF(AND(E274=""),"","["&amp;TEXT($B$1,"##")&amp;"-"&amp;TEXT(ROW()-9- COUNTBLANK($E$8:E273) +1,"##")&amp;"]")</f>
        <v/>
      </c>
      <c r="B274" s="151"/>
      <c r="C274" s="187"/>
      <c r="D274" s="193"/>
      <c r="E274" s="187"/>
      <c r="F274" s="146"/>
      <c r="G274" s="147"/>
      <c r="H274" s="147"/>
      <c r="I274" s="148"/>
    </row>
    <row r="275" spans="1:9" hidden="1" x14ac:dyDescent="0.2">
      <c r="A275" s="158" t="str">
        <f>IF(AND(E275=""),"","["&amp;TEXT($B$1,"##")&amp;"-"&amp;TEXT(ROW()-9- COUNTBLANK($E$8:E274) +1,"##")&amp;"]")</f>
        <v/>
      </c>
      <c r="B275" s="151"/>
      <c r="C275" s="187"/>
      <c r="D275" s="193"/>
      <c r="E275" s="187"/>
      <c r="F275" s="146"/>
      <c r="G275" s="147"/>
      <c r="H275" s="147"/>
      <c r="I275" s="148"/>
    </row>
    <row r="276" spans="1:9" hidden="1" x14ac:dyDescent="0.2">
      <c r="A276" s="158" t="str">
        <f>IF(AND(E276=""),"","["&amp;TEXT($B$1,"##")&amp;"-"&amp;TEXT(ROW()-9- COUNTBLANK($E$8:E275) +1,"##")&amp;"]")</f>
        <v/>
      </c>
      <c r="B276" s="151"/>
      <c r="C276" s="187"/>
      <c r="D276" s="193"/>
      <c r="E276" s="187"/>
      <c r="F276" s="146"/>
      <c r="G276" s="147"/>
      <c r="H276" s="147"/>
      <c r="I276" s="148"/>
    </row>
    <row r="277" spans="1:9" hidden="1" x14ac:dyDescent="0.2">
      <c r="A277" s="158" t="str">
        <f>IF(AND(E277=""),"","["&amp;TEXT($B$1,"##")&amp;"-"&amp;TEXT(ROW()-9- COUNTBLANK($E$8:E276) +1,"##")&amp;"]")</f>
        <v/>
      </c>
      <c r="B277" s="151"/>
      <c r="C277" s="187"/>
      <c r="D277" s="193"/>
      <c r="E277" s="187"/>
      <c r="F277" s="146"/>
      <c r="G277" s="147"/>
      <c r="H277" s="147"/>
      <c r="I277" s="148"/>
    </row>
    <row r="278" spans="1:9" hidden="1" x14ac:dyDescent="0.2">
      <c r="A278" s="158" t="str">
        <f>IF(AND(E278=""),"","["&amp;TEXT($B$1,"##")&amp;"-"&amp;TEXT(ROW()-9- COUNTBLANK($E$8:E277) +1,"##")&amp;"]")</f>
        <v/>
      </c>
      <c r="B278" s="151"/>
      <c r="C278" s="187"/>
      <c r="D278" s="193"/>
      <c r="E278" s="187"/>
      <c r="F278" s="146"/>
      <c r="G278" s="147"/>
      <c r="H278" s="147"/>
      <c r="I278" s="148"/>
    </row>
    <row r="279" spans="1:9" hidden="1" x14ac:dyDescent="0.2">
      <c r="A279" s="158" t="str">
        <f>IF(AND(E279=""),"","["&amp;TEXT($B$1,"##")&amp;"-"&amp;TEXT(ROW()-9- COUNTBLANK($E$8:E278) +1,"##")&amp;"]")</f>
        <v/>
      </c>
      <c r="B279" s="151"/>
      <c r="C279" s="187"/>
      <c r="D279" s="193"/>
      <c r="E279" s="187"/>
      <c r="F279" s="146"/>
      <c r="G279" s="147"/>
      <c r="H279" s="147"/>
      <c r="I279" s="148"/>
    </row>
    <row r="280" spans="1:9" hidden="1" x14ac:dyDescent="0.2">
      <c r="A280" s="158" t="str">
        <f>IF(AND(E280=""),"","["&amp;TEXT($B$1,"##")&amp;"-"&amp;TEXT(ROW()-9- COUNTBLANK($E$8:E279) +1,"##")&amp;"]")</f>
        <v/>
      </c>
      <c r="B280" s="151"/>
      <c r="C280" s="187"/>
      <c r="D280" s="193"/>
      <c r="E280" s="187"/>
      <c r="F280" s="146"/>
      <c r="G280" s="147"/>
      <c r="H280" s="147"/>
      <c r="I280" s="148"/>
    </row>
    <row r="281" spans="1:9" hidden="1" x14ac:dyDescent="0.2">
      <c r="A281" s="158" t="str">
        <f>IF(AND(E281=""),"","["&amp;TEXT($B$1,"##")&amp;"-"&amp;TEXT(ROW()-9- COUNTBLANK($E$8:E280) +1,"##")&amp;"]")</f>
        <v/>
      </c>
      <c r="B281" s="151"/>
      <c r="C281" s="187"/>
      <c r="D281" s="193"/>
      <c r="E281" s="187"/>
      <c r="F281" s="146"/>
      <c r="G281" s="147"/>
      <c r="H281" s="147"/>
      <c r="I281" s="148"/>
    </row>
    <row r="282" spans="1:9" hidden="1" x14ac:dyDescent="0.2">
      <c r="A282" s="158" t="str">
        <f>IF(AND(E282=""),"","["&amp;TEXT($B$1,"##")&amp;"-"&amp;TEXT(ROW()-9- COUNTBLANK($E$8:E281) +1,"##")&amp;"]")</f>
        <v/>
      </c>
      <c r="B282" s="151"/>
      <c r="C282" s="187"/>
      <c r="D282" s="193"/>
      <c r="E282" s="187"/>
      <c r="F282" s="146"/>
      <c r="G282" s="147"/>
      <c r="H282" s="147"/>
      <c r="I282" s="148"/>
    </row>
    <row r="283" spans="1:9" hidden="1" x14ac:dyDescent="0.2">
      <c r="A283" s="158" t="str">
        <f>IF(AND(E283=""),"","["&amp;TEXT($B$1,"##")&amp;"-"&amp;TEXT(ROW()-9- COUNTBLANK($E$8:E282) +1,"##")&amp;"]")</f>
        <v/>
      </c>
      <c r="B283" s="151"/>
      <c r="C283" s="187"/>
      <c r="D283" s="193"/>
      <c r="E283" s="187"/>
      <c r="F283" s="146"/>
      <c r="G283" s="147"/>
      <c r="H283" s="147"/>
      <c r="I283" s="148"/>
    </row>
    <row r="284" spans="1:9" hidden="1" x14ac:dyDescent="0.2">
      <c r="A284" s="158" t="str">
        <f>IF(AND(E284=""),"","["&amp;TEXT($B$1,"##")&amp;"-"&amp;TEXT(ROW()-9- COUNTBLANK($E$8:E283) +1,"##")&amp;"]")</f>
        <v/>
      </c>
      <c r="B284" s="151"/>
      <c r="C284" s="187"/>
      <c r="D284" s="193"/>
      <c r="E284" s="187"/>
      <c r="F284" s="146"/>
      <c r="G284" s="147"/>
      <c r="H284" s="147"/>
      <c r="I284" s="148"/>
    </row>
    <row r="285" spans="1:9" hidden="1" x14ac:dyDescent="0.2">
      <c r="A285" s="158" t="str">
        <f>IF(AND(E285=""),"","["&amp;TEXT($B$1,"##")&amp;"-"&amp;TEXT(ROW()-9- COUNTBLANK($E$8:E284) +1,"##")&amp;"]")</f>
        <v/>
      </c>
      <c r="B285" s="151"/>
      <c r="C285" s="187"/>
      <c r="D285" s="193"/>
      <c r="E285" s="187"/>
      <c r="F285" s="146"/>
      <c r="G285" s="147"/>
      <c r="H285" s="147"/>
      <c r="I285" s="148"/>
    </row>
    <row r="286" spans="1:9" hidden="1" x14ac:dyDescent="0.2">
      <c r="A286" s="158" t="str">
        <f>IF(AND(E286=""),"","["&amp;TEXT($B$1,"##")&amp;"-"&amp;TEXT(ROW()-9- COUNTBLANK($E$8:E285) +1,"##")&amp;"]")</f>
        <v/>
      </c>
      <c r="B286" s="151"/>
      <c r="C286" s="187"/>
      <c r="D286" s="193"/>
      <c r="E286" s="187"/>
      <c r="F286" s="146"/>
      <c r="G286" s="147"/>
      <c r="H286" s="147"/>
      <c r="I286" s="148"/>
    </row>
    <row r="287" spans="1:9" hidden="1" x14ac:dyDescent="0.2">
      <c r="A287" s="158" t="str">
        <f>IF(AND(E287=""),"","["&amp;TEXT($B$1,"##")&amp;"-"&amp;TEXT(ROW()-9- COUNTBLANK($E$8:E286) +1,"##")&amp;"]")</f>
        <v/>
      </c>
      <c r="B287" s="151"/>
      <c r="C287" s="187"/>
      <c r="D287" s="193"/>
      <c r="E287" s="187"/>
      <c r="F287" s="146"/>
      <c r="G287" s="147"/>
      <c r="H287" s="147"/>
      <c r="I287" s="148"/>
    </row>
    <row r="288" spans="1:9" hidden="1" x14ac:dyDescent="0.2">
      <c r="A288" s="158" t="str">
        <f>IF(AND(E288=""),"","["&amp;TEXT($B$1,"##")&amp;"-"&amp;TEXT(ROW()-9- COUNTBLANK($E$8:E287) +1,"##")&amp;"]")</f>
        <v/>
      </c>
      <c r="B288" s="151"/>
      <c r="C288" s="187"/>
      <c r="D288" s="193"/>
      <c r="E288" s="187"/>
      <c r="F288" s="146"/>
      <c r="G288" s="147"/>
      <c r="H288" s="147"/>
      <c r="I288" s="148"/>
    </row>
    <row r="289" spans="1:9" hidden="1" x14ac:dyDescent="0.2">
      <c r="A289" s="158" t="str">
        <f>IF(AND(E289=""),"","["&amp;TEXT($B$1,"##")&amp;"-"&amp;TEXT(ROW()-9- COUNTBLANK($E$8:E288) +1,"##")&amp;"]")</f>
        <v/>
      </c>
      <c r="B289" s="151"/>
      <c r="C289" s="187"/>
      <c r="D289" s="193"/>
      <c r="E289" s="187"/>
      <c r="F289" s="146"/>
      <c r="G289" s="147"/>
      <c r="H289" s="147"/>
      <c r="I289" s="148"/>
    </row>
    <row r="290" spans="1:9" hidden="1" x14ac:dyDescent="0.2">
      <c r="A290" s="158" t="str">
        <f>IF(AND(E290=""),"","["&amp;TEXT($B$1,"##")&amp;"-"&amp;TEXT(ROW()-9- COUNTBLANK($E$8:E289) +1,"##")&amp;"]")</f>
        <v/>
      </c>
      <c r="B290" s="151"/>
      <c r="C290" s="187"/>
      <c r="D290" s="193"/>
      <c r="E290" s="187"/>
      <c r="F290" s="146"/>
      <c r="G290" s="147"/>
      <c r="H290" s="147"/>
      <c r="I290" s="148"/>
    </row>
    <row r="291" spans="1:9" hidden="1" x14ac:dyDescent="0.2">
      <c r="A291" s="158" t="str">
        <f>IF(AND(E291=""),"","["&amp;TEXT($B$1,"##")&amp;"-"&amp;TEXT(ROW()-9- COUNTBLANK($E$8:E290) +1,"##")&amp;"]")</f>
        <v/>
      </c>
      <c r="B291" s="151"/>
      <c r="C291" s="187"/>
      <c r="D291" s="193"/>
      <c r="E291" s="187"/>
      <c r="F291" s="146"/>
      <c r="G291" s="147"/>
      <c r="H291" s="147"/>
      <c r="I291" s="148"/>
    </row>
    <row r="292" spans="1:9" hidden="1" x14ac:dyDescent="0.2">
      <c r="A292" s="158" t="str">
        <f>IF(AND(E292=""),"","["&amp;TEXT($B$1,"##")&amp;"-"&amp;TEXT(ROW()-9- COUNTBLANK($E$8:E291) +1,"##")&amp;"]")</f>
        <v/>
      </c>
      <c r="B292" s="151"/>
      <c r="C292" s="187"/>
      <c r="D292" s="193"/>
      <c r="E292" s="187"/>
      <c r="F292" s="146"/>
      <c r="G292" s="147"/>
      <c r="H292" s="147"/>
      <c r="I292" s="148"/>
    </row>
    <row r="293" spans="1:9" hidden="1" x14ac:dyDescent="0.2">
      <c r="A293" s="158" t="str">
        <f>IF(AND(E293=""),"","["&amp;TEXT($B$1,"##")&amp;"-"&amp;TEXT(ROW()-9- COUNTBLANK($E$8:E292) +1,"##")&amp;"]")</f>
        <v/>
      </c>
      <c r="B293" s="151"/>
      <c r="C293" s="187"/>
      <c r="D293" s="193"/>
      <c r="E293" s="187"/>
      <c r="F293" s="146"/>
      <c r="G293" s="147"/>
      <c r="H293" s="147"/>
      <c r="I293" s="148"/>
    </row>
    <row r="294" spans="1:9" hidden="1" x14ac:dyDescent="0.2">
      <c r="A294" s="158" t="str">
        <f>IF(AND(E294=""),"","["&amp;TEXT($B$1,"##")&amp;"-"&amp;TEXT(ROW()-9- COUNTBLANK($E$8:E293) +1,"##")&amp;"]")</f>
        <v/>
      </c>
      <c r="B294" s="151"/>
      <c r="C294" s="187"/>
      <c r="D294" s="193"/>
      <c r="E294" s="187"/>
      <c r="F294" s="146"/>
      <c r="G294" s="147"/>
      <c r="H294" s="147"/>
      <c r="I294" s="148"/>
    </row>
    <row r="295" spans="1:9" hidden="1" x14ac:dyDescent="0.2">
      <c r="A295" s="158" t="str">
        <f>IF(AND(E295=""),"","["&amp;TEXT($B$1,"##")&amp;"-"&amp;TEXT(ROW()-9- COUNTBLANK($E$8:E294) +1,"##")&amp;"]")</f>
        <v/>
      </c>
      <c r="B295" s="151"/>
      <c r="C295" s="187"/>
      <c r="D295" s="193"/>
      <c r="E295" s="187"/>
      <c r="F295" s="146"/>
      <c r="G295" s="147"/>
      <c r="H295" s="147"/>
      <c r="I295" s="148"/>
    </row>
    <row r="296" spans="1:9" hidden="1" x14ac:dyDescent="0.2">
      <c r="A296" s="158" t="str">
        <f>IF(AND(E296=""),"","["&amp;TEXT($B$1,"##")&amp;"-"&amp;TEXT(ROW()-9- COUNTBLANK($E$8:E295) +1,"##")&amp;"]")</f>
        <v/>
      </c>
      <c r="B296" s="151"/>
      <c r="C296" s="187"/>
      <c r="D296" s="193"/>
      <c r="E296" s="187"/>
      <c r="F296" s="146"/>
      <c r="G296" s="147"/>
      <c r="H296" s="147"/>
      <c r="I296" s="148"/>
    </row>
    <row r="297" spans="1:9" hidden="1" x14ac:dyDescent="0.2">
      <c r="A297" s="158" t="str">
        <f>IF(AND(E297=""),"","["&amp;TEXT($B$1,"##")&amp;"-"&amp;TEXT(ROW()-9- COUNTBLANK($E$8:E296) +1,"##")&amp;"]")</f>
        <v/>
      </c>
      <c r="B297" s="151"/>
      <c r="C297" s="187"/>
      <c r="D297" s="193"/>
      <c r="E297" s="187"/>
      <c r="F297" s="146"/>
      <c r="G297" s="147"/>
      <c r="H297" s="147"/>
      <c r="I297" s="148"/>
    </row>
    <row r="298" spans="1:9" hidden="1" x14ac:dyDescent="0.2">
      <c r="A298" s="158" t="str">
        <f>IF(AND(E298=""),"","["&amp;TEXT($B$1,"##")&amp;"-"&amp;TEXT(ROW()-9- COUNTBLANK($E$8:E297) +1,"##")&amp;"]")</f>
        <v/>
      </c>
      <c r="B298" s="151"/>
      <c r="C298" s="187"/>
      <c r="D298" s="193"/>
      <c r="E298" s="187"/>
      <c r="F298" s="146"/>
      <c r="G298" s="147"/>
      <c r="H298" s="147"/>
      <c r="I298" s="148"/>
    </row>
    <row r="299" spans="1:9" hidden="1" x14ac:dyDescent="0.2">
      <c r="A299" s="158" t="str">
        <f>IF(AND(E299=""),"","["&amp;TEXT($B$1,"##")&amp;"-"&amp;TEXT(ROW()-9- COUNTBLANK($E$8:E298) +1,"##")&amp;"]")</f>
        <v/>
      </c>
      <c r="B299" s="151"/>
      <c r="C299" s="187"/>
      <c r="D299" s="193"/>
      <c r="E299" s="187"/>
      <c r="F299" s="146"/>
      <c r="G299" s="147"/>
      <c r="H299" s="147"/>
      <c r="I299" s="148"/>
    </row>
    <row r="300" spans="1:9" hidden="1" x14ac:dyDescent="0.2">
      <c r="A300" s="158" t="str">
        <f>IF(AND(E300=""),"","["&amp;TEXT($B$1,"##")&amp;"-"&amp;TEXT(ROW()-9- COUNTBLANK($E$8:E299) +1,"##")&amp;"]")</f>
        <v/>
      </c>
      <c r="B300" s="151"/>
      <c r="C300" s="187"/>
      <c r="D300" s="193"/>
      <c r="E300" s="187"/>
      <c r="F300" s="146"/>
      <c r="G300" s="147"/>
      <c r="H300" s="147"/>
      <c r="I300" s="148"/>
    </row>
    <row r="301" spans="1:9" hidden="1" x14ac:dyDescent="0.2">
      <c r="A301" s="158" t="str">
        <f>IF(AND(E301=""),"","["&amp;TEXT($B$1,"##")&amp;"-"&amp;TEXT(ROW()-9- COUNTBLANK($E$8:E300) +1,"##")&amp;"]")</f>
        <v/>
      </c>
      <c r="B301" s="151"/>
      <c r="C301" s="187"/>
      <c r="D301" s="193"/>
      <c r="E301" s="187"/>
      <c r="F301" s="146"/>
      <c r="G301" s="147"/>
      <c r="H301" s="147"/>
      <c r="I301" s="148"/>
    </row>
    <row r="302" spans="1:9" hidden="1" x14ac:dyDescent="0.2">
      <c r="A302" s="158" t="str">
        <f>IF(AND(E302=""),"","["&amp;TEXT($B$1,"##")&amp;"-"&amp;TEXT(ROW()-9- COUNTBLANK($E$8:E301) +1,"##")&amp;"]")</f>
        <v/>
      </c>
      <c r="B302" s="151"/>
      <c r="C302" s="187"/>
      <c r="D302" s="193"/>
      <c r="E302" s="187"/>
      <c r="F302" s="146"/>
      <c r="G302" s="147"/>
      <c r="H302" s="147"/>
      <c r="I302" s="148"/>
    </row>
    <row r="303" spans="1:9" hidden="1" x14ac:dyDescent="0.2">
      <c r="A303" s="158" t="str">
        <f>IF(AND(E303=""),"","["&amp;TEXT($B$1,"##")&amp;"-"&amp;TEXT(ROW()-9- COUNTBLANK($E$8:E302) +1,"##")&amp;"]")</f>
        <v/>
      </c>
      <c r="B303" s="151"/>
      <c r="C303" s="187"/>
      <c r="D303" s="193"/>
      <c r="E303" s="187"/>
      <c r="F303" s="146"/>
      <c r="G303" s="147"/>
      <c r="H303" s="147"/>
      <c r="I303" s="148"/>
    </row>
    <row r="304" spans="1:9" x14ac:dyDescent="0.2">
      <c r="B304" s="157"/>
      <c r="C304" s="191"/>
      <c r="E304" s="191"/>
      <c r="F304" s="120"/>
      <c r="I304" s="122"/>
    </row>
    <row r="305" spans="2:9" x14ac:dyDescent="0.2">
      <c r="B305" s="157"/>
      <c r="C305" s="191"/>
      <c r="E305" s="191"/>
      <c r="F305" s="120"/>
      <c r="I305" s="122"/>
    </row>
    <row r="306" spans="2:9" x14ac:dyDescent="0.2">
      <c r="B306" s="157"/>
      <c r="C306" s="191"/>
      <c r="E306" s="191"/>
      <c r="F306" s="120"/>
      <c r="I306" s="122"/>
    </row>
    <row r="307" spans="2:9" x14ac:dyDescent="0.2">
      <c r="B307" s="157"/>
      <c r="C307" s="191"/>
      <c r="E307" s="191"/>
      <c r="F307" s="120"/>
      <c r="I307" s="122"/>
    </row>
    <row r="308" spans="2:9" x14ac:dyDescent="0.2">
      <c r="B308" s="157"/>
      <c r="C308" s="191"/>
      <c r="E308" s="191"/>
      <c r="F308" s="120"/>
      <c r="I308" s="122"/>
    </row>
    <row r="309" spans="2:9" x14ac:dyDescent="0.2">
      <c r="B309" s="157"/>
      <c r="C309" s="191"/>
      <c r="E309" s="191"/>
      <c r="F309" s="120"/>
      <c r="I309" s="122"/>
    </row>
    <row r="310" spans="2:9" x14ac:dyDescent="0.2">
      <c r="B310" s="157"/>
      <c r="C310" s="191"/>
      <c r="E310" s="191"/>
      <c r="F310" s="120"/>
      <c r="I310" s="122"/>
    </row>
    <row r="311" spans="2:9" x14ac:dyDescent="0.2">
      <c r="B311" s="157"/>
      <c r="C311" s="191"/>
      <c r="E311" s="191"/>
      <c r="F311" s="120"/>
      <c r="I311" s="122"/>
    </row>
    <row r="312" spans="2:9" x14ac:dyDescent="0.2">
      <c r="B312" s="157"/>
      <c r="C312" s="191"/>
      <c r="E312" s="191"/>
      <c r="F312" s="120"/>
      <c r="I312" s="122"/>
    </row>
    <row r="313" spans="2:9" x14ac:dyDescent="0.2">
      <c r="B313" s="157"/>
      <c r="C313" s="191"/>
      <c r="E313" s="191"/>
      <c r="F313" s="120"/>
      <c r="I313" s="122"/>
    </row>
    <row r="314" spans="2:9" x14ac:dyDescent="0.2">
      <c r="B314" s="157"/>
      <c r="C314" s="191"/>
      <c r="E314" s="191"/>
      <c r="F314" s="120"/>
      <c r="I314" s="122"/>
    </row>
    <row r="315" spans="2:9" x14ac:dyDescent="0.2">
      <c r="B315" s="157"/>
      <c r="C315" s="191"/>
      <c r="E315" s="191"/>
      <c r="F315" s="120"/>
      <c r="I315" s="122"/>
    </row>
    <row r="316" spans="2:9" x14ac:dyDescent="0.2">
      <c r="B316" s="157"/>
      <c r="C316" s="191"/>
      <c r="E316" s="191"/>
      <c r="F316" s="120"/>
      <c r="I316" s="122"/>
    </row>
    <row r="317" spans="2:9" x14ac:dyDescent="0.2">
      <c r="B317" s="157"/>
      <c r="C317" s="191"/>
      <c r="E317" s="191"/>
      <c r="F317" s="120"/>
      <c r="I317" s="122"/>
    </row>
    <row r="318" spans="2:9" x14ac:dyDescent="0.2">
      <c r="B318" s="157"/>
      <c r="C318" s="191"/>
      <c r="E318" s="191"/>
      <c r="F318" s="120"/>
      <c r="I318" s="122"/>
    </row>
    <row r="319" spans="2:9" x14ac:dyDescent="0.2">
      <c r="B319" s="157"/>
      <c r="C319" s="191"/>
      <c r="E319" s="191"/>
      <c r="F319" s="120"/>
      <c r="I319" s="122"/>
    </row>
    <row r="320" spans="2:9" x14ac:dyDescent="0.2">
      <c r="B320" s="157"/>
      <c r="C320" s="191"/>
      <c r="E320" s="191"/>
      <c r="F320" s="120"/>
      <c r="I320" s="122"/>
    </row>
    <row r="321" spans="2:9" x14ac:dyDescent="0.2">
      <c r="B321" s="157"/>
      <c r="C321" s="191"/>
      <c r="E321" s="191"/>
      <c r="F321" s="120"/>
      <c r="I321" s="122"/>
    </row>
    <row r="322" spans="2:9" x14ac:dyDescent="0.2">
      <c r="B322" s="157"/>
      <c r="C322" s="191"/>
      <c r="E322" s="191"/>
      <c r="F322" s="120"/>
      <c r="I322" s="122"/>
    </row>
    <row r="323" spans="2:9" x14ac:dyDescent="0.2">
      <c r="B323" s="157"/>
      <c r="C323" s="191"/>
      <c r="E323" s="191"/>
      <c r="F323" s="120"/>
      <c r="I323" s="122"/>
    </row>
    <row r="324" spans="2:9" x14ac:dyDescent="0.2">
      <c r="B324" s="157"/>
      <c r="C324" s="191"/>
      <c r="E324" s="191"/>
      <c r="F324" s="120"/>
      <c r="I324" s="122"/>
    </row>
    <row r="325" spans="2:9" x14ac:dyDescent="0.2">
      <c r="B325" s="157"/>
      <c r="C325" s="191"/>
      <c r="E325" s="191"/>
      <c r="F325" s="120"/>
      <c r="I325" s="122"/>
    </row>
    <row r="326" spans="2:9" x14ac:dyDescent="0.2">
      <c r="B326" s="157"/>
      <c r="C326" s="191"/>
      <c r="E326" s="191"/>
      <c r="F326" s="120"/>
      <c r="I326" s="122"/>
    </row>
    <row r="327" spans="2:9" x14ac:dyDescent="0.2">
      <c r="B327" s="157"/>
      <c r="C327" s="191"/>
      <c r="E327" s="191"/>
      <c r="F327" s="120"/>
      <c r="I327" s="122"/>
    </row>
    <row r="328" spans="2:9" x14ac:dyDescent="0.2">
      <c r="B328" s="157"/>
      <c r="C328" s="191"/>
      <c r="E328" s="191"/>
      <c r="F328" s="120"/>
      <c r="I328" s="122"/>
    </row>
    <row r="329" spans="2:9" x14ac:dyDescent="0.2">
      <c r="B329" s="157"/>
      <c r="C329" s="191"/>
      <c r="E329" s="191"/>
      <c r="F329" s="120"/>
      <c r="I329" s="122"/>
    </row>
    <row r="330" spans="2:9" x14ac:dyDescent="0.2">
      <c r="B330" s="157"/>
      <c r="C330" s="191"/>
      <c r="E330" s="191"/>
      <c r="F330" s="120"/>
      <c r="I330" s="122"/>
    </row>
    <row r="331" spans="2:9" x14ac:dyDescent="0.2">
      <c r="B331" s="157"/>
      <c r="C331" s="191"/>
      <c r="E331" s="191"/>
      <c r="F331" s="120"/>
      <c r="I331" s="122"/>
    </row>
    <row r="332" spans="2:9" x14ac:dyDescent="0.2">
      <c r="B332" s="157"/>
      <c r="C332" s="191"/>
      <c r="E332" s="191"/>
      <c r="F332" s="120"/>
      <c r="I332" s="122"/>
    </row>
    <row r="333" spans="2:9" x14ac:dyDescent="0.2">
      <c r="B333" s="157"/>
      <c r="C333" s="191"/>
      <c r="E333" s="191"/>
      <c r="F333" s="120"/>
      <c r="I333" s="122"/>
    </row>
    <row r="334" spans="2:9" x14ac:dyDescent="0.2">
      <c r="B334" s="157"/>
      <c r="C334" s="191"/>
      <c r="E334" s="191"/>
      <c r="F334" s="120"/>
      <c r="I334" s="122"/>
    </row>
    <row r="335" spans="2:9" x14ac:dyDescent="0.2">
      <c r="B335" s="157"/>
      <c r="C335" s="191"/>
      <c r="E335" s="191"/>
      <c r="F335" s="120"/>
      <c r="I335" s="122"/>
    </row>
    <row r="336" spans="2:9" x14ac:dyDescent="0.2">
      <c r="B336" s="157"/>
      <c r="C336" s="191"/>
      <c r="E336" s="191"/>
      <c r="F336" s="120"/>
      <c r="I336" s="122"/>
    </row>
    <row r="337" spans="2:9" x14ac:dyDescent="0.2">
      <c r="B337" s="157"/>
      <c r="C337" s="191"/>
      <c r="E337" s="191"/>
      <c r="F337" s="120"/>
      <c r="I337" s="122"/>
    </row>
    <row r="338" spans="2:9" x14ac:dyDescent="0.2">
      <c r="B338" s="157"/>
      <c r="C338" s="191"/>
      <c r="E338" s="191"/>
      <c r="F338" s="120"/>
      <c r="I338" s="122"/>
    </row>
    <row r="339" spans="2:9" x14ac:dyDescent="0.2">
      <c r="B339" s="157"/>
      <c r="C339" s="191"/>
      <c r="E339" s="191"/>
      <c r="F339" s="120"/>
      <c r="I339" s="122"/>
    </row>
    <row r="340" spans="2:9" x14ac:dyDescent="0.2">
      <c r="B340" s="157"/>
      <c r="C340" s="191"/>
      <c r="E340" s="191"/>
      <c r="F340" s="120"/>
      <c r="I340" s="122"/>
    </row>
    <row r="341" spans="2:9" x14ac:dyDescent="0.2">
      <c r="B341" s="157"/>
      <c r="C341" s="191"/>
      <c r="E341" s="191"/>
      <c r="F341" s="120"/>
      <c r="I341" s="122"/>
    </row>
    <row r="342" spans="2:9" x14ac:dyDescent="0.2">
      <c r="B342" s="157"/>
      <c r="C342" s="191"/>
      <c r="E342" s="191"/>
      <c r="F342" s="120"/>
      <c r="I342" s="122"/>
    </row>
    <row r="343" spans="2:9" x14ac:dyDescent="0.2">
      <c r="B343" s="157"/>
      <c r="C343" s="191"/>
      <c r="E343" s="191"/>
      <c r="F343" s="120"/>
      <c r="I343" s="122"/>
    </row>
    <row r="344" spans="2:9" x14ac:dyDescent="0.2">
      <c r="B344" s="157"/>
      <c r="C344" s="191"/>
      <c r="E344" s="191"/>
      <c r="F344" s="120"/>
      <c r="I344" s="122"/>
    </row>
    <row r="345" spans="2:9" x14ac:dyDescent="0.2">
      <c r="B345" s="157"/>
      <c r="C345" s="191"/>
      <c r="E345" s="191"/>
      <c r="F345" s="120"/>
      <c r="I345" s="122"/>
    </row>
    <row r="346" spans="2:9" x14ac:dyDescent="0.2">
      <c r="B346" s="157"/>
      <c r="C346" s="191"/>
      <c r="E346" s="191"/>
      <c r="F346" s="120"/>
      <c r="I346" s="122"/>
    </row>
    <row r="347" spans="2:9" x14ac:dyDescent="0.2">
      <c r="B347" s="157"/>
      <c r="C347" s="191"/>
      <c r="E347" s="191"/>
      <c r="F347" s="120"/>
      <c r="I347" s="122"/>
    </row>
    <row r="348" spans="2:9" x14ac:dyDescent="0.2">
      <c r="B348" s="157"/>
      <c r="C348" s="191"/>
      <c r="E348" s="191"/>
      <c r="F348" s="120"/>
      <c r="I348" s="122"/>
    </row>
    <row r="349" spans="2:9" x14ac:dyDescent="0.2">
      <c r="B349" s="157"/>
      <c r="C349" s="191"/>
      <c r="E349" s="191"/>
      <c r="F349" s="120"/>
      <c r="I349" s="122"/>
    </row>
    <row r="350" spans="2:9" x14ac:dyDescent="0.2">
      <c r="B350" s="157"/>
      <c r="C350" s="191"/>
      <c r="E350" s="191"/>
      <c r="F350" s="120"/>
      <c r="I350" s="122"/>
    </row>
    <row r="351" spans="2:9" x14ac:dyDescent="0.2">
      <c r="B351" s="157"/>
      <c r="C351" s="191"/>
      <c r="E351" s="191"/>
      <c r="F351" s="120"/>
      <c r="I351" s="122"/>
    </row>
    <row r="352" spans="2:9" x14ac:dyDescent="0.2">
      <c r="B352" s="157"/>
      <c r="C352" s="191"/>
      <c r="E352" s="191"/>
      <c r="F352" s="120"/>
      <c r="I352" s="122"/>
    </row>
    <row r="353" spans="2:9" x14ac:dyDescent="0.2">
      <c r="B353" s="157"/>
      <c r="C353" s="191"/>
      <c r="E353" s="191"/>
      <c r="F353" s="120"/>
      <c r="I353" s="122"/>
    </row>
    <row r="354" spans="2:9" x14ac:dyDescent="0.2">
      <c r="B354" s="157"/>
      <c r="C354" s="191"/>
      <c r="E354" s="191"/>
      <c r="F354" s="120"/>
      <c r="I354" s="122"/>
    </row>
    <row r="355" spans="2:9" x14ac:dyDescent="0.2">
      <c r="B355" s="157"/>
      <c r="C355" s="191"/>
      <c r="E355" s="191"/>
      <c r="F355" s="120"/>
      <c r="I355" s="122"/>
    </row>
    <row r="356" spans="2:9" x14ac:dyDescent="0.2">
      <c r="B356" s="157"/>
      <c r="C356" s="191"/>
      <c r="E356" s="191"/>
      <c r="F356" s="120"/>
      <c r="I356" s="122"/>
    </row>
    <row r="357" spans="2:9" x14ac:dyDescent="0.2">
      <c r="B357" s="157"/>
      <c r="C357" s="191"/>
      <c r="E357" s="191"/>
      <c r="F357" s="120"/>
      <c r="I357" s="122"/>
    </row>
    <row r="358" spans="2:9" x14ac:dyDescent="0.2">
      <c r="B358" s="157"/>
      <c r="C358" s="191"/>
      <c r="E358" s="191"/>
      <c r="F358" s="120"/>
      <c r="I358" s="122"/>
    </row>
    <row r="359" spans="2:9" x14ac:dyDescent="0.2">
      <c r="B359" s="157"/>
      <c r="C359" s="191"/>
      <c r="E359" s="191"/>
      <c r="F359" s="120"/>
      <c r="I359" s="122"/>
    </row>
    <row r="360" spans="2:9" x14ac:dyDescent="0.2">
      <c r="B360" s="157"/>
      <c r="C360" s="191"/>
      <c r="E360" s="191"/>
      <c r="F360" s="120"/>
      <c r="I360" s="122"/>
    </row>
    <row r="361" spans="2:9" x14ac:dyDescent="0.2">
      <c r="B361" s="157"/>
      <c r="C361" s="191"/>
      <c r="E361" s="191"/>
      <c r="F361" s="120"/>
      <c r="I361" s="122"/>
    </row>
    <row r="362" spans="2:9" x14ac:dyDescent="0.2">
      <c r="B362" s="157"/>
      <c r="C362" s="191"/>
      <c r="E362" s="191"/>
      <c r="F362" s="120"/>
      <c r="I362" s="122"/>
    </row>
    <row r="363" spans="2:9" x14ac:dyDescent="0.2">
      <c r="B363" s="157"/>
      <c r="C363" s="191"/>
      <c r="E363" s="191"/>
      <c r="F363" s="120"/>
      <c r="I363" s="122"/>
    </row>
    <row r="364" spans="2:9" x14ac:dyDescent="0.2">
      <c r="B364" s="157"/>
      <c r="C364" s="191"/>
      <c r="E364" s="191"/>
      <c r="F364" s="120"/>
      <c r="I364" s="122"/>
    </row>
    <row r="365" spans="2:9" x14ac:dyDescent="0.2">
      <c r="B365" s="157"/>
      <c r="C365" s="191"/>
      <c r="E365" s="191"/>
      <c r="F365" s="120"/>
      <c r="I365" s="122"/>
    </row>
    <row r="366" spans="2:9" x14ac:dyDescent="0.2">
      <c r="B366" s="157"/>
      <c r="C366" s="191"/>
      <c r="E366" s="191"/>
      <c r="F366" s="120"/>
      <c r="I366" s="122"/>
    </row>
    <row r="367" spans="2:9" x14ac:dyDescent="0.2">
      <c r="B367" s="157"/>
      <c r="C367" s="191"/>
      <c r="E367" s="191"/>
      <c r="F367" s="120"/>
      <c r="I367" s="122"/>
    </row>
    <row r="368" spans="2:9" x14ac:dyDescent="0.2">
      <c r="B368" s="157"/>
      <c r="C368" s="191"/>
      <c r="E368" s="191"/>
      <c r="F368" s="120"/>
      <c r="I368" s="122"/>
    </row>
    <row r="369" spans="2:9" x14ac:dyDescent="0.2">
      <c r="B369" s="157"/>
      <c r="C369" s="191"/>
      <c r="E369" s="191"/>
      <c r="F369" s="120"/>
      <c r="I369" s="122"/>
    </row>
    <row r="370" spans="2:9" x14ac:dyDescent="0.2">
      <c r="B370" s="157"/>
      <c r="C370" s="191"/>
      <c r="E370" s="191"/>
      <c r="F370" s="120"/>
      <c r="I370" s="122"/>
    </row>
    <row r="371" spans="2:9" x14ac:dyDescent="0.2">
      <c r="B371" s="157"/>
      <c r="C371" s="191"/>
      <c r="E371" s="191"/>
      <c r="F371" s="120"/>
      <c r="I371" s="122"/>
    </row>
    <row r="372" spans="2:9" x14ac:dyDescent="0.2">
      <c r="B372" s="157"/>
      <c r="C372" s="191"/>
      <c r="E372" s="191"/>
      <c r="F372" s="120"/>
      <c r="I372" s="122"/>
    </row>
    <row r="373" spans="2:9" x14ac:dyDescent="0.2">
      <c r="B373" s="157"/>
      <c r="C373" s="191"/>
      <c r="E373" s="191"/>
      <c r="F373" s="120"/>
      <c r="I373" s="122"/>
    </row>
    <row r="374" spans="2:9" x14ac:dyDescent="0.2">
      <c r="B374" s="157"/>
      <c r="C374" s="191"/>
      <c r="E374" s="191"/>
      <c r="F374" s="120"/>
      <c r="I374" s="122"/>
    </row>
    <row r="375" spans="2:9" x14ac:dyDescent="0.2">
      <c r="B375" s="157"/>
      <c r="C375" s="191"/>
      <c r="E375" s="191"/>
      <c r="F375" s="120"/>
      <c r="I375" s="122"/>
    </row>
    <row r="376" spans="2:9" x14ac:dyDescent="0.2">
      <c r="B376" s="157"/>
      <c r="C376" s="191"/>
      <c r="E376" s="191"/>
      <c r="F376" s="120"/>
      <c r="I376" s="122"/>
    </row>
    <row r="377" spans="2:9" x14ac:dyDescent="0.2">
      <c r="B377" s="157"/>
      <c r="C377" s="191"/>
      <c r="E377" s="191"/>
      <c r="F377" s="120"/>
      <c r="I377" s="122"/>
    </row>
    <row r="378" spans="2:9" x14ac:dyDescent="0.2">
      <c r="B378" s="157"/>
      <c r="C378" s="191"/>
      <c r="E378" s="191"/>
      <c r="F378" s="120"/>
      <c r="I378" s="122"/>
    </row>
    <row r="379" spans="2:9" x14ac:dyDescent="0.2">
      <c r="B379" s="157"/>
      <c r="C379" s="191"/>
      <c r="E379" s="191"/>
      <c r="F379" s="120"/>
      <c r="I379" s="122"/>
    </row>
    <row r="380" spans="2:9" x14ac:dyDescent="0.2">
      <c r="B380" s="157"/>
      <c r="C380" s="191"/>
      <c r="E380" s="191"/>
      <c r="F380" s="120"/>
      <c r="I380" s="122"/>
    </row>
    <row r="381" spans="2:9" x14ac:dyDescent="0.2">
      <c r="B381" s="157"/>
      <c r="C381" s="191"/>
      <c r="E381" s="191"/>
      <c r="F381" s="120"/>
      <c r="I381" s="122"/>
    </row>
    <row r="382" spans="2:9" x14ac:dyDescent="0.2">
      <c r="B382" s="157"/>
      <c r="C382" s="191"/>
      <c r="E382" s="191"/>
      <c r="F382" s="120"/>
      <c r="I382" s="122"/>
    </row>
    <row r="383" spans="2:9" x14ac:dyDescent="0.2">
      <c r="B383" s="157"/>
      <c r="C383" s="191"/>
      <c r="E383" s="191"/>
      <c r="F383" s="120"/>
      <c r="I383" s="122"/>
    </row>
    <row r="384" spans="2:9" x14ac:dyDescent="0.2">
      <c r="B384" s="157"/>
      <c r="C384" s="191"/>
      <c r="E384" s="191"/>
      <c r="F384" s="120"/>
      <c r="I384" s="122"/>
    </row>
    <row r="385" spans="2:9" x14ac:dyDescent="0.2">
      <c r="B385" s="157"/>
      <c r="C385" s="191"/>
      <c r="E385" s="191"/>
      <c r="F385" s="120"/>
      <c r="I385" s="122"/>
    </row>
    <row r="386" spans="2:9" x14ac:dyDescent="0.2">
      <c r="B386" s="157"/>
      <c r="C386" s="191"/>
      <c r="E386" s="191"/>
      <c r="F386" s="120"/>
      <c r="I386" s="122"/>
    </row>
    <row r="387" spans="2:9" x14ac:dyDescent="0.2">
      <c r="B387" s="157"/>
      <c r="C387" s="191"/>
      <c r="E387" s="191"/>
      <c r="F387" s="120"/>
      <c r="I387" s="122"/>
    </row>
    <row r="388" spans="2:9" x14ac:dyDescent="0.2">
      <c r="B388" s="157"/>
      <c r="C388" s="191"/>
      <c r="E388" s="191"/>
      <c r="F388" s="120"/>
      <c r="I388" s="122"/>
    </row>
    <row r="389" spans="2:9" x14ac:dyDescent="0.2">
      <c r="B389" s="157"/>
      <c r="C389" s="191"/>
      <c r="E389" s="191"/>
      <c r="F389" s="120"/>
      <c r="I389" s="122"/>
    </row>
    <row r="390" spans="2:9" x14ac:dyDescent="0.2">
      <c r="B390" s="157"/>
      <c r="C390" s="191"/>
      <c r="E390" s="191"/>
      <c r="F390" s="120"/>
      <c r="I390" s="122"/>
    </row>
    <row r="391" spans="2:9" x14ac:dyDescent="0.2">
      <c r="B391" s="157"/>
      <c r="C391" s="191"/>
      <c r="E391" s="191"/>
      <c r="F391" s="120"/>
      <c r="I391" s="122"/>
    </row>
    <row r="392" spans="2:9" x14ac:dyDescent="0.2">
      <c r="B392" s="157"/>
      <c r="C392" s="191"/>
      <c r="E392" s="191"/>
      <c r="F392" s="120"/>
      <c r="I392" s="122"/>
    </row>
    <row r="393" spans="2:9" x14ac:dyDescent="0.2">
      <c r="B393" s="157"/>
      <c r="C393" s="191"/>
      <c r="E393" s="191"/>
      <c r="F393" s="120"/>
      <c r="I393" s="122"/>
    </row>
    <row r="394" spans="2:9" x14ac:dyDescent="0.2">
      <c r="B394" s="157"/>
      <c r="C394" s="191"/>
      <c r="E394" s="191"/>
      <c r="F394" s="120"/>
      <c r="I394" s="122"/>
    </row>
    <row r="395" spans="2:9" x14ac:dyDescent="0.2">
      <c r="B395" s="157"/>
      <c r="C395" s="191"/>
      <c r="E395" s="191"/>
      <c r="F395" s="120"/>
      <c r="I395" s="122"/>
    </row>
    <row r="396" spans="2:9" x14ac:dyDescent="0.2">
      <c r="B396" s="157"/>
      <c r="C396" s="191"/>
      <c r="E396" s="191"/>
      <c r="F396" s="120"/>
      <c r="I396" s="122"/>
    </row>
    <row r="397" spans="2:9" x14ac:dyDescent="0.2">
      <c r="B397" s="157"/>
      <c r="C397" s="191"/>
      <c r="E397" s="191"/>
      <c r="F397" s="120"/>
      <c r="I397" s="122"/>
    </row>
    <row r="398" spans="2:9" x14ac:dyDescent="0.2">
      <c r="B398" s="157"/>
      <c r="C398" s="191"/>
      <c r="E398" s="191"/>
      <c r="F398" s="120"/>
      <c r="I398" s="122"/>
    </row>
    <row r="399" spans="2:9" x14ac:dyDescent="0.2">
      <c r="B399" s="157"/>
      <c r="C399" s="191"/>
      <c r="E399" s="191"/>
      <c r="F399" s="120"/>
      <c r="I399" s="122"/>
    </row>
    <row r="400" spans="2:9" x14ac:dyDescent="0.2">
      <c r="B400" s="157"/>
      <c r="C400" s="191"/>
      <c r="E400" s="191"/>
      <c r="F400" s="120"/>
      <c r="I400" s="122"/>
    </row>
    <row r="401" spans="2:9" x14ac:dyDescent="0.2">
      <c r="B401" s="157"/>
      <c r="C401" s="191"/>
      <c r="E401" s="191"/>
      <c r="F401" s="120"/>
      <c r="I401" s="122"/>
    </row>
    <row r="402" spans="2:9" x14ac:dyDescent="0.2">
      <c r="B402" s="157"/>
      <c r="C402" s="191"/>
      <c r="E402" s="191"/>
      <c r="F402" s="120"/>
      <c r="I402" s="122"/>
    </row>
    <row r="403" spans="2:9" x14ac:dyDescent="0.2">
      <c r="B403" s="157"/>
      <c r="C403" s="191"/>
      <c r="E403" s="191"/>
      <c r="F403" s="120"/>
      <c r="I403" s="122"/>
    </row>
    <row r="404" spans="2:9" x14ac:dyDescent="0.2">
      <c r="B404" s="157"/>
      <c r="C404" s="191"/>
      <c r="E404" s="191"/>
      <c r="F404" s="120"/>
      <c r="I404" s="122"/>
    </row>
    <row r="405" spans="2:9" x14ac:dyDescent="0.2">
      <c r="B405" s="157"/>
      <c r="C405" s="191"/>
      <c r="E405" s="191"/>
      <c r="F405" s="120"/>
      <c r="I405" s="122"/>
    </row>
    <row r="406" spans="2:9" x14ac:dyDescent="0.2">
      <c r="B406" s="157"/>
      <c r="C406" s="191"/>
      <c r="E406" s="191"/>
      <c r="F406" s="120"/>
      <c r="I406" s="122"/>
    </row>
    <row r="407" spans="2:9" x14ac:dyDescent="0.2">
      <c r="B407" s="157"/>
      <c r="C407" s="191"/>
      <c r="E407" s="191"/>
      <c r="F407" s="120"/>
      <c r="I407" s="122"/>
    </row>
    <row r="408" spans="2:9" x14ac:dyDescent="0.2">
      <c r="B408" s="157"/>
      <c r="C408" s="191"/>
      <c r="E408" s="191"/>
      <c r="F408" s="120"/>
      <c r="I408" s="122"/>
    </row>
    <row r="409" spans="2:9" x14ac:dyDescent="0.2">
      <c r="B409" s="157"/>
      <c r="C409" s="191"/>
      <c r="E409" s="191"/>
      <c r="F409" s="120"/>
      <c r="I409" s="122"/>
    </row>
    <row r="410" spans="2:9" x14ac:dyDescent="0.2">
      <c r="B410" s="157"/>
      <c r="C410" s="191"/>
      <c r="E410" s="191"/>
      <c r="F410" s="120"/>
      <c r="I410" s="122"/>
    </row>
    <row r="411" spans="2:9" x14ac:dyDescent="0.2">
      <c r="B411" s="157"/>
      <c r="C411" s="191"/>
      <c r="E411" s="191"/>
      <c r="F411" s="120"/>
      <c r="I411" s="122"/>
    </row>
    <row r="412" spans="2:9" x14ac:dyDescent="0.2">
      <c r="B412" s="157"/>
      <c r="C412" s="191"/>
      <c r="E412" s="191"/>
      <c r="F412" s="120"/>
      <c r="I412" s="122"/>
    </row>
    <row r="413" spans="2:9" x14ac:dyDescent="0.2">
      <c r="B413" s="157"/>
      <c r="C413" s="191"/>
      <c r="E413" s="191"/>
      <c r="F413" s="120"/>
      <c r="I413" s="122"/>
    </row>
    <row r="414" spans="2:9" x14ac:dyDescent="0.2">
      <c r="B414" s="157"/>
      <c r="C414" s="191"/>
      <c r="E414" s="191"/>
      <c r="F414" s="120"/>
      <c r="I414" s="122"/>
    </row>
    <row r="415" spans="2:9" x14ac:dyDescent="0.2">
      <c r="B415" s="157"/>
      <c r="C415" s="191"/>
      <c r="E415" s="191"/>
      <c r="F415" s="120"/>
      <c r="I415" s="122"/>
    </row>
    <row r="416" spans="2:9" x14ac:dyDescent="0.2">
      <c r="B416" s="157"/>
      <c r="C416" s="191"/>
      <c r="E416" s="191"/>
      <c r="F416" s="120"/>
      <c r="I416" s="122"/>
    </row>
    <row r="417" spans="2:9" x14ac:dyDescent="0.2">
      <c r="B417" s="157"/>
      <c r="C417" s="191"/>
      <c r="E417" s="191"/>
      <c r="F417" s="120"/>
      <c r="I417" s="122"/>
    </row>
    <row r="418" spans="2:9" x14ac:dyDescent="0.2">
      <c r="B418" s="157"/>
      <c r="C418" s="191"/>
      <c r="E418" s="191"/>
      <c r="F418" s="120"/>
      <c r="I418" s="122"/>
    </row>
    <row r="419" spans="2:9" x14ac:dyDescent="0.2">
      <c r="B419" s="157"/>
      <c r="C419" s="191"/>
      <c r="E419" s="191"/>
      <c r="F419" s="120"/>
      <c r="I419" s="122"/>
    </row>
    <row r="420" spans="2:9" x14ac:dyDescent="0.2">
      <c r="B420" s="157"/>
      <c r="C420" s="191"/>
      <c r="E420" s="191"/>
      <c r="F420" s="120"/>
      <c r="I420" s="122"/>
    </row>
    <row r="421" spans="2:9" x14ac:dyDescent="0.2">
      <c r="B421" s="157"/>
      <c r="C421" s="191"/>
      <c r="E421" s="191"/>
      <c r="F421" s="120"/>
      <c r="I421" s="122"/>
    </row>
    <row r="422" spans="2:9" x14ac:dyDescent="0.2">
      <c r="B422" s="157"/>
      <c r="C422" s="191"/>
      <c r="E422" s="191"/>
      <c r="F422" s="120"/>
      <c r="I422" s="122"/>
    </row>
    <row r="423" spans="2:9" x14ac:dyDescent="0.2">
      <c r="B423" s="157"/>
      <c r="C423" s="191"/>
      <c r="E423" s="191"/>
      <c r="F423" s="120"/>
      <c r="I423" s="122"/>
    </row>
    <row r="424" spans="2:9" x14ac:dyDescent="0.2">
      <c r="B424" s="157"/>
      <c r="C424" s="191"/>
      <c r="E424" s="191"/>
      <c r="F424" s="120"/>
      <c r="I424" s="122"/>
    </row>
    <row r="425" spans="2:9" x14ac:dyDescent="0.2">
      <c r="B425" s="157"/>
      <c r="C425" s="191"/>
      <c r="E425" s="191"/>
      <c r="F425" s="120"/>
      <c r="I425" s="122"/>
    </row>
    <row r="426" spans="2:9" x14ac:dyDescent="0.2">
      <c r="B426" s="157"/>
      <c r="C426" s="191"/>
      <c r="E426" s="191"/>
      <c r="F426" s="120"/>
      <c r="I426" s="122"/>
    </row>
    <row r="427" spans="2:9" x14ac:dyDescent="0.2">
      <c r="B427" s="157"/>
      <c r="C427" s="191"/>
      <c r="E427" s="191"/>
      <c r="F427" s="120"/>
      <c r="I427" s="122"/>
    </row>
    <row r="428" spans="2:9" x14ac:dyDescent="0.2">
      <c r="B428" s="157"/>
      <c r="C428" s="191"/>
      <c r="E428" s="191"/>
      <c r="F428" s="120"/>
      <c r="I428" s="122"/>
    </row>
    <row r="429" spans="2:9" x14ac:dyDescent="0.2">
      <c r="B429" s="157"/>
      <c r="C429" s="191"/>
      <c r="E429" s="191"/>
      <c r="F429" s="120"/>
      <c r="I429" s="122"/>
    </row>
    <row r="430" spans="2:9" x14ac:dyDescent="0.2">
      <c r="B430" s="157"/>
      <c r="C430" s="191"/>
      <c r="E430" s="191"/>
      <c r="F430" s="120"/>
      <c r="I430" s="122"/>
    </row>
    <row r="431" spans="2:9" x14ac:dyDescent="0.2">
      <c r="B431" s="157"/>
      <c r="C431" s="191"/>
      <c r="E431" s="191"/>
      <c r="F431" s="120"/>
      <c r="I431" s="122"/>
    </row>
    <row r="432" spans="2:9" x14ac:dyDescent="0.2">
      <c r="B432" s="157"/>
      <c r="C432" s="191"/>
      <c r="E432" s="191"/>
      <c r="F432" s="120"/>
      <c r="I432" s="122"/>
    </row>
    <row r="433" spans="2:9" x14ac:dyDescent="0.2">
      <c r="B433" s="157"/>
      <c r="C433" s="191"/>
      <c r="E433" s="191"/>
      <c r="F433" s="120"/>
      <c r="I433" s="122"/>
    </row>
    <row r="434" spans="2:9" x14ac:dyDescent="0.2">
      <c r="B434" s="157"/>
      <c r="C434" s="191"/>
      <c r="E434" s="191"/>
      <c r="F434" s="120"/>
      <c r="I434" s="122"/>
    </row>
    <row r="435" spans="2:9" x14ac:dyDescent="0.2">
      <c r="B435" s="157"/>
      <c r="C435" s="191"/>
      <c r="E435" s="191"/>
      <c r="F435" s="120"/>
      <c r="I435" s="122"/>
    </row>
    <row r="436" spans="2:9" x14ac:dyDescent="0.2">
      <c r="B436" s="157"/>
      <c r="C436" s="191"/>
      <c r="E436" s="191"/>
      <c r="F436" s="120"/>
      <c r="I436" s="122"/>
    </row>
    <row r="437" spans="2:9" x14ac:dyDescent="0.2">
      <c r="B437" s="157"/>
      <c r="C437" s="191"/>
      <c r="E437" s="191"/>
      <c r="F437" s="120"/>
      <c r="I437" s="122"/>
    </row>
    <row r="438" spans="2:9" x14ac:dyDescent="0.2">
      <c r="B438" s="157"/>
      <c r="C438" s="191"/>
      <c r="E438" s="191"/>
      <c r="F438" s="120"/>
      <c r="I438" s="122"/>
    </row>
    <row r="439" spans="2:9" x14ac:dyDescent="0.2">
      <c r="B439" s="157"/>
      <c r="C439" s="191"/>
      <c r="E439" s="191"/>
      <c r="F439" s="120"/>
      <c r="I439" s="122"/>
    </row>
    <row r="440" spans="2:9" x14ac:dyDescent="0.2">
      <c r="B440" s="157"/>
      <c r="C440" s="191"/>
      <c r="E440" s="191"/>
      <c r="F440" s="120"/>
      <c r="I440" s="122"/>
    </row>
    <row r="441" spans="2:9" x14ac:dyDescent="0.2">
      <c r="B441" s="157"/>
      <c r="C441" s="191"/>
      <c r="E441" s="191"/>
      <c r="F441" s="120"/>
      <c r="I441" s="122"/>
    </row>
    <row r="442" spans="2:9" x14ac:dyDescent="0.2">
      <c r="B442" s="157"/>
      <c r="C442" s="191"/>
      <c r="E442" s="191"/>
      <c r="F442" s="120"/>
      <c r="I442" s="122"/>
    </row>
    <row r="443" spans="2:9" x14ac:dyDescent="0.2">
      <c r="B443" s="157"/>
      <c r="C443" s="191"/>
      <c r="E443" s="191"/>
      <c r="F443" s="120"/>
      <c r="I443" s="122"/>
    </row>
    <row r="444" spans="2:9" x14ac:dyDescent="0.2">
      <c r="B444" s="157"/>
      <c r="C444" s="191"/>
      <c r="E444" s="191"/>
      <c r="F444" s="120"/>
      <c r="I444" s="122"/>
    </row>
    <row r="445" spans="2:9" x14ac:dyDescent="0.2">
      <c r="B445" s="157"/>
      <c r="C445" s="191"/>
      <c r="E445" s="191"/>
      <c r="F445" s="120"/>
      <c r="I445" s="122"/>
    </row>
    <row r="446" spans="2:9" x14ac:dyDescent="0.2">
      <c r="B446" s="157"/>
      <c r="C446" s="191"/>
      <c r="E446" s="191"/>
      <c r="F446" s="120"/>
      <c r="I446" s="122"/>
    </row>
    <row r="447" spans="2:9" x14ac:dyDescent="0.2">
      <c r="B447" s="157"/>
      <c r="C447" s="191"/>
      <c r="E447" s="191"/>
      <c r="F447" s="120"/>
      <c r="I447" s="122"/>
    </row>
    <row r="448" spans="2:9" x14ac:dyDescent="0.2">
      <c r="B448" s="157"/>
      <c r="C448" s="191"/>
      <c r="E448" s="191"/>
      <c r="F448" s="120"/>
      <c r="I448" s="122"/>
    </row>
    <row r="449" spans="2:9" x14ac:dyDescent="0.2">
      <c r="B449" s="157"/>
      <c r="C449" s="191"/>
      <c r="E449" s="191"/>
      <c r="F449" s="120"/>
      <c r="I449" s="122"/>
    </row>
    <row r="450" spans="2:9" x14ac:dyDescent="0.2">
      <c r="B450" s="157"/>
      <c r="C450" s="191"/>
      <c r="E450" s="191"/>
      <c r="F450" s="120"/>
      <c r="I450" s="122"/>
    </row>
    <row r="451" spans="2:9" x14ac:dyDescent="0.2">
      <c r="B451" s="157"/>
      <c r="C451" s="191"/>
      <c r="E451" s="191"/>
      <c r="F451" s="120"/>
      <c r="I451" s="122"/>
    </row>
    <row r="452" spans="2:9" x14ac:dyDescent="0.2">
      <c r="B452" s="157"/>
      <c r="C452" s="191"/>
      <c r="E452" s="191"/>
      <c r="F452" s="120"/>
      <c r="I452" s="122"/>
    </row>
    <row r="453" spans="2:9" x14ac:dyDescent="0.2">
      <c r="B453" s="157"/>
      <c r="C453" s="191"/>
      <c r="E453" s="191"/>
      <c r="F453" s="120"/>
      <c r="I453" s="122"/>
    </row>
    <row r="454" spans="2:9" x14ac:dyDescent="0.2">
      <c r="B454" s="157"/>
      <c r="C454" s="191"/>
      <c r="E454" s="191"/>
      <c r="F454" s="120"/>
      <c r="I454" s="122"/>
    </row>
    <row r="455" spans="2:9" x14ac:dyDescent="0.2">
      <c r="B455" s="157"/>
      <c r="C455" s="191"/>
      <c r="E455" s="191"/>
      <c r="F455" s="120"/>
      <c r="I455" s="122"/>
    </row>
    <row r="456" spans="2:9" x14ac:dyDescent="0.2">
      <c r="B456" s="157"/>
      <c r="C456" s="191"/>
      <c r="E456" s="191"/>
      <c r="F456" s="120"/>
      <c r="I456" s="122"/>
    </row>
    <row r="457" spans="2:9" x14ac:dyDescent="0.2">
      <c r="B457" s="157"/>
      <c r="C457" s="191"/>
      <c r="E457" s="191"/>
      <c r="F457" s="120"/>
      <c r="I457" s="122"/>
    </row>
    <row r="458" spans="2:9" x14ac:dyDescent="0.2">
      <c r="B458" s="157"/>
      <c r="C458" s="191"/>
      <c r="E458" s="191"/>
      <c r="F458" s="120"/>
      <c r="I458" s="122"/>
    </row>
    <row r="459" spans="2:9" x14ac:dyDescent="0.2">
      <c r="B459" s="157"/>
      <c r="C459" s="191"/>
      <c r="E459" s="191"/>
      <c r="F459" s="120"/>
      <c r="I459" s="122"/>
    </row>
    <row r="460" spans="2:9" x14ac:dyDescent="0.2">
      <c r="B460" s="157"/>
      <c r="C460" s="191"/>
      <c r="E460" s="191"/>
      <c r="F460" s="120"/>
      <c r="I460" s="122"/>
    </row>
    <row r="461" spans="2:9" x14ac:dyDescent="0.2">
      <c r="B461" s="157"/>
      <c r="C461" s="191"/>
      <c r="E461" s="191"/>
      <c r="F461" s="120"/>
      <c r="I461" s="122"/>
    </row>
    <row r="462" spans="2:9" x14ac:dyDescent="0.2">
      <c r="B462" s="157"/>
      <c r="C462" s="191"/>
      <c r="E462" s="191"/>
      <c r="F462" s="120"/>
      <c r="I462" s="122"/>
    </row>
    <row r="463" spans="2:9" x14ac:dyDescent="0.2">
      <c r="B463" s="157"/>
      <c r="C463" s="191"/>
      <c r="E463" s="191"/>
      <c r="F463" s="120"/>
      <c r="I463" s="122"/>
    </row>
    <row r="464" spans="2:9" x14ac:dyDescent="0.2">
      <c r="B464" s="157"/>
      <c r="C464" s="191"/>
      <c r="E464" s="191"/>
      <c r="F464" s="120"/>
      <c r="I464" s="122"/>
    </row>
    <row r="465" spans="2:9" x14ac:dyDescent="0.2">
      <c r="B465" s="157"/>
      <c r="C465" s="191"/>
      <c r="E465" s="191"/>
      <c r="F465" s="120"/>
      <c r="I465" s="122"/>
    </row>
    <row r="466" spans="2:9" x14ac:dyDescent="0.2">
      <c r="B466" s="157"/>
      <c r="C466" s="191"/>
      <c r="E466" s="191"/>
      <c r="F466" s="120"/>
      <c r="I466" s="122"/>
    </row>
    <row r="467" spans="2:9" x14ac:dyDescent="0.2">
      <c r="B467" s="157"/>
      <c r="C467" s="191"/>
      <c r="E467" s="191"/>
      <c r="F467" s="120"/>
      <c r="I467" s="122"/>
    </row>
    <row r="468" spans="2:9" x14ac:dyDescent="0.2">
      <c r="B468" s="157"/>
      <c r="C468" s="191"/>
      <c r="E468" s="191"/>
      <c r="F468" s="120"/>
      <c r="I468" s="122"/>
    </row>
    <row r="469" spans="2:9" x14ac:dyDescent="0.2">
      <c r="B469" s="157"/>
      <c r="C469" s="191"/>
      <c r="E469" s="191"/>
      <c r="F469" s="120"/>
      <c r="I469" s="122"/>
    </row>
    <row r="470" spans="2:9" x14ac:dyDescent="0.2">
      <c r="B470" s="157"/>
      <c r="C470" s="191"/>
      <c r="E470" s="191"/>
      <c r="F470" s="120"/>
      <c r="I470" s="122"/>
    </row>
    <row r="471" spans="2:9" x14ac:dyDescent="0.2">
      <c r="B471" s="157"/>
      <c r="C471" s="191"/>
      <c r="E471" s="191"/>
      <c r="F471" s="120"/>
      <c r="I471" s="122"/>
    </row>
    <row r="472" spans="2:9" x14ac:dyDescent="0.2">
      <c r="B472" s="157"/>
      <c r="C472" s="191"/>
      <c r="E472" s="191"/>
      <c r="F472" s="120"/>
      <c r="I472" s="122"/>
    </row>
    <row r="473" spans="2:9" x14ac:dyDescent="0.2">
      <c r="B473" s="157"/>
      <c r="C473" s="191"/>
      <c r="E473" s="191"/>
      <c r="F473" s="120"/>
      <c r="I473" s="122"/>
    </row>
    <row r="474" spans="2:9" x14ac:dyDescent="0.2">
      <c r="B474" s="157"/>
      <c r="C474" s="191"/>
      <c r="E474" s="191"/>
      <c r="F474" s="120"/>
      <c r="I474" s="122"/>
    </row>
    <row r="475" spans="2:9" x14ac:dyDescent="0.2">
      <c r="B475" s="157"/>
      <c r="C475" s="191"/>
      <c r="E475" s="191"/>
      <c r="F475" s="120"/>
      <c r="I475" s="122"/>
    </row>
    <row r="476" spans="2:9" x14ac:dyDescent="0.2">
      <c r="B476" s="157"/>
      <c r="C476" s="191"/>
      <c r="E476" s="191"/>
      <c r="F476" s="120"/>
      <c r="I476" s="122"/>
    </row>
    <row r="477" spans="2:9" x14ac:dyDescent="0.2">
      <c r="B477" s="157"/>
      <c r="C477" s="191"/>
      <c r="E477" s="191"/>
      <c r="F477" s="120"/>
      <c r="I477" s="122"/>
    </row>
    <row r="478" spans="2:9" x14ac:dyDescent="0.2">
      <c r="B478" s="157"/>
      <c r="C478" s="191"/>
      <c r="E478" s="191"/>
      <c r="F478" s="120"/>
      <c r="I478" s="122"/>
    </row>
    <row r="479" spans="2:9" x14ac:dyDescent="0.2">
      <c r="B479" s="157"/>
      <c r="C479" s="191"/>
      <c r="E479" s="191"/>
      <c r="F479" s="120"/>
      <c r="I479" s="122"/>
    </row>
    <row r="480" spans="2:9" x14ac:dyDescent="0.2">
      <c r="B480" s="157"/>
      <c r="C480" s="191"/>
      <c r="E480" s="191"/>
      <c r="F480" s="120"/>
      <c r="I480" s="122"/>
    </row>
    <row r="481" spans="2:9" x14ac:dyDescent="0.2">
      <c r="B481" s="157"/>
      <c r="C481" s="191"/>
      <c r="E481" s="191"/>
      <c r="F481" s="120"/>
      <c r="I481" s="122"/>
    </row>
    <row r="482" spans="2:9" x14ac:dyDescent="0.2">
      <c r="B482" s="157"/>
      <c r="C482" s="191"/>
      <c r="E482" s="191"/>
      <c r="F482" s="120"/>
      <c r="I482" s="122"/>
    </row>
    <row r="483" spans="2:9" x14ac:dyDescent="0.2">
      <c r="B483" s="157"/>
      <c r="C483" s="191"/>
      <c r="E483" s="191"/>
      <c r="F483" s="120"/>
      <c r="I483" s="122"/>
    </row>
    <row r="484" spans="2:9" x14ac:dyDescent="0.2">
      <c r="B484" s="157"/>
      <c r="C484" s="191"/>
      <c r="E484" s="191"/>
      <c r="F484" s="120"/>
      <c r="I484" s="122"/>
    </row>
    <row r="485" spans="2:9" x14ac:dyDescent="0.2">
      <c r="B485" s="157"/>
      <c r="C485" s="191"/>
      <c r="E485" s="191"/>
      <c r="F485" s="120"/>
      <c r="I485" s="122"/>
    </row>
    <row r="486" spans="2:9" x14ac:dyDescent="0.2">
      <c r="B486" s="157"/>
      <c r="C486" s="191"/>
      <c r="E486" s="191"/>
      <c r="F486" s="120"/>
      <c r="I486" s="122"/>
    </row>
    <row r="487" spans="2:9" x14ac:dyDescent="0.2">
      <c r="B487" s="157"/>
      <c r="C487" s="191"/>
      <c r="E487" s="191"/>
      <c r="F487" s="120"/>
      <c r="I487" s="122"/>
    </row>
    <row r="488" spans="2:9" x14ac:dyDescent="0.2">
      <c r="B488" s="157"/>
      <c r="C488" s="191"/>
      <c r="E488" s="191"/>
      <c r="F488" s="120"/>
      <c r="I488" s="122"/>
    </row>
    <row r="489" spans="2:9" x14ac:dyDescent="0.2">
      <c r="B489" s="157"/>
      <c r="C489" s="191"/>
      <c r="E489" s="191"/>
      <c r="F489" s="120"/>
      <c r="I489" s="122"/>
    </row>
    <row r="490" spans="2:9" x14ac:dyDescent="0.2">
      <c r="B490" s="157"/>
      <c r="C490" s="191"/>
      <c r="E490" s="191"/>
      <c r="F490" s="120"/>
      <c r="I490" s="122"/>
    </row>
    <row r="491" spans="2:9" x14ac:dyDescent="0.2">
      <c r="B491" s="157"/>
      <c r="C491" s="191"/>
      <c r="E491" s="191"/>
      <c r="F491" s="120"/>
      <c r="I491" s="122"/>
    </row>
    <row r="492" spans="2:9" x14ac:dyDescent="0.2">
      <c r="B492" s="157"/>
      <c r="C492" s="191"/>
      <c r="E492" s="191"/>
      <c r="F492" s="120"/>
      <c r="I492" s="122"/>
    </row>
    <row r="493" spans="2:9" x14ac:dyDescent="0.2">
      <c r="B493" s="157"/>
      <c r="C493" s="191"/>
      <c r="E493" s="191"/>
      <c r="F493" s="120"/>
      <c r="I493" s="122"/>
    </row>
    <row r="494" spans="2:9" x14ac:dyDescent="0.2">
      <c r="B494" s="157"/>
      <c r="C494" s="191"/>
      <c r="E494" s="191"/>
      <c r="F494" s="120"/>
      <c r="I494" s="122"/>
    </row>
    <row r="495" spans="2:9" x14ac:dyDescent="0.2">
      <c r="B495" s="157"/>
      <c r="C495" s="191"/>
      <c r="E495" s="191"/>
      <c r="F495" s="120"/>
      <c r="I495" s="122"/>
    </row>
    <row r="496" spans="2:9" x14ac:dyDescent="0.2">
      <c r="B496" s="157"/>
      <c r="C496" s="191"/>
      <c r="E496" s="191"/>
      <c r="F496" s="120"/>
      <c r="I496" s="122"/>
    </row>
    <row r="497" spans="2:9" x14ac:dyDescent="0.2">
      <c r="B497" s="157"/>
      <c r="C497" s="191"/>
      <c r="E497" s="191"/>
      <c r="F497" s="120"/>
      <c r="I497" s="122"/>
    </row>
    <row r="498" spans="2:9" x14ac:dyDescent="0.2">
      <c r="B498" s="157"/>
      <c r="C498" s="191"/>
      <c r="E498" s="191"/>
      <c r="F498" s="120"/>
      <c r="I498" s="122"/>
    </row>
    <row r="499" spans="2:9" x14ac:dyDescent="0.2">
      <c r="B499" s="157"/>
      <c r="C499" s="191"/>
      <c r="E499" s="191"/>
      <c r="F499" s="120"/>
      <c r="I499" s="122"/>
    </row>
    <row r="500" spans="2:9" x14ac:dyDescent="0.2">
      <c r="B500" s="157"/>
      <c r="C500" s="191"/>
      <c r="E500" s="191"/>
      <c r="F500" s="120"/>
      <c r="I500" s="122"/>
    </row>
    <row r="501" spans="2:9" x14ac:dyDescent="0.2">
      <c r="B501" s="157"/>
      <c r="C501" s="191"/>
      <c r="E501" s="191"/>
      <c r="F501" s="120"/>
      <c r="I501" s="122"/>
    </row>
    <row r="502" spans="2:9" x14ac:dyDescent="0.2">
      <c r="B502" s="157"/>
      <c r="C502" s="191"/>
      <c r="E502" s="191"/>
      <c r="F502" s="120"/>
      <c r="I502" s="122"/>
    </row>
    <row r="503" spans="2:9" x14ac:dyDescent="0.2">
      <c r="B503" s="157"/>
      <c r="C503" s="191"/>
      <c r="E503" s="191"/>
      <c r="F503" s="120"/>
      <c r="I503" s="122"/>
    </row>
    <row r="504" spans="2:9" x14ac:dyDescent="0.2">
      <c r="B504" s="157"/>
      <c r="C504" s="191"/>
      <c r="E504" s="191"/>
      <c r="F504" s="120"/>
      <c r="I504" s="122"/>
    </row>
    <row r="505" spans="2:9" x14ac:dyDescent="0.2">
      <c r="B505" s="157"/>
      <c r="C505" s="191"/>
      <c r="E505" s="191"/>
      <c r="F505" s="120"/>
      <c r="I505" s="122"/>
    </row>
    <row r="506" spans="2:9" x14ac:dyDescent="0.2">
      <c r="B506" s="157"/>
      <c r="C506" s="191"/>
      <c r="E506" s="191"/>
      <c r="F506" s="120"/>
      <c r="I506" s="122"/>
    </row>
    <row r="507" spans="2:9" x14ac:dyDescent="0.2">
      <c r="B507" s="157"/>
      <c r="C507" s="191"/>
      <c r="E507" s="191"/>
      <c r="F507" s="120"/>
      <c r="I507" s="122"/>
    </row>
    <row r="508" spans="2:9" x14ac:dyDescent="0.2">
      <c r="B508" s="157"/>
      <c r="C508" s="191"/>
      <c r="E508" s="191"/>
      <c r="F508" s="120"/>
      <c r="I508" s="122"/>
    </row>
    <row r="509" spans="2:9" x14ac:dyDescent="0.2">
      <c r="B509" s="157"/>
      <c r="C509" s="191"/>
      <c r="E509" s="191"/>
      <c r="F509" s="120"/>
      <c r="I509" s="122"/>
    </row>
    <row r="510" spans="2:9" x14ac:dyDescent="0.2">
      <c r="B510" s="157"/>
      <c r="C510" s="191"/>
      <c r="E510" s="191"/>
      <c r="F510" s="120"/>
      <c r="I510" s="122"/>
    </row>
    <row r="511" spans="2:9" x14ac:dyDescent="0.2">
      <c r="B511" s="157"/>
      <c r="C511" s="191"/>
      <c r="E511" s="191"/>
      <c r="F511" s="120"/>
      <c r="I511" s="122"/>
    </row>
    <row r="512" spans="2:9" x14ac:dyDescent="0.2">
      <c r="B512" s="157"/>
      <c r="C512" s="191"/>
      <c r="E512" s="191"/>
      <c r="F512" s="120"/>
      <c r="I512" s="122"/>
    </row>
    <row r="513" spans="2:9" x14ac:dyDescent="0.2">
      <c r="B513" s="157"/>
      <c r="C513" s="191"/>
      <c r="E513" s="191"/>
      <c r="F513" s="120"/>
      <c r="I513" s="122"/>
    </row>
    <row r="514" spans="2:9" x14ac:dyDescent="0.2">
      <c r="B514" s="157"/>
      <c r="C514" s="191"/>
      <c r="E514" s="191"/>
      <c r="F514" s="120"/>
      <c r="I514" s="122"/>
    </row>
    <row r="515" spans="2:9" x14ac:dyDescent="0.2">
      <c r="B515" s="157"/>
      <c r="C515" s="191"/>
      <c r="E515" s="191"/>
      <c r="F515" s="120"/>
      <c r="I515" s="122"/>
    </row>
    <row r="516" spans="2:9" x14ac:dyDescent="0.2">
      <c r="B516" s="157"/>
      <c r="C516" s="191"/>
      <c r="E516" s="191"/>
      <c r="F516" s="120"/>
      <c r="I516" s="122"/>
    </row>
    <row r="517" spans="2:9" x14ac:dyDescent="0.2">
      <c r="B517" s="157"/>
      <c r="C517" s="191"/>
      <c r="E517" s="191"/>
      <c r="F517" s="120"/>
      <c r="I517" s="122"/>
    </row>
    <row r="518" spans="2:9" x14ac:dyDescent="0.2">
      <c r="B518" s="157"/>
      <c r="C518" s="191"/>
      <c r="E518" s="191"/>
      <c r="F518" s="120"/>
      <c r="I518" s="122"/>
    </row>
    <row r="519" spans="2:9" x14ac:dyDescent="0.2">
      <c r="B519" s="157"/>
      <c r="C519" s="191"/>
      <c r="E519" s="191"/>
      <c r="F519" s="120"/>
      <c r="I519" s="122"/>
    </row>
    <row r="520" spans="2:9" x14ac:dyDescent="0.2">
      <c r="B520" s="157"/>
      <c r="C520" s="191"/>
      <c r="E520" s="191"/>
      <c r="F520" s="120"/>
      <c r="I520" s="122"/>
    </row>
    <row r="521" spans="2:9" x14ac:dyDescent="0.2">
      <c r="B521" s="157"/>
      <c r="C521" s="191"/>
      <c r="E521" s="191"/>
      <c r="F521" s="120"/>
      <c r="I521" s="122"/>
    </row>
    <row r="522" spans="2:9" x14ac:dyDescent="0.2">
      <c r="B522" s="157"/>
      <c r="C522" s="191"/>
      <c r="E522" s="191"/>
      <c r="F522" s="120"/>
      <c r="I522" s="122"/>
    </row>
    <row r="523" spans="2:9" x14ac:dyDescent="0.2">
      <c r="B523" s="157"/>
      <c r="C523" s="191"/>
      <c r="E523" s="191"/>
      <c r="F523" s="120"/>
      <c r="I523" s="122"/>
    </row>
    <row r="524" spans="2:9" x14ac:dyDescent="0.2">
      <c r="B524" s="157"/>
      <c r="C524" s="191"/>
      <c r="E524" s="191"/>
      <c r="F524" s="120"/>
      <c r="I524" s="122"/>
    </row>
    <row r="525" spans="2:9" x14ac:dyDescent="0.2">
      <c r="B525" s="157"/>
      <c r="C525" s="191"/>
      <c r="E525" s="191"/>
      <c r="F525" s="120"/>
      <c r="I525" s="122"/>
    </row>
    <row r="526" spans="2:9" x14ac:dyDescent="0.2">
      <c r="B526" s="157"/>
      <c r="C526" s="191"/>
      <c r="E526" s="191"/>
      <c r="F526" s="120"/>
      <c r="I526" s="122"/>
    </row>
    <row r="527" spans="2:9" x14ac:dyDescent="0.2">
      <c r="B527" s="157"/>
      <c r="C527" s="191"/>
      <c r="E527" s="191"/>
      <c r="F527" s="120"/>
      <c r="I527" s="122"/>
    </row>
    <row r="528" spans="2:9" x14ac:dyDescent="0.2">
      <c r="B528" s="157"/>
      <c r="C528" s="191"/>
      <c r="E528" s="191"/>
      <c r="F528" s="120"/>
      <c r="I528" s="122"/>
    </row>
    <row r="529" spans="2:9" x14ac:dyDescent="0.2">
      <c r="B529" s="157"/>
      <c r="C529" s="191"/>
      <c r="E529" s="191"/>
      <c r="F529" s="120"/>
      <c r="I529" s="122"/>
    </row>
    <row r="530" spans="2:9" x14ac:dyDescent="0.2">
      <c r="B530" s="157"/>
      <c r="C530" s="191"/>
      <c r="E530" s="191"/>
      <c r="F530" s="120"/>
      <c r="I530" s="122"/>
    </row>
    <row r="531" spans="2:9" x14ac:dyDescent="0.2">
      <c r="B531" s="157"/>
      <c r="C531" s="191"/>
      <c r="E531" s="191"/>
      <c r="F531" s="120"/>
      <c r="I531" s="122"/>
    </row>
    <row r="532" spans="2:9" x14ac:dyDescent="0.2">
      <c r="B532" s="157"/>
      <c r="C532" s="191"/>
      <c r="E532" s="191"/>
      <c r="F532" s="120"/>
      <c r="I532" s="122"/>
    </row>
    <row r="533" spans="2:9" x14ac:dyDescent="0.2">
      <c r="B533" s="157"/>
      <c r="C533" s="191"/>
      <c r="E533" s="191"/>
      <c r="F533" s="120"/>
      <c r="I533" s="122"/>
    </row>
    <row r="534" spans="2:9" x14ac:dyDescent="0.2">
      <c r="B534" s="157"/>
      <c r="C534" s="191"/>
      <c r="E534" s="191"/>
      <c r="F534" s="120"/>
      <c r="I534" s="122"/>
    </row>
    <row r="535" spans="2:9" x14ac:dyDescent="0.2">
      <c r="B535" s="157"/>
      <c r="C535" s="191"/>
      <c r="E535" s="191"/>
      <c r="F535" s="120"/>
      <c r="I535" s="122"/>
    </row>
    <row r="536" spans="2:9" x14ac:dyDescent="0.2">
      <c r="B536" s="157"/>
      <c r="C536" s="191"/>
      <c r="E536" s="191"/>
      <c r="F536" s="120"/>
      <c r="I536" s="122"/>
    </row>
    <row r="537" spans="2:9" x14ac:dyDescent="0.2">
      <c r="B537" s="157"/>
      <c r="C537" s="191"/>
      <c r="E537" s="191"/>
      <c r="F537" s="120"/>
      <c r="I537" s="122"/>
    </row>
    <row r="538" spans="2:9" x14ac:dyDescent="0.2">
      <c r="B538" s="157"/>
      <c r="C538" s="191"/>
      <c r="E538" s="191"/>
      <c r="F538" s="120"/>
      <c r="I538" s="122"/>
    </row>
    <row r="539" spans="2:9" x14ac:dyDescent="0.2">
      <c r="B539" s="157"/>
      <c r="C539" s="191"/>
      <c r="E539" s="191"/>
      <c r="F539" s="120"/>
      <c r="I539" s="122"/>
    </row>
    <row r="540" spans="2:9" x14ac:dyDescent="0.2">
      <c r="B540" s="157"/>
      <c r="C540" s="191"/>
      <c r="E540" s="191"/>
      <c r="F540" s="120"/>
      <c r="I540" s="122"/>
    </row>
    <row r="541" spans="2:9" x14ac:dyDescent="0.2">
      <c r="B541" s="157"/>
      <c r="C541" s="191"/>
      <c r="E541" s="191"/>
      <c r="F541" s="120"/>
      <c r="I541" s="122"/>
    </row>
    <row r="542" spans="2:9" x14ac:dyDescent="0.2">
      <c r="B542" s="157"/>
      <c r="C542" s="191"/>
      <c r="E542" s="191"/>
      <c r="F542" s="120"/>
      <c r="I542" s="122"/>
    </row>
    <row r="543" spans="2:9" x14ac:dyDescent="0.2">
      <c r="B543" s="157"/>
      <c r="C543" s="191"/>
      <c r="E543" s="191"/>
      <c r="F543" s="120"/>
      <c r="I543" s="122"/>
    </row>
    <row r="544" spans="2:9" x14ac:dyDescent="0.2">
      <c r="B544" s="157"/>
      <c r="C544" s="191"/>
      <c r="E544" s="191"/>
      <c r="F544" s="120"/>
      <c r="I544" s="122"/>
    </row>
    <row r="545" spans="2:9" x14ac:dyDescent="0.2">
      <c r="B545" s="157"/>
      <c r="C545" s="191"/>
      <c r="E545" s="191"/>
      <c r="F545" s="120"/>
      <c r="I545" s="122"/>
    </row>
    <row r="546" spans="2:9" x14ac:dyDescent="0.2">
      <c r="B546" s="157"/>
      <c r="C546" s="191"/>
      <c r="E546" s="191"/>
      <c r="F546" s="120"/>
      <c r="I546" s="122"/>
    </row>
    <row r="547" spans="2:9" x14ac:dyDescent="0.2">
      <c r="B547" s="157"/>
      <c r="C547" s="191"/>
      <c r="E547" s="191"/>
      <c r="F547" s="120"/>
      <c r="I547" s="122"/>
    </row>
    <row r="548" spans="2:9" x14ac:dyDescent="0.2">
      <c r="B548" s="157"/>
      <c r="C548" s="191"/>
      <c r="E548" s="191"/>
      <c r="F548" s="120"/>
      <c r="I548" s="122"/>
    </row>
    <row r="549" spans="2:9" x14ac:dyDescent="0.2">
      <c r="B549" s="157"/>
      <c r="C549" s="191"/>
      <c r="E549" s="191"/>
      <c r="F549" s="120"/>
      <c r="I549" s="122"/>
    </row>
    <row r="550" spans="2:9" x14ac:dyDescent="0.2">
      <c r="B550" s="157"/>
      <c r="C550" s="191"/>
      <c r="E550" s="191"/>
      <c r="F550" s="120"/>
      <c r="I550" s="122"/>
    </row>
    <row r="551" spans="2:9" x14ac:dyDescent="0.2">
      <c r="B551" s="157"/>
      <c r="C551" s="191"/>
      <c r="E551" s="191"/>
      <c r="F551" s="120"/>
      <c r="I551" s="122"/>
    </row>
    <row r="552" spans="2:9" x14ac:dyDescent="0.2">
      <c r="B552" s="157"/>
      <c r="C552" s="191"/>
      <c r="E552" s="191"/>
      <c r="F552" s="120"/>
      <c r="I552" s="122"/>
    </row>
    <row r="553" spans="2:9" x14ac:dyDescent="0.2">
      <c r="B553" s="157"/>
      <c r="C553" s="191"/>
      <c r="E553" s="191"/>
      <c r="F553" s="120"/>
      <c r="I553" s="122"/>
    </row>
    <row r="554" spans="2:9" x14ac:dyDescent="0.2">
      <c r="B554" s="157"/>
      <c r="C554" s="191"/>
      <c r="E554" s="191"/>
      <c r="F554" s="120"/>
      <c r="I554" s="122"/>
    </row>
    <row r="555" spans="2:9" x14ac:dyDescent="0.2">
      <c r="B555" s="157"/>
      <c r="C555" s="191"/>
      <c r="E555" s="191"/>
      <c r="F555" s="120"/>
      <c r="I555" s="122"/>
    </row>
    <row r="556" spans="2:9" x14ac:dyDescent="0.2">
      <c r="B556" s="157"/>
      <c r="C556" s="191"/>
      <c r="E556" s="191"/>
      <c r="F556" s="120"/>
      <c r="I556" s="122"/>
    </row>
    <row r="557" spans="2:9" x14ac:dyDescent="0.2">
      <c r="B557" s="157"/>
      <c r="C557" s="191"/>
      <c r="E557" s="191"/>
      <c r="F557" s="120"/>
      <c r="I557" s="122"/>
    </row>
    <row r="558" spans="2:9" x14ac:dyDescent="0.2">
      <c r="B558" s="157"/>
      <c r="C558" s="191"/>
      <c r="E558" s="191"/>
      <c r="F558" s="120"/>
      <c r="I558" s="122"/>
    </row>
    <row r="559" spans="2:9" x14ac:dyDescent="0.2">
      <c r="B559" s="157"/>
      <c r="C559" s="191"/>
      <c r="E559" s="191"/>
      <c r="F559" s="120"/>
      <c r="I559" s="122"/>
    </row>
    <row r="560" spans="2:9" x14ac:dyDescent="0.2">
      <c r="B560" s="157"/>
      <c r="C560" s="191"/>
      <c r="E560" s="191"/>
      <c r="F560" s="120"/>
      <c r="I560" s="122"/>
    </row>
    <row r="561" spans="2:9" x14ac:dyDescent="0.2">
      <c r="B561" s="157"/>
      <c r="C561" s="191"/>
      <c r="E561" s="191"/>
      <c r="F561" s="120"/>
      <c r="I561" s="122"/>
    </row>
    <row r="562" spans="2:9" x14ac:dyDescent="0.2">
      <c r="B562" s="157"/>
      <c r="C562" s="191"/>
      <c r="E562" s="191"/>
      <c r="F562" s="120"/>
      <c r="I562" s="122"/>
    </row>
    <row r="563" spans="2:9" x14ac:dyDescent="0.2">
      <c r="B563" s="157"/>
      <c r="C563" s="191"/>
      <c r="E563" s="191"/>
      <c r="F563" s="120"/>
      <c r="I563" s="122"/>
    </row>
    <row r="564" spans="2:9" x14ac:dyDescent="0.2">
      <c r="B564" s="157"/>
      <c r="C564" s="191"/>
      <c r="E564" s="191"/>
      <c r="F564" s="120"/>
      <c r="I564" s="122"/>
    </row>
    <row r="565" spans="2:9" x14ac:dyDescent="0.2">
      <c r="B565" s="157"/>
      <c r="C565" s="191"/>
      <c r="E565" s="191"/>
      <c r="F565" s="120"/>
      <c r="I565" s="122"/>
    </row>
    <row r="566" spans="2:9" x14ac:dyDescent="0.2">
      <c r="B566" s="157"/>
      <c r="C566" s="191"/>
      <c r="E566" s="191"/>
      <c r="F566" s="120"/>
      <c r="I566" s="122"/>
    </row>
    <row r="567" spans="2:9" x14ac:dyDescent="0.2">
      <c r="B567" s="157"/>
      <c r="C567" s="191"/>
      <c r="E567" s="191"/>
      <c r="F567" s="120"/>
      <c r="I567" s="122"/>
    </row>
    <row r="568" spans="2:9" x14ac:dyDescent="0.2">
      <c r="B568" s="157"/>
      <c r="C568" s="191"/>
      <c r="E568" s="191"/>
      <c r="F568" s="120"/>
      <c r="I568" s="122"/>
    </row>
    <row r="569" spans="2:9" x14ac:dyDescent="0.2">
      <c r="B569" s="157"/>
      <c r="C569" s="191"/>
      <c r="E569" s="191"/>
      <c r="F569" s="120"/>
      <c r="I569" s="122"/>
    </row>
    <row r="570" spans="2:9" x14ac:dyDescent="0.2">
      <c r="B570" s="157"/>
      <c r="C570" s="191"/>
      <c r="E570" s="191"/>
      <c r="F570" s="120"/>
      <c r="I570" s="122"/>
    </row>
    <row r="571" spans="2:9" x14ac:dyDescent="0.2">
      <c r="B571" s="157"/>
      <c r="C571" s="191"/>
      <c r="E571" s="191"/>
      <c r="F571" s="120"/>
      <c r="I571" s="122"/>
    </row>
    <row r="572" spans="2:9" x14ac:dyDescent="0.2">
      <c r="B572" s="157"/>
      <c r="C572" s="191"/>
      <c r="E572" s="191"/>
      <c r="F572" s="120"/>
      <c r="I572" s="122"/>
    </row>
    <row r="573" spans="2:9" x14ac:dyDescent="0.2">
      <c r="B573" s="157"/>
      <c r="C573" s="191"/>
      <c r="E573" s="191"/>
      <c r="F573" s="120"/>
      <c r="I573" s="122"/>
    </row>
    <row r="574" spans="2:9" x14ac:dyDescent="0.2">
      <c r="B574" s="157"/>
      <c r="C574" s="191"/>
      <c r="E574" s="191"/>
      <c r="F574" s="120"/>
      <c r="I574" s="122"/>
    </row>
    <row r="575" spans="2:9" x14ac:dyDescent="0.2">
      <c r="B575" s="157"/>
      <c r="C575" s="191"/>
      <c r="E575" s="191"/>
      <c r="F575" s="120"/>
      <c r="I575" s="122"/>
    </row>
    <row r="576" spans="2:9" x14ac:dyDescent="0.2">
      <c r="B576" s="157"/>
      <c r="C576" s="191"/>
      <c r="E576" s="191"/>
      <c r="F576" s="120"/>
      <c r="I576" s="122"/>
    </row>
    <row r="577" spans="2:9" x14ac:dyDescent="0.2">
      <c r="B577" s="157"/>
      <c r="C577" s="191"/>
      <c r="E577" s="191"/>
      <c r="F577" s="120"/>
      <c r="I577" s="122"/>
    </row>
    <row r="578" spans="2:9" x14ac:dyDescent="0.2">
      <c r="B578" s="157"/>
      <c r="C578" s="191"/>
      <c r="E578" s="191"/>
      <c r="F578" s="120"/>
      <c r="I578" s="122"/>
    </row>
    <row r="579" spans="2:9" x14ac:dyDescent="0.2">
      <c r="B579" s="157"/>
      <c r="C579" s="191"/>
      <c r="E579" s="191"/>
      <c r="F579" s="120"/>
      <c r="I579" s="122"/>
    </row>
    <row r="580" spans="2:9" x14ac:dyDescent="0.2">
      <c r="B580" s="157"/>
      <c r="C580" s="191"/>
      <c r="E580" s="191"/>
      <c r="F580" s="120"/>
      <c r="I580" s="122"/>
    </row>
    <row r="581" spans="2:9" x14ac:dyDescent="0.2">
      <c r="B581" s="157"/>
      <c r="C581" s="191"/>
      <c r="E581" s="191"/>
      <c r="F581" s="120"/>
      <c r="I581" s="122"/>
    </row>
    <row r="582" spans="2:9" x14ac:dyDescent="0.2">
      <c r="B582" s="157"/>
      <c r="C582" s="191"/>
      <c r="E582" s="191"/>
      <c r="F582" s="120"/>
      <c r="I582" s="122"/>
    </row>
    <row r="583" spans="2:9" x14ac:dyDescent="0.2">
      <c r="B583" s="157"/>
      <c r="C583" s="191"/>
      <c r="E583" s="191"/>
      <c r="F583" s="120"/>
      <c r="I583" s="122"/>
    </row>
    <row r="584" spans="2:9" x14ac:dyDescent="0.2">
      <c r="B584" s="157"/>
      <c r="C584" s="191"/>
      <c r="E584" s="191"/>
      <c r="F584" s="120"/>
      <c r="I584" s="122"/>
    </row>
    <row r="585" spans="2:9" x14ac:dyDescent="0.2">
      <c r="B585" s="157"/>
      <c r="C585" s="191"/>
      <c r="E585" s="191"/>
      <c r="F585" s="120"/>
      <c r="I585" s="122"/>
    </row>
    <row r="586" spans="2:9" x14ac:dyDescent="0.2">
      <c r="B586" s="157"/>
      <c r="C586" s="191"/>
      <c r="E586" s="191"/>
      <c r="F586" s="120"/>
      <c r="I586" s="122"/>
    </row>
    <row r="587" spans="2:9" x14ac:dyDescent="0.2">
      <c r="B587" s="157"/>
      <c r="C587" s="191"/>
      <c r="E587" s="191"/>
      <c r="F587" s="120"/>
      <c r="I587" s="122"/>
    </row>
    <row r="588" spans="2:9" x14ac:dyDescent="0.2">
      <c r="B588" s="157"/>
      <c r="C588" s="191"/>
      <c r="E588" s="191"/>
      <c r="F588" s="120"/>
      <c r="I588" s="122"/>
    </row>
    <row r="589" spans="2:9" x14ac:dyDescent="0.2">
      <c r="B589" s="157"/>
      <c r="C589" s="191"/>
      <c r="E589" s="191"/>
      <c r="F589" s="120"/>
      <c r="I589" s="122"/>
    </row>
    <row r="590" spans="2:9" x14ac:dyDescent="0.2">
      <c r="B590" s="157"/>
      <c r="C590" s="191"/>
      <c r="E590" s="191"/>
      <c r="F590" s="120"/>
      <c r="I590" s="122"/>
    </row>
    <row r="591" spans="2:9" x14ac:dyDescent="0.2">
      <c r="B591" s="157"/>
      <c r="C591" s="191"/>
      <c r="E591" s="191"/>
      <c r="F591" s="120"/>
      <c r="I591" s="122"/>
    </row>
    <row r="592" spans="2:9" x14ac:dyDescent="0.2">
      <c r="B592" s="157"/>
      <c r="C592" s="191"/>
      <c r="E592" s="191"/>
      <c r="F592" s="120"/>
      <c r="I592" s="122"/>
    </row>
    <row r="593" spans="2:9" x14ac:dyDescent="0.2">
      <c r="B593" s="157"/>
      <c r="C593" s="191"/>
      <c r="E593" s="191"/>
      <c r="F593" s="120"/>
      <c r="I593" s="122"/>
    </row>
    <row r="594" spans="2:9" x14ac:dyDescent="0.2">
      <c r="B594" s="157"/>
      <c r="C594" s="191"/>
      <c r="E594" s="191"/>
      <c r="F594" s="120"/>
      <c r="I594" s="122"/>
    </row>
    <row r="595" spans="2:9" x14ac:dyDescent="0.2">
      <c r="B595" s="157"/>
      <c r="C595" s="191"/>
      <c r="E595" s="191"/>
      <c r="F595" s="120"/>
      <c r="I595" s="122"/>
    </row>
    <row r="596" spans="2:9" x14ac:dyDescent="0.2">
      <c r="B596" s="157"/>
      <c r="C596" s="191"/>
      <c r="E596" s="191"/>
      <c r="F596" s="120"/>
      <c r="I596" s="122"/>
    </row>
    <row r="597" spans="2:9" x14ac:dyDescent="0.2">
      <c r="B597" s="157"/>
      <c r="C597" s="191"/>
      <c r="E597" s="191"/>
      <c r="F597" s="120"/>
      <c r="I597" s="122"/>
    </row>
    <row r="598" spans="2:9" x14ac:dyDescent="0.2">
      <c r="B598" s="157"/>
      <c r="C598" s="191"/>
      <c r="E598" s="191"/>
      <c r="F598" s="120"/>
      <c r="I598" s="122"/>
    </row>
    <row r="599" spans="2:9" x14ac:dyDescent="0.2">
      <c r="B599" s="157"/>
      <c r="C599" s="191"/>
      <c r="E599" s="191"/>
      <c r="F599" s="120"/>
      <c r="I599" s="122"/>
    </row>
    <row r="600" spans="2:9" x14ac:dyDescent="0.2">
      <c r="B600" s="157"/>
      <c r="C600" s="191"/>
      <c r="E600" s="191"/>
      <c r="F600" s="120"/>
      <c r="I600" s="122"/>
    </row>
    <row r="601" spans="2:9" x14ac:dyDescent="0.2">
      <c r="B601" s="157"/>
      <c r="C601" s="191"/>
      <c r="E601" s="191"/>
      <c r="F601" s="120"/>
      <c r="I601" s="122"/>
    </row>
    <row r="602" spans="2:9" x14ac:dyDescent="0.2">
      <c r="B602" s="157"/>
      <c r="C602" s="191"/>
      <c r="E602" s="191"/>
      <c r="F602" s="120"/>
      <c r="I602" s="122"/>
    </row>
    <row r="603" spans="2:9" x14ac:dyDescent="0.2">
      <c r="B603" s="157"/>
      <c r="C603" s="191"/>
      <c r="E603" s="191"/>
      <c r="F603" s="120"/>
      <c r="I603" s="122"/>
    </row>
    <row r="604" spans="2:9" x14ac:dyDescent="0.2">
      <c r="B604" s="157"/>
      <c r="C604" s="191"/>
      <c r="E604" s="191"/>
      <c r="F604" s="120"/>
      <c r="I604" s="122"/>
    </row>
    <row r="605" spans="2:9" x14ac:dyDescent="0.2">
      <c r="B605" s="157"/>
      <c r="C605" s="191"/>
      <c r="E605" s="191"/>
      <c r="F605" s="120"/>
      <c r="I605" s="122"/>
    </row>
    <row r="606" spans="2:9" x14ac:dyDescent="0.2">
      <c r="B606" s="157"/>
      <c r="C606" s="191"/>
      <c r="E606" s="191"/>
      <c r="F606" s="120"/>
      <c r="I606" s="122"/>
    </row>
    <row r="607" spans="2:9" x14ac:dyDescent="0.2">
      <c r="B607" s="157"/>
      <c r="C607" s="191"/>
      <c r="E607" s="191"/>
      <c r="F607" s="120"/>
      <c r="I607" s="122"/>
    </row>
    <row r="608" spans="2:9" x14ac:dyDescent="0.2">
      <c r="B608" s="157"/>
      <c r="C608" s="191"/>
      <c r="E608" s="191"/>
      <c r="F608" s="120"/>
      <c r="I608" s="122"/>
    </row>
    <row r="609" spans="2:9" x14ac:dyDescent="0.2">
      <c r="B609" s="157"/>
      <c r="C609" s="191"/>
      <c r="E609" s="191"/>
      <c r="F609" s="120"/>
      <c r="I609" s="122"/>
    </row>
    <row r="610" spans="2:9" x14ac:dyDescent="0.2">
      <c r="B610" s="157"/>
      <c r="C610" s="191"/>
      <c r="E610" s="191"/>
      <c r="F610" s="120"/>
      <c r="I610" s="122"/>
    </row>
    <row r="611" spans="2:9" x14ac:dyDescent="0.2">
      <c r="B611" s="157"/>
      <c r="C611" s="191"/>
      <c r="E611" s="191"/>
      <c r="F611" s="120"/>
      <c r="I611" s="122"/>
    </row>
    <row r="612" spans="2:9" x14ac:dyDescent="0.2">
      <c r="B612" s="157"/>
      <c r="C612" s="191"/>
      <c r="E612" s="191"/>
      <c r="F612" s="120"/>
      <c r="I612" s="122"/>
    </row>
    <row r="613" spans="2:9" x14ac:dyDescent="0.2">
      <c r="B613" s="157"/>
      <c r="C613" s="191"/>
      <c r="E613" s="191"/>
      <c r="F613" s="120"/>
      <c r="I613" s="122"/>
    </row>
    <row r="614" spans="2:9" x14ac:dyDescent="0.2">
      <c r="B614" s="157"/>
      <c r="C614" s="191"/>
      <c r="E614" s="191"/>
      <c r="F614" s="120"/>
      <c r="I614" s="122"/>
    </row>
    <row r="615" spans="2:9" x14ac:dyDescent="0.2">
      <c r="B615" s="157"/>
      <c r="C615" s="191"/>
      <c r="E615" s="191"/>
      <c r="F615" s="120"/>
      <c r="I615" s="122"/>
    </row>
    <row r="616" spans="2:9" x14ac:dyDescent="0.2">
      <c r="B616" s="157"/>
      <c r="C616" s="191"/>
      <c r="E616" s="191"/>
      <c r="F616" s="120"/>
      <c r="I616" s="122"/>
    </row>
    <row r="617" spans="2:9" x14ac:dyDescent="0.2">
      <c r="B617" s="157"/>
      <c r="C617" s="191"/>
      <c r="E617" s="191"/>
      <c r="F617" s="120"/>
      <c r="I617" s="122"/>
    </row>
    <row r="618" spans="2:9" x14ac:dyDescent="0.2">
      <c r="B618" s="157"/>
      <c r="C618" s="191"/>
      <c r="E618" s="191"/>
      <c r="F618" s="120"/>
      <c r="I618" s="122"/>
    </row>
    <row r="619" spans="2:9" x14ac:dyDescent="0.2">
      <c r="B619" s="157"/>
      <c r="C619" s="191"/>
      <c r="E619" s="191"/>
      <c r="F619" s="120"/>
      <c r="I619" s="122"/>
    </row>
    <row r="620" spans="2:9" x14ac:dyDescent="0.2">
      <c r="B620" s="157"/>
      <c r="C620" s="191"/>
      <c r="E620" s="191"/>
      <c r="F620" s="120"/>
      <c r="I620" s="122"/>
    </row>
    <row r="621" spans="2:9" x14ac:dyDescent="0.2">
      <c r="B621" s="157"/>
      <c r="C621" s="191"/>
      <c r="E621" s="191"/>
      <c r="F621" s="120"/>
      <c r="I621" s="122"/>
    </row>
    <row r="622" spans="2:9" x14ac:dyDescent="0.2">
      <c r="B622" s="157"/>
      <c r="C622" s="191"/>
      <c r="E622" s="191"/>
      <c r="F622" s="120"/>
      <c r="I622" s="122"/>
    </row>
    <row r="623" spans="2:9" x14ac:dyDescent="0.2">
      <c r="B623" s="157"/>
      <c r="C623" s="191"/>
      <c r="E623" s="191"/>
      <c r="F623" s="120"/>
      <c r="I623" s="122"/>
    </row>
    <row r="624" spans="2:9" x14ac:dyDescent="0.2">
      <c r="B624" s="157"/>
      <c r="C624" s="191"/>
      <c r="E624" s="191"/>
      <c r="F624" s="120"/>
      <c r="I624" s="122"/>
    </row>
    <row r="625" spans="2:9" x14ac:dyDescent="0.2">
      <c r="B625" s="157"/>
      <c r="C625" s="191"/>
      <c r="E625" s="191"/>
      <c r="F625" s="120"/>
      <c r="I625" s="122"/>
    </row>
    <row r="626" spans="2:9" x14ac:dyDescent="0.2">
      <c r="B626" s="157"/>
      <c r="C626" s="191"/>
      <c r="E626" s="191"/>
      <c r="F626" s="120"/>
      <c r="I626" s="122"/>
    </row>
    <row r="627" spans="2:9" x14ac:dyDescent="0.2">
      <c r="B627" s="157"/>
      <c r="C627" s="191"/>
      <c r="E627" s="191"/>
      <c r="F627" s="120"/>
      <c r="I627" s="122"/>
    </row>
    <row r="628" spans="2:9" x14ac:dyDescent="0.2">
      <c r="B628" s="157"/>
      <c r="C628" s="191"/>
      <c r="E628" s="191"/>
      <c r="F628" s="120"/>
      <c r="I628" s="122"/>
    </row>
    <row r="629" spans="2:9" x14ac:dyDescent="0.2">
      <c r="B629" s="157"/>
      <c r="C629" s="191"/>
      <c r="E629" s="191"/>
      <c r="F629" s="120"/>
      <c r="I629" s="122"/>
    </row>
    <row r="630" spans="2:9" x14ac:dyDescent="0.2">
      <c r="B630" s="157"/>
      <c r="C630" s="191"/>
      <c r="E630" s="191"/>
      <c r="F630" s="120"/>
      <c r="I630" s="122"/>
    </row>
    <row r="631" spans="2:9" x14ac:dyDescent="0.2">
      <c r="B631" s="157"/>
      <c r="C631" s="191"/>
      <c r="E631" s="191"/>
      <c r="F631" s="120"/>
      <c r="I631" s="122"/>
    </row>
    <row r="632" spans="2:9" x14ac:dyDescent="0.2">
      <c r="B632" s="157"/>
      <c r="C632" s="191"/>
      <c r="E632" s="191"/>
      <c r="F632" s="120"/>
      <c r="I632" s="122"/>
    </row>
    <row r="633" spans="2:9" x14ac:dyDescent="0.2">
      <c r="B633" s="157"/>
      <c r="C633" s="191"/>
      <c r="E633" s="191"/>
      <c r="F633" s="120"/>
      <c r="I633" s="122"/>
    </row>
    <row r="634" spans="2:9" x14ac:dyDescent="0.2">
      <c r="B634" s="157"/>
      <c r="C634" s="191"/>
      <c r="E634" s="191"/>
      <c r="F634" s="120"/>
      <c r="I634" s="122"/>
    </row>
    <row r="635" spans="2:9" x14ac:dyDescent="0.2">
      <c r="B635" s="157"/>
      <c r="C635" s="191"/>
      <c r="E635" s="191"/>
      <c r="F635" s="120"/>
      <c r="I635" s="122"/>
    </row>
    <row r="636" spans="2:9" x14ac:dyDescent="0.2">
      <c r="B636" s="157"/>
      <c r="C636" s="191"/>
      <c r="E636" s="191"/>
      <c r="F636" s="120"/>
      <c r="I636" s="122"/>
    </row>
    <row r="637" spans="2:9" x14ac:dyDescent="0.2">
      <c r="B637" s="157"/>
      <c r="C637" s="191"/>
      <c r="E637" s="191"/>
      <c r="F637" s="120"/>
      <c r="I637" s="122"/>
    </row>
    <row r="638" spans="2:9" x14ac:dyDescent="0.2">
      <c r="B638" s="157"/>
      <c r="C638" s="191"/>
      <c r="E638" s="191"/>
      <c r="F638" s="120"/>
      <c r="I638" s="122"/>
    </row>
    <row r="639" spans="2:9" x14ac:dyDescent="0.2">
      <c r="B639" s="157"/>
      <c r="C639" s="191"/>
      <c r="E639" s="191"/>
      <c r="F639" s="120"/>
      <c r="I639" s="122"/>
    </row>
    <row r="640" spans="2:9" x14ac:dyDescent="0.2">
      <c r="B640" s="157"/>
      <c r="C640" s="191"/>
      <c r="E640" s="191"/>
      <c r="F640" s="120"/>
      <c r="I640" s="122"/>
    </row>
    <row r="641" spans="2:9" x14ac:dyDescent="0.2">
      <c r="B641" s="157"/>
      <c r="C641" s="191"/>
      <c r="E641" s="191"/>
      <c r="F641" s="120"/>
      <c r="I641" s="122"/>
    </row>
    <row r="642" spans="2:9" x14ac:dyDescent="0.2">
      <c r="B642" s="157"/>
      <c r="C642" s="191"/>
      <c r="E642" s="191"/>
      <c r="F642" s="120"/>
      <c r="I642" s="122"/>
    </row>
    <row r="643" spans="2:9" x14ac:dyDescent="0.2">
      <c r="B643" s="157"/>
      <c r="C643" s="191"/>
      <c r="E643" s="191"/>
      <c r="F643" s="120"/>
      <c r="I643" s="122"/>
    </row>
    <row r="644" spans="2:9" x14ac:dyDescent="0.2">
      <c r="B644" s="157"/>
      <c r="C644" s="191"/>
      <c r="E644" s="191"/>
      <c r="F644" s="120"/>
      <c r="I644" s="122"/>
    </row>
    <row r="645" spans="2:9" x14ac:dyDescent="0.2">
      <c r="B645" s="157"/>
      <c r="C645" s="191"/>
      <c r="E645" s="191"/>
      <c r="F645" s="120"/>
      <c r="I645" s="122"/>
    </row>
    <row r="646" spans="2:9" x14ac:dyDescent="0.2">
      <c r="B646" s="157"/>
      <c r="C646" s="191"/>
      <c r="E646" s="191"/>
      <c r="F646" s="120"/>
      <c r="I646" s="122"/>
    </row>
    <row r="647" spans="2:9" x14ac:dyDescent="0.2">
      <c r="B647" s="157"/>
      <c r="C647" s="191"/>
      <c r="E647" s="191"/>
      <c r="F647" s="120"/>
      <c r="I647" s="122"/>
    </row>
    <row r="648" spans="2:9" x14ac:dyDescent="0.2">
      <c r="B648" s="157"/>
      <c r="C648" s="191"/>
      <c r="E648" s="191"/>
      <c r="F648" s="120"/>
      <c r="I648" s="122"/>
    </row>
    <row r="649" spans="2:9" x14ac:dyDescent="0.2">
      <c r="B649" s="157"/>
      <c r="C649" s="191"/>
      <c r="E649" s="191"/>
      <c r="F649" s="120"/>
      <c r="I649" s="122"/>
    </row>
    <row r="650" spans="2:9" x14ac:dyDescent="0.2">
      <c r="B650" s="157"/>
      <c r="C650" s="191"/>
      <c r="E650" s="191"/>
      <c r="F650" s="120"/>
      <c r="I650" s="122"/>
    </row>
    <row r="651" spans="2:9" x14ac:dyDescent="0.2">
      <c r="B651" s="157"/>
      <c r="C651" s="191"/>
      <c r="E651" s="191"/>
      <c r="F651" s="120"/>
      <c r="I651" s="122"/>
    </row>
    <row r="652" spans="2:9" x14ac:dyDescent="0.2">
      <c r="B652" s="157"/>
      <c r="C652" s="191"/>
      <c r="E652" s="191"/>
      <c r="F652" s="120"/>
      <c r="I652" s="122"/>
    </row>
    <row r="653" spans="2:9" x14ac:dyDescent="0.2">
      <c r="B653" s="157"/>
      <c r="C653" s="191"/>
      <c r="E653" s="191"/>
      <c r="F653" s="120"/>
      <c r="I653" s="122"/>
    </row>
    <row r="654" spans="2:9" x14ac:dyDescent="0.2">
      <c r="B654" s="157"/>
      <c r="C654" s="191"/>
      <c r="E654" s="191"/>
      <c r="F654" s="120"/>
      <c r="I654" s="122"/>
    </row>
    <row r="655" spans="2:9" x14ac:dyDescent="0.2">
      <c r="B655" s="157"/>
      <c r="C655" s="191"/>
      <c r="E655" s="191"/>
      <c r="F655" s="120"/>
      <c r="I655" s="122"/>
    </row>
    <row r="656" spans="2:9" x14ac:dyDescent="0.2">
      <c r="B656" s="157"/>
      <c r="C656" s="191"/>
      <c r="E656" s="191"/>
      <c r="F656" s="120"/>
      <c r="I656" s="122"/>
    </row>
    <row r="657" spans="2:9" x14ac:dyDescent="0.2">
      <c r="B657" s="157"/>
      <c r="C657" s="191"/>
      <c r="E657" s="191"/>
      <c r="F657" s="120"/>
      <c r="I657" s="122"/>
    </row>
    <row r="658" spans="2:9" x14ac:dyDescent="0.2">
      <c r="B658" s="157"/>
      <c r="C658" s="191"/>
      <c r="E658" s="191"/>
      <c r="F658" s="120"/>
      <c r="I658" s="122"/>
    </row>
    <row r="659" spans="2:9" x14ac:dyDescent="0.2">
      <c r="B659" s="157"/>
      <c r="C659" s="191"/>
      <c r="E659" s="191"/>
      <c r="F659" s="120"/>
      <c r="I659" s="122"/>
    </row>
    <row r="660" spans="2:9" x14ac:dyDescent="0.2">
      <c r="B660" s="157"/>
      <c r="C660" s="191"/>
      <c r="E660" s="191"/>
      <c r="F660" s="120"/>
      <c r="I660" s="122"/>
    </row>
    <row r="661" spans="2:9" x14ac:dyDescent="0.2">
      <c r="B661" s="157"/>
      <c r="C661" s="191"/>
      <c r="E661" s="191"/>
      <c r="F661" s="120"/>
      <c r="I661" s="122"/>
    </row>
    <row r="662" spans="2:9" x14ac:dyDescent="0.2">
      <c r="B662" s="157"/>
      <c r="C662" s="191"/>
      <c r="E662" s="191"/>
      <c r="F662" s="120"/>
      <c r="I662" s="122"/>
    </row>
    <row r="663" spans="2:9" x14ac:dyDescent="0.2">
      <c r="B663" s="157"/>
      <c r="C663" s="191"/>
      <c r="E663" s="191"/>
      <c r="F663" s="120"/>
      <c r="I663" s="122"/>
    </row>
    <row r="664" spans="2:9" x14ac:dyDescent="0.2">
      <c r="B664" s="157"/>
      <c r="C664" s="191"/>
      <c r="E664" s="191"/>
      <c r="F664" s="120"/>
      <c r="I664" s="122"/>
    </row>
    <row r="665" spans="2:9" x14ac:dyDescent="0.2">
      <c r="B665" s="157"/>
      <c r="C665" s="191"/>
      <c r="E665" s="191"/>
      <c r="F665" s="120"/>
      <c r="I665" s="122"/>
    </row>
    <row r="666" spans="2:9" x14ac:dyDescent="0.2">
      <c r="B666" s="157"/>
      <c r="C666" s="191"/>
      <c r="E666" s="191"/>
      <c r="F666" s="120"/>
      <c r="I666" s="122"/>
    </row>
    <row r="667" spans="2:9" x14ac:dyDescent="0.2">
      <c r="B667" s="157"/>
      <c r="C667" s="191"/>
      <c r="E667" s="191"/>
      <c r="F667" s="120"/>
      <c r="I667" s="122"/>
    </row>
    <row r="668" spans="2:9" x14ac:dyDescent="0.2">
      <c r="B668" s="157"/>
      <c r="C668" s="191"/>
      <c r="E668" s="191"/>
      <c r="F668" s="120"/>
      <c r="I668" s="122"/>
    </row>
    <row r="669" spans="2:9" x14ac:dyDescent="0.2">
      <c r="B669" s="157"/>
      <c r="C669" s="191"/>
      <c r="E669" s="191"/>
      <c r="F669" s="120"/>
      <c r="I669" s="122"/>
    </row>
    <row r="670" spans="2:9" x14ac:dyDescent="0.2">
      <c r="B670" s="157"/>
      <c r="C670" s="191"/>
      <c r="E670" s="191"/>
      <c r="F670" s="120"/>
      <c r="I670" s="122"/>
    </row>
    <row r="671" spans="2:9" x14ac:dyDescent="0.2">
      <c r="B671" s="157"/>
      <c r="C671" s="191"/>
      <c r="E671" s="191"/>
      <c r="F671" s="120"/>
      <c r="I671" s="122"/>
    </row>
    <row r="672" spans="2:9" x14ac:dyDescent="0.2">
      <c r="B672" s="157"/>
      <c r="C672" s="191"/>
      <c r="E672" s="191"/>
      <c r="F672" s="120"/>
      <c r="I672" s="122"/>
    </row>
    <row r="673" spans="2:9" x14ac:dyDescent="0.2">
      <c r="B673" s="157"/>
      <c r="C673" s="191"/>
      <c r="E673" s="191"/>
      <c r="F673" s="120"/>
      <c r="I673" s="122"/>
    </row>
    <row r="674" spans="2:9" x14ac:dyDescent="0.2">
      <c r="B674" s="157"/>
      <c r="C674" s="191"/>
      <c r="E674" s="191"/>
      <c r="F674" s="120"/>
      <c r="I674" s="122"/>
    </row>
    <row r="675" spans="2:9" x14ac:dyDescent="0.2">
      <c r="B675" s="157"/>
      <c r="C675" s="191"/>
      <c r="E675" s="191"/>
      <c r="F675" s="120"/>
      <c r="I675" s="122"/>
    </row>
    <row r="676" spans="2:9" x14ac:dyDescent="0.2">
      <c r="B676" s="157"/>
      <c r="C676" s="191"/>
      <c r="E676" s="191"/>
      <c r="F676" s="120"/>
      <c r="I676" s="122"/>
    </row>
    <row r="677" spans="2:9" x14ac:dyDescent="0.2">
      <c r="B677" s="157"/>
      <c r="C677" s="191"/>
      <c r="E677" s="191"/>
      <c r="F677" s="120"/>
      <c r="I677" s="122"/>
    </row>
    <row r="678" spans="2:9" x14ac:dyDescent="0.2">
      <c r="B678" s="157"/>
      <c r="C678" s="191"/>
      <c r="E678" s="191"/>
      <c r="F678" s="120"/>
      <c r="I678" s="122"/>
    </row>
    <row r="679" spans="2:9" x14ac:dyDescent="0.2">
      <c r="B679" s="157"/>
      <c r="C679" s="191"/>
      <c r="E679" s="191"/>
      <c r="F679" s="120"/>
      <c r="I679" s="122"/>
    </row>
    <row r="680" spans="2:9" x14ac:dyDescent="0.2">
      <c r="B680" s="157"/>
      <c r="C680" s="191"/>
      <c r="E680" s="191"/>
      <c r="F680" s="120"/>
      <c r="I680" s="122"/>
    </row>
    <row r="681" spans="2:9" x14ac:dyDescent="0.2">
      <c r="B681" s="157"/>
      <c r="C681" s="191"/>
      <c r="E681" s="191"/>
      <c r="F681" s="120"/>
      <c r="I681" s="122"/>
    </row>
    <row r="682" spans="2:9" x14ac:dyDescent="0.2">
      <c r="B682" s="157"/>
      <c r="C682" s="191"/>
      <c r="E682" s="191"/>
      <c r="F682" s="120"/>
      <c r="I682" s="122"/>
    </row>
    <row r="683" spans="2:9" x14ac:dyDescent="0.2">
      <c r="B683" s="157"/>
      <c r="C683" s="191"/>
      <c r="E683" s="191"/>
      <c r="F683" s="120"/>
      <c r="I683" s="122"/>
    </row>
    <row r="684" spans="2:9" x14ac:dyDescent="0.2">
      <c r="B684" s="157"/>
      <c r="C684" s="191"/>
      <c r="E684" s="191"/>
      <c r="F684" s="120"/>
      <c r="I684" s="122"/>
    </row>
    <row r="685" spans="2:9" x14ac:dyDescent="0.2">
      <c r="B685" s="157"/>
      <c r="C685" s="191"/>
      <c r="E685" s="191"/>
      <c r="F685" s="120"/>
      <c r="I685" s="122"/>
    </row>
    <row r="686" spans="2:9" x14ac:dyDescent="0.2">
      <c r="B686" s="157"/>
      <c r="C686" s="191"/>
      <c r="E686" s="191"/>
      <c r="F686" s="120"/>
      <c r="I686" s="122"/>
    </row>
    <row r="687" spans="2:9" x14ac:dyDescent="0.2">
      <c r="B687" s="157"/>
      <c r="C687" s="191"/>
      <c r="E687" s="191"/>
      <c r="F687" s="120"/>
      <c r="I687" s="122"/>
    </row>
    <row r="688" spans="2:9" x14ac:dyDescent="0.2">
      <c r="B688" s="157"/>
      <c r="C688" s="191"/>
      <c r="E688" s="191"/>
      <c r="F688" s="120"/>
      <c r="I688" s="122"/>
    </row>
    <row r="689" spans="2:9" x14ac:dyDescent="0.2">
      <c r="B689" s="157"/>
      <c r="C689" s="191"/>
      <c r="E689" s="191"/>
      <c r="F689" s="120"/>
      <c r="I689" s="122"/>
    </row>
    <row r="690" spans="2:9" x14ac:dyDescent="0.2">
      <c r="B690" s="157"/>
      <c r="C690" s="191"/>
      <c r="E690" s="191"/>
      <c r="F690" s="120"/>
      <c r="I690" s="122"/>
    </row>
    <row r="691" spans="2:9" x14ac:dyDescent="0.2">
      <c r="B691" s="157"/>
      <c r="C691" s="191"/>
      <c r="E691" s="191"/>
      <c r="F691" s="120"/>
      <c r="I691" s="122"/>
    </row>
    <row r="692" spans="2:9" x14ac:dyDescent="0.2">
      <c r="B692" s="157"/>
      <c r="C692" s="191"/>
      <c r="E692" s="191"/>
      <c r="F692" s="120"/>
      <c r="I692" s="122"/>
    </row>
    <row r="693" spans="2:9" x14ac:dyDescent="0.2">
      <c r="B693" s="157"/>
      <c r="C693" s="191"/>
      <c r="E693" s="191"/>
      <c r="F693" s="120"/>
      <c r="I693" s="122"/>
    </row>
    <row r="694" spans="2:9" x14ac:dyDescent="0.2">
      <c r="B694" s="157"/>
      <c r="C694" s="191"/>
      <c r="E694" s="191"/>
      <c r="F694" s="120"/>
      <c r="I694" s="122"/>
    </row>
    <row r="695" spans="2:9" x14ac:dyDescent="0.2">
      <c r="B695" s="157"/>
      <c r="C695" s="191"/>
      <c r="E695" s="191"/>
      <c r="F695" s="120"/>
      <c r="I695" s="122"/>
    </row>
    <row r="696" spans="2:9" x14ac:dyDescent="0.2">
      <c r="B696" s="157"/>
      <c r="C696" s="191"/>
      <c r="E696" s="191"/>
      <c r="F696" s="120"/>
      <c r="I696" s="122"/>
    </row>
    <row r="697" spans="2:9" x14ac:dyDescent="0.2">
      <c r="B697" s="157"/>
      <c r="C697" s="191"/>
      <c r="E697" s="191"/>
      <c r="F697" s="120"/>
      <c r="I697" s="122"/>
    </row>
    <row r="698" spans="2:9" x14ac:dyDescent="0.2">
      <c r="B698" s="157"/>
      <c r="C698" s="191"/>
      <c r="E698" s="191"/>
      <c r="F698" s="120"/>
      <c r="I698" s="122"/>
    </row>
    <row r="699" spans="2:9" x14ac:dyDescent="0.2">
      <c r="B699" s="157"/>
      <c r="C699" s="191"/>
      <c r="E699" s="191"/>
      <c r="F699" s="120"/>
      <c r="I699" s="122"/>
    </row>
    <row r="700" spans="2:9" x14ac:dyDescent="0.2">
      <c r="B700" s="157"/>
      <c r="C700" s="191"/>
      <c r="E700" s="191"/>
      <c r="F700" s="120"/>
      <c r="I700" s="122"/>
    </row>
    <row r="701" spans="2:9" x14ac:dyDescent="0.2">
      <c r="B701" s="157"/>
      <c r="C701" s="191"/>
      <c r="E701" s="191"/>
      <c r="F701" s="120"/>
      <c r="I701" s="122"/>
    </row>
    <row r="702" spans="2:9" x14ac:dyDescent="0.2">
      <c r="B702" s="157"/>
      <c r="C702" s="191"/>
      <c r="E702" s="191"/>
      <c r="F702" s="120"/>
      <c r="I702" s="122"/>
    </row>
    <row r="703" spans="2:9" x14ac:dyDescent="0.2">
      <c r="B703" s="157"/>
      <c r="C703" s="191"/>
      <c r="E703" s="191"/>
      <c r="F703" s="120"/>
      <c r="I703" s="122"/>
    </row>
    <row r="704" spans="2:9" x14ac:dyDescent="0.2">
      <c r="B704" s="157"/>
      <c r="C704" s="191"/>
      <c r="E704" s="191"/>
      <c r="F704" s="120"/>
      <c r="I704" s="122"/>
    </row>
    <row r="705" spans="2:9" x14ac:dyDescent="0.2">
      <c r="B705" s="157"/>
      <c r="C705" s="191"/>
      <c r="E705" s="191"/>
      <c r="F705" s="120"/>
      <c r="I705" s="122"/>
    </row>
    <row r="706" spans="2:9" x14ac:dyDescent="0.2">
      <c r="B706" s="157"/>
      <c r="C706" s="191"/>
      <c r="E706" s="191"/>
      <c r="F706" s="120"/>
      <c r="I706" s="122"/>
    </row>
    <row r="707" spans="2:9" x14ac:dyDescent="0.2">
      <c r="B707" s="157"/>
      <c r="C707" s="191"/>
      <c r="E707" s="191"/>
      <c r="F707" s="120"/>
      <c r="I707" s="122"/>
    </row>
    <row r="708" spans="2:9" x14ac:dyDescent="0.2">
      <c r="B708" s="157"/>
      <c r="C708" s="191"/>
      <c r="E708" s="191"/>
      <c r="F708" s="120"/>
      <c r="I708" s="122"/>
    </row>
    <row r="709" spans="2:9" x14ac:dyDescent="0.2">
      <c r="B709" s="157"/>
      <c r="C709" s="191"/>
      <c r="E709" s="191"/>
      <c r="F709" s="120"/>
      <c r="I709" s="122"/>
    </row>
    <row r="710" spans="2:9" x14ac:dyDescent="0.2">
      <c r="B710" s="157"/>
      <c r="C710" s="191"/>
      <c r="E710" s="191"/>
      <c r="F710" s="120"/>
      <c r="I710" s="122"/>
    </row>
    <row r="711" spans="2:9" x14ac:dyDescent="0.2">
      <c r="B711" s="157"/>
      <c r="C711" s="191"/>
      <c r="E711" s="191"/>
      <c r="F711" s="120"/>
      <c r="I711" s="122"/>
    </row>
    <row r="712" spans="2:9" x14ac:dyDescent="0.2">
      <c r="B712" s="157"/>
      <c r="C712" s="191"/>
      <c r="E712" s="191"/>
      <c r="F712" s="120"/>
      <c r="I712" s="122"/>
    </row>
    <row r="713" spans="2:9" x14ac:dyDescent="0.2">
      <c r="B713" s="157"/>
      <c r="C713" s="191"/>
      <c r="E713" s="191"/>
      <c r="F713" s="120"/>
      <c r="I713" s="122"/>
    </row>
    <row r="714" spans="2:9" x14ac:dyDescent="0.2">
      <c r="B714" s="157"/>
      <c r="C714" s="191"/>
      <c r="E714" s="191"/>
      <c r="F714" s="120"/>
      <c r="I714" s="122"/>
    </row>
    <row r="715" spans="2:9" x14ac:dyDescent="0.2">
      <c r="B715" s="157"/>
      <c r="C715" s="191"/>
      <c r="E715" s="191"/>
      <c r="F715" s="120"/>
      <c r="I715" s="122"/>
    </row>
    <row r="716" spans="2:9" x14ac:dyDescent="0.2">
      <c r="B716" s="157"/>
      <c r="C716" s="191"/>
      <c r="E716" s="191"/>
      <c r="F716" s="120"/>
      <c r="I716" s="122"/>
    </row>
    <row r="717" spans="2:9" x14ac:dyDescent="0.2">
      <c r="B717" s="157"/>
      <c r="C717" s="191"/>
      <c r="E717" s="191"/>
      <c r="F717" s="120"/>
      <c r="I717" s="122"/>
    </row>
    <row r="718" spans="2:9" x14ac:dyDescent="0.2">
      <c r="B718" s="157"/>
      <c r="C718" s="191"/>
      <c r="E718" s="191"/>
      <c r="F718" s="120"/>
      <c r="I718" s="122"/>
    </row>
    <row r="719" spans="2:9" x14ac:dyDescent="0.2">
      <c r="B719" s="157"/>
      <c r="C719" s="191"/>
      <c r="E719" s="191"/>
      <c r="F719" s="120"/>
      <c r="I719" s="122"/>
    </row>
    <row r="720" spans="2:9" x14ac:dyDescent="0.2">
      <c r="B720" s="157"/>
      <c r="C720" s="191"/>
      <c r="E720" s="191"/>
      <c r="F720" s="120"/>
      <c r="I720" s="122"/>
    </row>
    <row r="721" spans="2:9" x14ac:dyDescent="0.2">
      <c r="B721" s="157"/>
      <c r="C721" s="191"/>
      <c r="E721" s="191"/>
      <c r="F721" s="120"/>
      <c r="I721" s="122"/>
    </row>
    <row r="722" spans="2:9" x14ac:dyDescent="0.2">
      <c r="B722" s="157"/>
      <c r="C722" s="191"/>
      <c r="E722" s="191"/>
      <c r="F722" s="120"/>
      <c r="I722" s="122"/>
    </row>
    <row r="723" spans="2:9" x14ac:dyDescent="0.2">
      <c r="B723" s="157"/>
      <c r="C723" s="191"/>
      <c r="E723" s="191"/>
      <c r="F723" s="120"/>
      <c r="I723" s="122"/>
    </row>
    <row r="724" spans="2:9" x14ac:dyDescent="0.2">
      <c r="B724" s="157"/>
      <c r="C724" s="191"/>
      <c r="E724" s="191"/>
      <c r="F724" s="120"/>
      <c r="I724" s="122"/>
    </row>
    <row r="725" spans="2:9" x14ac:dyDescent="0.2">
      <c r="B725" s="157"/>
      <c r="C725" s="191"/>
      <c r="E725" s="191"/>
      <c r="F725" s="120"/>
      <c r="I725" s="122"/>
    </row>
    <row r="726" spans="2:9" x14ac:dyDescent="0.2">
      <c r="B726" s="157"/>
      <c r="C726" s="191"/>
      <c r="E726" s="191"/>
      <c r="F726" s="120"/>
      <c r="I726" s="122"/>
    </row>
    <row r="727" spans="2:9" x14ac:dyDescent="0.2">
      <c r="B727" s="157"/>
      <c r="C727" s="191"/>
      <c r="E727" s="191"/>
      <c r="F727" s="120"/>
      <c r="I727" s="122"/>
    </row>
    <row r="728" spans="2:9" x14ac:dyDescent="0.2">
      <c r="B728" s="157"/>
      <c r="C728" s="191"/>
      <c r="E728" s="191"/>
      <c r="F728" s="120"/>
      <c r="I728" s="122"/>
    </row>
    <row r="729" spans="2:9" x14ac:dyDescent="0.2">
      <c r="B729" s="157"/>
      <c r="C729" s="191"/>
      <c r="E729" s="191"/>
      <c r="F729" s="120"/>
      <c r="I729" s="122"/>
    </row>
    <row r="730" spans="2:9" x14ac:dyDescent="0.2">
      <c r="B730" s="157"/>
      <c r="C730" s="191"/>
      <c r="E730" s="191"/>
      <c r="F730" s="120"/>
      <c r="I730" s="122"/>
    </row>
    <row r="731" spans="2:9" x14ac:dyDescent="0.2">
      <c r="B731" s="157"/>
      <c r="C731" s="191"/>
      <c r="E731" s="191"/>
      <c r="F731" s="120"/>
      <c r="I731" s="122"/>
    </row>
    <row r="732" spans="2:9" x14ac:dyDescent="0.2">
      <c r="B732" s="157"/>
      <c r="C732" s="191"/>
      <c r="E732" s="191"/>
      <c r="F732" s="120"/>
      <c r="I732" s="122"/>
    </row>
    <row r="733" spans="2:9" x14ac:dyDescent="0.2">
      <c r="B733" s="157"/>
      <c r="C733" s="191"/>
      <c r="E733" s="191"/>
      <c r="F733" s="120"/>
      <c r="I733" s="122"/>
    </row>
    <row r="734" spans="2:9" x14ac:dyDescent="0.2">
      <c r="B734" s="157"/>
      <c r="C734" s="191"/>
      <c r="E734" s="191"/>
      <c r="F734" s="120"/>
      <c r="I734" s="122"/>
    </row>
    <row r="735" spans="2:9" x14ac:dyDescent="0.2">
      <c r="B735" s="157"/>
      <c r="C735" s="191"/>
      <c r="E735" s="191"/>
      <c r="F735" s="120"/>
      <c r="I735" s="122"/>
    </row>
    <row r="736" spans="2:9" x14ac:dyDescent="0.2">
      <c r="B736" s="157"/>
      <c r="C736" s="191"/>
      <c r="E736" s="191"/>
      <c r="F736" s="120"/>
      <c r="I736" s="122"/>
    </row>
    <row r="737" spans="2:9" x14ac:dyDescent="0.2">
      <c r="B737" s="157"/>
      <c r="C737" s="191"/>
      <c r="E737" s="191"/>
      <c r="F737" s="120"/>
      <c r="I737" s="122"/>
    </row>
    <row r="738" spans="2:9" x14ac:dyDescent="0.2">
      <c r="B738" s="157"/>
      <c r="C738" s="191"/>
      <c r="E738" s="191"/>
      <c r="F738" s="120"/>
      <c r="I738" s="122"/>
    </row>
    <row r="739" spans="2:9" x14ac:dyDescent="0.2">
      <c r="B739" s="157"/>
      <c r="C739" s="191"/>
      <c r="E739" s="191"/>
      <c r="F739" s="120"/>
      <c r="I739" s="122"/>
    </row>
    <row r="740" spans="2:9" x14ac:dyDescent="0.2">
      <c r="B740" s="157"/>
      <c r="C740" s="191"/>
      <c r="E740" s="191"/>
      <c r="F740" s="120"/>
      <c r="I740" s="122"/>
    </row>
    <row r="741" spans="2:9" x14ac:dyDescent="0.2">
      <c r="B741" s="157"/>
      <c r="C741" s="191"/>
      <c r="E741" s="191"/>
      <c r="F741" s="120"/>
      <c r="I741" s="122"/>
    </row>
    <row r="742" spans="2:9" x14ac:dyDescent="0.2">
      <c r="B742" s="157"/>
      <c r="C742" s="191"/>
      <c r="E742" s="191"/>
      <c r="F742" s="120"/>
      <c r="I742" s="122"/>
    </row>
    <row r="743" spans="2:9" x14ac:dyDescent="0.2">
      <c r="B743" s="157"/>
      <c r="C743" s="191"/>
      <c r="E743" s="191"/>
      <c r="F743" s="120"/>
      <c r="I743" s="122"/>
    </row>
    <row r="744" spans="2:9" x14ac:dyDescent="0.2">
      <c r="B744" s="157"/>
      <c r="C744" s="191"/>
      <c r="E744" s="191"/>
      <c r="F744" s="120"/>
      <c r="I744" s="122"/>
    </row>
    <row r="745" spans="2:9" x14ac:dyDescent="0.2">
      <c r="B745" s="157"/>
      <c r="C745" s="191"/>
      <c r="E745" s="191"/>
      <c r="F745" s="120"/>
      <c r="I745" s="122"/>
    </row>
    <row r="746" spans="2:9" x14ac:dyDescent="0.2">
      <c r="B746" s="157"/>
      <c r="C746" s="191"/>
      <c r="E746" s="191"/>
      <c r="F746" s="120"/>
      <c r="I746" s="122"/>
    </row>
    <row r="747" spans="2:9" x14ac:dyDescent="0.2">
      <c r="B747" s="157"/>
      <c r="C747" s="191"/>
      <c r="E747" s="191"/>
      <c r="F747" s="120"/>
      <c r="I747" s="122"/>
    </row>
    <row r="748" spans="2:9" x14ac:dyDescent="0.2">
      <c r="B748" s="157"/>
      <c r="C748" s="191"/>
      <c r="E748" s="191"/>
      <c r="F748" s="120"/>
      <c r="I748" s="122"/>
    </row>
    <row r="749" spans="2:9" x14ac:dyDescent="0.2">
      <c r="B749" s="157"/>
      <c r="C749" s="191"/>
      <c r="E749" s="191"/>
      <c r="F749" s="120"/>
      <c r="I749" s="122"/>
    </row>
    <row r="750" spans="2:9" x14ac:dyDescent="0.2">
      <c r="B750" s="157"/>
      <c r="C750" s="191"/>
      <c r="E750" s="191"/>
      <c r="F750" s="120"/>
      <c r="I750" s="122"/>
    </row>
    <row r="751" spans="2:9" x14ac:dyDescent="0.2">
      <c r="B751" s="157"/>
      <c r="C751" s="191"/>
      <c r="E751" s="191"/>
      <c r="F751" s="120"/>
      <c r="I751" s="122"/>
    </row>
    <row r="752" spans="2:9" x14ac:dyDescent="0.2">
      <c r="B752" s="157"/>
      <c r="C752" s="191"/>
      <c r="E752" s="191"/>
      <c r="F752" s="120"/>
      <c r="I752" s="122"/>
    </row>
    <row r="753" spans="2:9" x14ac:dyDescent="0.2">
      <c r="B753" s="157"/>
      <c r="C753" s="191"/>
      <c r="E753" s="191"/>
      <c r="F753" s="120"/>
      <c r="I753" s="122"/>
    </row>
    <row r="754" spans="2:9" x14ac:dyDescent="0.2">
      <c r="B754" s="157"/>
      <c r="C754" s="191"/>
      <c r="E754" s="191"/>
      <c r="F754" s="120"/>
      <c r="I754" s="122"/>
    </row>
    <row r="755" spans="2:9" x14ac:dyDescent="0.2">
      <c r="B755" s="157"/>
      <c r="C755" s="191"/>
      <c r="E755" s="191"/>
      <c r="F755" s="120"/>
      <c r="I755" s="122"/>
    </row>
    <row r="756" spans="2:9" x14ac:dyDescent="0.2">
      <c r="B756" s="157"/>
      <c r="C756" s="191"/>
      <c r="E756" s="191"/>
      <c r="F756" s="120"/>
      <c r="I756" s="122"/>
    </row>
    <row r="757" spans="2:9" x14ac:dyDescent="0.2">
      <c r="B757" s="157"/>
      <c r="C757" s="191"/>
      <c r="E757" s="191"/>
      <c r="F757" s="120"/>
      <c r="I757" s="122"/>
    </row>
    <row r="758" spans="2:9" x14ac:dyDescent="0.2">
      <c r="B758" s="157"/>
      <c r="C758" s="191"/>
      <c r="E758" s="191"/>
      <c r="F758" s="120"/>
      <c r="I758" s="122"/>
    </row>
    <row r="759" spans="2:9" x14ac:dyDescent="0.2">
      <c r="B759" s="157"/>
      <c r="C759" s="191"/>
      <c r="E759" s="191"/>
      <c r="F759" s="120"/>
      <c r="I759" s="122"/>
    </row>
    <row r="760" spans="2:9" x14ac:dyDescent="0.2">
      <c r="B760" s="157"/>
      <c r="C760" s="191"/>
      <c r="E760" s="191"/>
      <c r="F760" s="120"/>
      <c r="I760" s="122"/>
    </row>
    <row r="761" spans="2:9" x14ac:dyDescent="0.2">
      <c r="B761" s="157"/>
      <c r="C761" s="191"/>
      <c r="E761" s="191"/>
      <c r="F761" s="120"/>
      <c r="I761" s="122"/>
    </row>
    <row r="762" spans="2:9" x14ac:dyDescent="0.2">
      <c r="B762" s="157"/>
      <c r="C762" s="191"/>
      <c r="E762" s="191"/>
      <c r="F762" s="120"/>
      <c r="I762" s="122"/>
    </row>
    <row r="763" spans="2:9" x14ac:dyDescent="0.2">
      <c r="B763" s="157"/>
      <c r="C763" s="191"/>
      <c r="E763" s="191"/>
      <c r="F763" s="120"/>
      <c r="I763" s="122"/>
    </row>
    <row r="764" spans="2:9" x14ac:dyDescent="0.2">
      <c r="B764" s="157"/>
      <c r="C764" s="191"/>
      <c r="E764" s="191"/>
      <c r="F764" s="120"/>
      <c r="I764" s="122"/>
    </row>
    <row r="765" spans="2:9" x14ac:dyDescent="0.2">
      <c r="B765" s="157"/>
      <c r="C765" s="191"/>
      <c r="E765" s="191"/>
      <c r="F765" s="120"/>
      <c r="I765" s="122"/>
    </row>
    <row r="766" spans="2:9" x14ac:dyDescent="0.2">
      <c r="B766" s="157"/>
      <c r="C766" s="191"/>
      <c r="E766" s="191"/>
      <c r="F766" s="120"/>
      <c r="I766" s="122"/>
    </row>
    <row r="767" spans="2:9" x14ac:dyDescent="0.2">
      <c r="B767" s="157"/>
      <c r="C767" s="191"/>
      <c r="E767" s="191"/>
      <c r="F767" s="120"/>
      <c r="I767" s="122"/>
    </row>
    <row r="768" spans="2:9" x14ac:dyDescent="0.2">
      <c r="B768" s="157"/>
      <c r="C768" s="191"/>
      <c r="E768" s="191"/>
      <c r="F768" s="120"/>
      <c r="I768" s="122"/>
    </row>
    <row r="769" spans="2:9" x14ac:dyDescent="0.2">
      <c r="B769" s="157"/>
      <c r="C769" s="191"/>
      <c r="E769" s="191"/>
      <c r="F769" s="120"/>
      <c r="I769" s="122"/>
    </row>
    <row r="770" spans="2:9" x14ac:dyDescent="0.2">
      <c r="B770" s="157"/>
      <c r="C770" s="191"/>
      <c r="E770" s="191"/>
      <c r="F770" s="120"/>
      <c r="I770" s="122"/>
    </row>
    <row r="771" spans="2:9" x14ac:dyDescent="0.2">
      <c r="B771" s="157"/>
      <c r="C771" s="191"/>
      <c r="E771" s="191"/>
      <c r="F771" s="120"/>
      <c r="I771" s="122"/>
    </row>
    <row r="772" spans="2:9" x14ac:dyDescent="0.2">
      <c r="B772" s="157"/>
      <c r="C772" s="191"/>
      <c r="E772" s="191"/>
      <c r="F772" s="120"/>
      <c r="I772" s="122"/>
    </row>
    <row r="773" spans="2:9" x14ac:dyDescent="0.2">
      <c r="B773" s="157"/>
      <c r="C773" s="191"/>
      <c r="E773" s="191"/>
      <c r="F773" s="120"/>
      <c r="I773" s="122"/>
    </row>
    <row r="774" spans="2:9" x14ac:dyDescent="0.2">
      <c r="B774" s="157"/>
      <c r="C774" s="191"/>
      <c r="E774" s="191"/>
      <c r="F774" s="120"/>
      <c r="I774" s="122"/>
    </row>
    <row r="775" spans="2:9" x14ac:dyDescent="0.2">
      <c r="B775" s="157"/>
      <c r="C775" s="191"/>
      <c r="E775" s="191"/>
      <c r="F775" s="120"/>
      <c r="I775" s="122"/>
    </row>
    <row r="776" spans="2:9" x14ac:dyDescent="0.2">
      <c r="B776" s="157"/>
      <c r="C776" s="191"/>
      <c r="E776" s="191"/>
      <c r="F776" s="120"/>
      <c r="I776" s="122"/>
    </row>
    <row r="777" spans="2:9" x14ac:dyDescent="0.2">
      <c r="B777" s="157"/>
      <c r="C777" s="191"/>
      <c r="E777" s="191"/>
      <c r="F777" s="120"/>
      <c r="I777" s="122"/>
    </row>
    <row r="778" spans="2:9" x14ac:dyDescent="0.2">
      <c r="B778" s="157"/>
      <c r="C778" s="191"/>
      <c r="E778" s="191"/>
      <c r="F778" s="120"/>
      <c r="I778" s="122"/>
    </row>
    <row r="779" spans="2:9" x14ac:dyDescent="0.2">
      <c r="B779" s="157"/>
      <c r="C779" s="191"/>
      <c r="E779" s="191"/>
      <c r="F779" s="120"/>
      <c r="I779" s="122"/>
    </row>
    <row r="780" spans="2:9" x14ac:dyDescent="0.2">
      <c r="B780" s="157"/>
      <c r="C780" s="191"/>
      <c r="E780" s="191"/>
      <c r="F780" s="120"/>
      <c r="I780" s="122"/>
    </row>
    <row r="781" spans="2:9" x14ac:dyDescent="0.2">
      <c r="B781" s="157"/>
      <c r="C781" s="191"/>
      <c r="E781" s="191"/>
      <c r="F781" s="120"/>
      <c r="I781" s="122"/>
    </row>
    <row r="782" spans="2:9" x14ac:dyDescent="0.2">
      <c r="B782" s="157"/>
      <c r="C782" s="191"/>
      <c r="E782" s="191"/>
      <c r="F782" s="120"/>
      <c r="I782" s="122"/>
    </row>
    <row r="783" spans="2:9" x14ac:dyDescent="0.2">
      <c r="B783" s="157"/>
      <c r="C783" s="191"/>
      <c r="E783" s="191"/>
      <c r="F783" s="120"/>
      <c r="I783" s="122"/>
    </row>
    <row r="784" spans="2:9" x14ac:dyDescent="0.2">
      <c r="B784" s="157"/>
      <c r="C784" s="191"/>
      <c r="E784" s="191"/>
      <c r="F784" s="120"/>
      <c r="I784" s="122"/>
    </row>
    <row r="785" spans="2:9" x14ac:dyDescent="0.2">
      <c r="B785" s="157"/>
      <c r="C785" s="191"/>
      <c r="E785" s="191"/>
      <c r="F785" s="120"/>
      <c r="I785" s="122"/>
    </row>
    <row r="786" spans="2:9" x14ac:dyDescent="0.2">
      <c r="B786" s="157"/>
      <c r="C786" s="191"/>
      <c r="E786" s="191"/>
      <c r="F786" s="120"/>
      <c r="I786" s="122"/>
    </row>
    <row r="787" spans="2:9" x14ac:dyDescent="0.2">
      <c r="B787" s="157"/>
      <c r="C787" s="191"/>
      <c r="E787" s="191"/>
      <c r="F787" s="120"/>
      <c r="I787" s="122"/>
    </row>
    <row r="788" spans="2:9" x14ac:dyDescent="0.2">
      <c r="B788" s="157"/>
      <c r="C788" s="191"/>
      <c r="E788" s="191"/>
      <c r="F788" s="120"/>
      <c r="I788" s="122"/>
    </row>
    <row r="789" spans="2:9" x14ac:dyDescent="0.2">
      <c r="B789" s="157"/>
      <c r="C789" s="191"/>
      <c r="E789" s="191"/>
      <c r="F789" s="120"/>
      <c r="I789" s="122"/>
    </row>
    <row r="790" spans="2:9" x14ac:dyDescent="0.2">
      <c r="B790" s="157"/>
      <c r="C790" s="191"/>
      <c r="E790" s="191"/>
      <c r="F790" s="120"/>
      <c r="I790" s="122"/>
    </row>
    <row r="791" spans="2:9" x14ac:dyDescent="0.2">
      <c r="B791" s="157"/>
      <c r="C791" s="191"/>
      <c r="E791" s="191"/>
      <c r="F791" s="120"/>
      <c r="I791" s="122"/>
    </row>
    <row r="792" spans="2:9" x14ac:dyDescent="0.2">
      <c r="B792" s="157"/>
      <c r="C792" s="191"/>
      <c r="E792" s="191"/>
      <c r="F792" s="120"/>
      <c r="I792" s="122"/>
    </row>
    <row r="793" spans="2:9" x14ac:dyDescent="0.2">
      <c r="B793" s="157"/>
      <c r="C793" s="191"/>
      <c r="E793" s="191"/>
      <c r="F793" s="120"/>
      <c r="I793" s="122"/>
    </row>
    <row r="794" spans="2:9" x14ac:dyDescent="0.2">
      <c r="B794" s="157"/>
      <c r="C794" s="191"/>
      <c r="E794" s="191"/>
      <c r="F794" s="120"/>
      <c r="I794" s="122"/>
    </row>
    <row r="795" spans="2:9" x14ac:dyDescent="0.2">
      <c r="B795" s="157"/>
      <c r="C795" s="191"/>
      <c r="E795" s="191"/>
      <c r="F795" s="120"/>
      <c r="I795" s="122"/>
    </row>
    <row r="796" spans="2:9" x14ac:dyDescent="0.2">
      <c r="B796" s="157"/>
      <c r="C796" s="191"/>
      <c r="E796" s="191"/>
      <c r="F796" s="120"/>
      <c r="I796" s="122"/>
    </row>
    <row r="797" spans="2:9" x14ac:dyDescent="0.2">
      <c r="B797" s="157"/>
      <c r="C797" s="191"/>
      <c r="E797" s="191"/>
      <c r="F797" s="120"/>
      <c r="I797" s="122"/>
    </row>
    <row r="798" spans="2:9" x14ac:dyDescent="0.2">
      <c r="B798" s="157"/>
      <c r="C798" s="191"/>
      <c r="E798" s="191"/>
      <c r="F798" s="120"/>
      <c r="I798" s="122"/>
    </row>
    <row r="799" spans="2:9" x14ac:dyDescent="0.2">
      <c r="B799" s="157"/>
      <c r="C799" s="191"/>
      <c r="E799" s="191"/>
      <c r="F799" s="120"/>
      <c r="I799" s="122"/>
    </row>
    <row r="800" spans="2:9" x14ac:dyDescent="0.2">
      <c r="B800" s="157"/>
      <c r="C800" s="191"/>
      <c r="E800" s="191"/>
      <c r="F800" s="120"/>
      <c r="I800" s="122"/>
    </row>
    <row r="801" spans="2:9" x14ac:dyDescent="0.2">
      <c r="B801" s="157"/>
      <c r="C801" s="191"/>
      <c r="E801" s="191"/>
      <c r="F801" s="120"/>
      <c r="I801" s="122"/>
    </row>
    <row r="802" spans="2:9" x14ac:dyDescent="0.2">
      <c r="B802" s="157"/>
      <c r="C802" s="191"/>
      <c r="E802" s="191"/>
      <c r="F802" s="120"/>
      <c r="I802" s="122"/>
    </row>
    <row r="803" spans="2:9" x14ac:dyDescent="0.2">
      <c r="B803" s="157"/>
      <c r="C803" s="191"/>
      <c r="E803" s="191"/>
      <c r="F803" s="120"/>
      <c r="I803" s="122"/>
    </row>
    <row r="804" spans="2:9" x14ac:dyDescent="0.2">
      <c r="B804" s="157"/>
      <c r="C804" s="191"/>
      <c r="E804" s="191"/>
      <c r="F804" s="120"/>
      <c r="I804" s="122"/>
    </row>
    <row r="805" spans="2:9" x14ac:dyDescent="0.2">
      <c r="B805" s="157"/>
      <c r="C805" s="191"/>
      <c r="E805" s="191"/>
      <c r="F805" s="120"/>
      <c r="I805" s="122"/>
    </row>
    <row r="806" spans="2:9" x14ac:dyDescent="0.2">
      <c r="B806" s="157"/>
      <c r="C806" s="191"/>
      <c r="E806" s="191"/>
      <c r="F806" s="120"/>
      <c r="I806" s="122"/>
    </row>
    <row r="807" spans="2:9" x14ac:dyDescent="0.2">
      <c r="B807" s="157"/>
      <c r="C807" s="191"/>
      <c r="E807" s="191"/>
      <c r="F807" s="120"/>
      <c r="I807" s="122"/>
    </row>
    <row r="808" spans="2:9" x14ac:dyDescent="0.2">
      <c r="B808" s="157"/>
      <c r="C808" s="191"/>
      <c r="E808" s="191"/>
      <c r="F808" s="120"/>
      <c r="I808" s="122"/>
    </row>
    <row r="809" spans="2:9" x14ac:dyDescent="0.2">
      <c r="B809" s="157"/>
      <c r="C809" s="191"/>
      <c r="E809" s="191"/>
      <c r="F809" s="120"/>
      <c r="I809" s="122"/>
    </row>
    <row r="810" spans="2:9" x14ac:dyDescent="0.2">
      <c r="B810" s="157"/>
      <c r="C810" s="191"/>
      <c r="E810" s="191"/>
      <c r="F810" s="120"/>
      <c r="I810" s="122"/>
    </row>
    <row r="811" spans="2:9" x14ac:dyDescent="0.2">
      <c r="B811" s="157"/>
      <c r="C811" s="191"/>
      <c r="E811" s="191"/>
      <c r="F811" s="120"/>
      <c r="I811" s="122"/>
    </row>
    <row r="812" spans="2:9" x14ac:dyDescent="0.2">
      <c r="B812" s="157"/>
      <c r="C812" s="191"/>
      <c r="E812" s="191"/>
      <c r="F812" s="120"/>
      <c r="I812" s="122"/>
    </row>
    <row r="813" spans="2:9" x14ac:dyDescent="0.2">
      <c r="B813" s="157"/>
      <c r="C813" s="191"/>
      <c r="E813" s="191"/>
      <c r="F813" s="120"/>
      <c r="I813" s="122"/>
    </row>
    <row r="814" spans="2:9" x14ac:dyDescent="0.2">
      <c r="B814" s="157"/>
      <c r="C814" s="191"/>
      <c r="E814" s="191"/>
      <c r="F814" s="120"/>
      <c r="I814" s="122"/>
    </row>
    <row r="815" spans="2:9" x14ac:dyDescent="0.2">
      <c r="B815" s="157"/>
      <c r="C815" s="191"/>
      <c r="E815" s="191"/>
      <c r="F815" s="120"/>
      <c r="I815" s="122"/>
    </row>
    <row r="816" spans="2:9" x14ac:dyDescent="0.2">
      <c r="B816" s="157"/>
      <c r="C816" s="191"/>
      <c r="E816" s="191"/>
      <c r="F816" s="120"/>
      <c r="I816" s="122"/>
    </row>
    <row r="817" spans="2:9" x14ac:dyDescent="0.2">
      <c r="B817" s="157"/>
      <c r="C817" s="191"/>
      <c r="E817" s="191"/>
      <c r="F817" s="120"/>
      <c r="I817" s="122"/>
    </row>
    <row r="818" spans="2:9" x14ac:dyDescent="0.2">
      <c r="B818" s="157"/>
      <c r="C818" s="191"/>
      <c r="E818" s="191"/>
      <c r="F818" s="120"/>
      <c r="I818" s="122"/>
    </row>
    <row r="819" spans="2:9" x14ac:dyDescent="0.2">
      <c r="B819" s="157"/>
      <c r="C819" s="191"/>
      <c r="E819" s="191"/>
      <c r="F819" s="120"/>
      <c r="I819" s="122"/>
    </row>
    <row r="820" spans="2:9" x14ac:dyDescent="0.2">
      <c r="B820" s="157"/>
      <c r="C820" s="191"/>
      <c r="E820" s="191"/>
      <c r="F820" s="120"/>
      <c r="I820" s="122"/>
    </row>
    <row r="821" spans="2:9" x14ac:dyDescent="0.2">
      <c r="B821" s="157"/>
      <c r="C821" s="191"/>
      <c r="E821" s="191"/>
      <c r="F821" s="120"/>
      <c r="I821" s="122"/>
    </row>
    <row r="822" spans="2:9" x14ac:dyDescent="0.2">
      <c r="B822" s="157"/>
      <c r="C822" s="191"/>
      <c r="E822" s="191"/>
      <c r="F822" s="120"/>
      <c r="I822" s="122"/>
    </row>
    <row r="823" spans="2:9" x14ac:dyDescent="0.2">
      <c r="B823" s="157"/>
      <c r="C823" s="191"/>
      <c r="E823" s="191"/>
      <c r="F823" s="120"/>
      <c r="I823" s="122"/>
    </row>
    <row r="824" spans="2:9" x14ac:dyDescent="0.2">
      <c r="B824" s="157"/>
      <c r="C824" s="191"/>
      <c r="E824" s="191"/>
      <c r="F824" s="120"/>
      <c r="I824" s="122"/>
    </row>
    <row r="825" spans="2:9" x14ac:dyDescent="0.2">
      <c r="B825" s="157"/>
      <c r="C825" s="191"/>
      <c r="E825" s="191"/>
      <c r="F825" s="120"/>
      <c r="I825" s="122"/>
    </row>
    <row r="826" spans="2:9" x14ac:dyDescent="0.2">
      <c r="B826" s="157"/>
      <c r="C826" s="191"/>
      <c r="E826" s="191"/>
      <c r="F826" s="120"/>
      <c r="I826" s="122"/>
    </row>
    <row r="827" spans="2:9" x14ac:dyDescent="0.2">
      <c r="B827" s="157"/>
      <c r="C827" s="191"/>
      <c r="E827" s="191"/>
      <c r="F827" s="120"/>
      <c r="I827" s="122"/>
    </row>
    <row r="828" spans="2:9" x14ac:dyDescent="0.2">
      <c r="B828" s="157"/>
      <c r="C828" s="191"/>
      <c r="E828" s="191"/>
      <c r="F828" s="120"/>
      <c r="I828" s="122"/>
    </row>
    <row r="829" spans="2:9" x14ac:dyDescent="0.2">
      <c r="B829" s="157"/>
      <c r="C829" s="191"/>
      <c r="E829" s="191"/>
      <c r="F829" s="120"/>
      <c r="I829" s="122"/>
    </row>
    <row r="830" spans="2:9" x14ac:dyDescent="0.2">
      <c r="B830" s="157"/>
      <c r="C830" s="191"/>
      <c r="E830" s="191"/>
      <c r="F830" s="120"/>
      <c r="I830" s="122"/>
    </row>
    <row r="831" spans="2:9" x14ac:dyDescent="0.2">
      <c r="B831" s="157"/>
      <c r="C831" s="191"/>
      <c r="E831" s="191"/>
      <c r="F831" s="120"/>
      <c r="I831" s="122"/>
    </row>
    <row r="832" spans="2:9" x14ac:dyDescent="0.2">
      <c r="B832" s="157"/>
      <c r="C832" s="191"/>
      <c r="E832" s="191"/>
      <c r="F832" s="120"/>
      <c r="I832" s="122"/>
    </row>
    <row r="833" spans="2:9" x14ac:dyDescent="0.2">
      <c r="B833" s="157"/>
      <c r="C833" s="191"/>
      <c r="E833" s="191"/>
      <c r="F833" s="120"/>
      <c r="I833" s="122"/>
    </row>
    <row r="834" spans="2:9" x14ac:dyDescent="0.2">
      <c r="B834" s="157"/>
      <c r="C834" s="191"/>
      <c r="E834" s="191"/>
      <c r="F834" s="120"/>
      <c r="I834" s="122"/>
    </row>
    <row r="835" spans="2:9" x14ac:dyDescent="0.2">
      <c r="B835" s="157"/>
      <c r="C835" s="191"/>
      <c r="E835" s="191"/>
      <c r="F835" s="120"/>
      <c r="I835" s="122"/>
    </row>
    <row r="836" spans="2:9" x14ac:dyDescent="0.2">
      <c r="B836" s="157"/>
      <c r="C836" s="191"/>
      <c r="E836" s="191"/>
      <c r="F836" s="120"/>
      <c r="I836" s="122"/>
    </row>
    <row r="837" spans="2:9" x14ac:dyDescent="0.2">
      <c r="B837" s="157"/>
      <c r="C837" s="191"/>
      <c r="E837" s="191"/>
      <c r="F837" s="120"/>
      <c r="I837" s="122"/>
    </row>
    <row r="838" spans="2:9" x14ac:dyDescent="0.2">
      <c r="B838" s="157"/>
      <c r="C838" s="191"/>
      <c r="E838" s="191"/>
      <c r="F838" s="120"/>
      <c r="I838" s="122"/>
    </row>
    <row r="839" spans="2:9" x14ac:dyDescent="0.2">
      <c r="B839" s="157"/>
      <c r="C839" s="191"/>
      <c r="E839" s="191"/>
      <c r="F839" s="120"/>
      <c r="I839" s="122"/>
    </row>
    <row r="840" spans="2:9" x14ac:dyDescent="0.2">
      <c r="B840" s="157"/>
      <c r="C840" s="191"/>
      <c r="E840" s="191"/>
      <c r="F840" s="120"/>
      <c r="I840" s="122"/>
    </row>
    <row r="841" spans="2:9" x14ac:dyDescent="0.2">
      <c r="B841" s="157"/>
      <c r="C841" s="191"/>
      <c r="E841" s="191"/>
      <c r="F841" s="120"/>
      <c r="I841" s="122"/>
    </row>
    <row r="842" spans="2:9" x14ac:dyDescent="0.2">
      <c r="B842" s="157"/>
      <c r="C842" s="191"/>
      <c r="E842" s="191"/>
      <c r="F842" s="120"/>
      <c r="I842" s="122"/>
    </row>
    <row r="843" spans="2:9" x14ac:dyDescent="0.2">
      <c r="B843" s="157"/>
      <c r="C843" s="191"/>
      <c r="E843" s="191"/>
      <c r="F843" s="120"/>
      <c r="I843" s="122"/>
    </row>
    <row r="844" spans="2:9" x14ac:dyDescent="0.2">
      <c r="B844" s="157"/>
      <c r="C844" s="191"/>
      <c r="E844" s="191"/>
      <c r="F844" s="120"/>
      <c r="I844" s="122"/>
    </row>
    <row r="845" spans="2:9" x14ac:dyDescent="0.2">
      <c r="B845" s="157"/>
      <c r="C845" s="191"/>
      <c r="E845" s="191"/>
      <c r="F845" s="120"/>
      <c r="I845" s="122"/>
    </row>
    <row r="846" spans="2:9" x14ac:dyDescent="0.2">
      <c r="B846" s="157"/>
      <c r="C846" s="191"/>
      <c r="E846" s="191"/>
      <c r="F846" s="120"/>
      <c r="I846" s="122"/>
    </row>
    <row r="847" spans="2:9" x14ac:dyDescent="0.2">
      <c r="B847" s="157"/>
      <c r="C847" s="191"/>
      <c r="E847" s="191"/>
      <c r="F847" s="120"/>
      <c r="I847" s="122"/>
    </row>
    <row r="848" spans="2:9" x14ac:dyDescent="0.2">
      <c r="B848" s="157"/>
      <c r="C848" s="191"/>
      <c r="E848" s="191"/>
      <c r="F848" s="120"/>
      <c r="I848" s="122"/>
    </row>
    <row r="849" spans="2:9" x14ac:dyDescent="0.2">
      <c r="B849" s="157"/>
      <c r="C849" s="191"/>
      <c r="E849" s="191"/>
      <c r="F849" s="120"/>
      <c r="I849" s="122"/>
    </row>
    <row r="850" spans="2:9" x14ac:dyDescent="0.2">
      <c r="B850" s="157"/>
      <c r="C850" s="191"/>
      <c r="E850" s="191"/>
      <c r="F850" s="120"/>
      <c r="I850" s="122"/>
    </row>
    <row r="851" spans="2:9" x14ac:dyDescent="0.2">
      <c r="B851" s="157"/>
      <c r="C851" s="191"/>
      <c r="E851" s="191"/>
      <c r="F851" s="120"/>
      <c r="I851" s="122"/>
    </row>
    <row r="852" spans="2:9" x14ac:dyDescent="0.2">
      <c r="B852" s="157"/>
      <c r="C852" s="191"/>
      <c r="E852" s="191"/>
      <c r="F852" s="120"/>
      <c r="I852" s="122"/>
    </row>
    <row r="853" spans="2:9" x14ac:dyDescent="0.2">
      <c r="B853" s="157"/>
      <c r="C853" s="191"/>
      <c r="E853" s="191"/>
      <c r="F853" s="120"/>
      <c r="I853" s="122"/>
    </row>
    <row r="854" spans="2:9" x14ac:dyDescent="0.2">
      <c r="B854" s="157"/>
      <c r="C854" s="191"/>
      <c r="E854" s="191"/>
      <c r="F854" s="120"/>
      <c r="I854" s="122"/>
    </row>
    <row r="855" spans="2:9" x14ac:dyDescent="0.2">
      <c r="B855" s="157"/>
      <c r="C855" s="191"/>
      <c r="E855" s="191"/>
      <c r="F855" s="120"/>
      <c r="I855" s="122"/>
    </row>
    <row r="856" spans="2:9" x14ac:dyDescent="0.2">
      <c r="B856" s="157"/>
      <c r="C856" s="191"/>
      <c r="E856" s="191"/>
      <c r="F856" s="120"/>
      <c r="I856" s="122"/>
    </row>
    <row r="857" spans="2:9" x14ac:dyDescent="0.2">
      <c r="B857" s="157"/>
      <c r="C857" s="191"/>
      <c r="E857" s="191"/>
      <c r="F857" s="120"/>
      <c r="I857" s="122"/>
    </row>
    <row r="858" spans="2:9" x14ac:dyDescent="0.2">
      <c r="B858" s="157"/>
      <c r="C858" s="191"/>
      <c r="E858" s="191"/>
      <c r="F858" s="120"/>
      <c r="I858" s="122"/>
    </row>
    <row r="859" spans="2:9" x14ac:dyDescent="0.2">
      <c r="B859" s="157"/>
      <c r="C859" s="191"/>
      <c r="E859" s="191"/>
      <c r="F859" s="120"/>
      <c r="I859" s="122"/>
    </row>
    <row r="860" spans="2:9" x14ac:dyDescent="0.2">
      <c r="B860" s="157"/>
      <c r="C860" s="191"/>
      <c r="E860" s="191"/>
      <c r="F860" s="120"/>
      <c r="I860" s="122"/>
    </row>
    <row r="861" spans="2:9" x14ac:dyDescent="0.2">
      <c r="B861" s="157"/>
      <c r="C861" s="191"/>
      <c r="E861" s="191"/>
      <c r="F861" s="120"/>
      <c r="I861" s="122"/>
    </row>
    <row r="862" spans="2:9" x14ac:dyDescent="0.2">
      <c r="B862" s="157"/>
      <c r="C862" s="191"/>
      <c r="E862" s="191"/>
      <c r="F862" s="120"/>
      <c r="I862" s="122"/>
    </row>
    <row r="863" spans="2:9" x14ac:dyDescent="0.2">
      <c r="B863" s="157"/>
      <c r="C863" s="191"/>
      <c r="E863" s="191"/>
      <c r="F863" s="120"/>
      <c r="I863" s="122"/>
    </row>
    <row r="864" spans="2:9" x14ac:dyDescent="0.2">
      <c r="B864" s="157"/>
      <c r="C864" s="191"/>
      <c r="E864" s="191"/>
      <c r="F864" s="120"/>
      <c r="I864" s="122"/>
    </row>
    <row r="865" spans="2:9" x14ac:dyDescent="0.2">
      <c r="B865" s="157"/>
      <c r="C865" s="191"/>
      <c r="E865" s="191"/>
      <c r="F865" s="120"/>
      <c r="I865" s="122"/>
    </row>
    <row r="866" spans="2:9" x14ac:dyDescent="0.2">
      <c r="B866" s="157"/>
      <c r="C866" s="191"/>
      <c r="E866" s="191"/>
      <c r="F866" s="120"/>
      <c r="I866" s="122"/>
    </row>
    <row r="867" spans="2:9" x14ac:dyDescent="0.2">
      <c r="B867" s="157"/>
      <c r="C867" s="191"/>
      <c r="E867" s="191"/>
      <c r="F867" s="120"/>
      <c r="I867" s="122"/>
    </row>
    <row r="868" spans="2:9" x14ac:dyDescent="0.2">
      <c r="B868" s="157"/>
      <c r="C868" s="191"/>
      <c r="E868" s="191"/>
      <c r="F868" s="120"/>
      <c r="I868" s="122"/>
    </row>
    <row r="869" spans="2:9" x14ac:dyDescent="0.2">
      <c r="B869" s="157"/>
      <c r="C869" s="191"/>
      <c r="E869" s="191"/>
      <c r="F869" s="120"/>
      <c r="I869" s="122"/>
    </row>
    <row r="870" spans="2:9" x14ac:dyDescent="0.2">
      <c r="B870" s="157"/>
      <c r="C870" s="191"/>
      <c r="E870" s="191"/>
      <c r="F870" s="120"/>
      <c r="I870" s="122"/>
    </row>
    <row r="871" spans="2:9" x14ac:dyDescent="0.2">
      <c r="B871" s="157"/>
      <c r="C871" s="191"/>
      <c r="E871" s="191"/>
      <c r="F871" s="120"/>
      <c r="I871" s="122"/>
    </row>
    <row r="872" spans="2:9" x14ac:dyDescent="0.2">
      <c r="B872" s="157"/>
      <c r="C872" s="191"/>
      <c r="E872" s="191"/>
      <c r="F872" s="120"/>
      <c r="I872" s="122"/>
    </row>
    <row r="873" spans="2:9" x14ac:dyDescent="0.2">
      <c r="B873" s="157"/>
      <c r="C873" s="191"/>
      <c r="E873" s="191"/>
      <c r="F873" s="120"/>
      <c r="I873" s="122"/>
    </row>
    <row r="874" spans="2:9" x14ac:dyDescent="0.2">
      <c r="B874" s="157"/>
      <c r="C874" s="191"/>
      <c r="E874" s="191"/>
      <c r="F874" s="120"/>
      <c r="I874" s="122"/>
    </row>
    <row r="875" spans="2:9" x14ac:dyDescent="0.2">
      <c r="B875" s="157"/>
      <c r="C875" s="191"/>
      <c r="E875" s="191"/>
      <c r="F875" s="120"/>
      <c r="I875" s="122"/>
    </row>
    <row r="876" spans="2:9" x14ac:dyDescent="0.2">
      <c r="B876" s="157"/>
      <c r="C876" s="191"/>
      <c r="E876" s="191"/>
      <c r="F876" s="120"/>
      <c r="I876" s="122"/>
    </row>
    <row r="877" spans="2:9" x14ac:dyDescent="0.2">
      <c r="B877" s="157"/>
      <c r="C877" s="191"/>
      <c r="E877" s="191"/>
      <c r="F877" s="120"/>
      <c r="I877" s="122"/>
    </row>
    <row r="878" spans="2:9" x14ac:dyDescent="0.2">
      <c r="B878" s="157"/>
      <c r="C878" s="191"/>
      <c r="E878" s="191"/>
      <c r="F878" s="120"/>
      <c r="I878" s="122"/>
    </row>
    <row r="879" spans="2:9" x14ac:dyDescent="0.2">
      <c r="B879" s="157"/>
      <c r="C879" s="191"/>
      <c r="E879" s="191"/>
      <c r="F879" s="120"/>
      <c r="I879" s="122"/>
    </row>
    <row r="880" spans="2:9" x14ac:dyDescent="0.2">
      <c r="B880" s="157"/>
      <c r="C880" s="191"/>
      <c r="E880" s="191"/>
      <c r="F880" s="120"/>
      <c r="I880" s="122"/>
    </row>
    <row r="881" spans="2:9" x14ac:dyDescent="0.2">
      <c r="B881" s="157"/>
      <c r="C881" s="191"/>
      <c r="E881" s="191"/>
      <c r="F881" s="120"/>
      <c r="I881" s="122"/>
    </row>
    <row r="882" spans="2:9" x14ac:dyDescent="0.2">
      <c r="B882" s="157"/>
      <c r="C882" s="191"/>
      <c r="E882" s="191"/>
      <c r="F882" s="120"/>
      <c r="I882" s="122"/>
    </row>
    <row r="883" spans="2:9" x14ac:dyDescent="0.2">
      <c r="B883" s="157"/>
      <c r="C883" s="191"/>
      <c r="E883" s="191"/>
      <c r="F883" s="120"/>
      <c r="I883" s="122"/>
    </row>
    <row r="884" spans="2:9" x14ac:dyDescent="0.2">
      <c r="B884" s="157"/>
      <c r="C884" s="191"/>
      <c r="E884" s="191"/>
      <c r="F884" s="120"/>
      <c r="I884" s="122"/>
    </row>
    <row r="885" spans="2:9" x14ac:dyDescent="0.2">
      <c r="B885" s="157"/>
      <c r="C885" s="191"/>
      <c r="E885" s="191"/>
      <c r="F885" s="120"/>
      <c r="I885" s="122"/>
    </row>
    <row r="886" spans="2:9" x14ac:dyDescent="0.2">
      <c r="B886" s="157"/>
      <c r="C886" s="191"/>
      <c r="E886" s="191"/>
      <c r="F886" s="120"/>
      <c r="I886" s="122"/>
    </row>
    <row r="887" spans="2:9" x14ac:dyDescent="0.2">
      <c r="B887" s="157"/>
      <c r="C887" s="191"/>
      <c r="E887" s="191"/>
      <c r="F887" s="120"/>
      <c r="I887" s="122"/>
    </row>
    <row r="888" spans="2:9" x14ac:dyDescent="0.2">
      <c r="B888" s="157"/>
      <c r="C888" s="191"/>
      <c r="E888" s="191"/>
      <c r="F888" s="120"/>
      <c r="I888" s="122"/>
    </row>
    <row r="889" spans="2:9" x14ac:dyDescent="0.2">
      <c r="B889" s="157"/>
      <c r="C889" s="191"/>
      <c r="E889" s="191"/>
      <c r="F889" s="120"/>
      <c r="I889" s="122"/>
    </row>
    <row r="890" spans="2:9" x14ac:dyDescent="0.2">
      <c r="B890" s="157"/>
      <c r="C890" s="191"/>
      <c r="E890" s="191"/>
      <c r="F890" s="120"/>
      <c r="I890" s="122"/>
    </row>
    <row r="891" spans="2:9" x14ac:dyDescent="0.2">
      <c r="B891" s="157"/>
      <c r="C891" s="191"/>
      <c r="E891" s="191"/>
      <c r="F891" s="120"/>
      <c r="I891" s="122"/>
    </row>
    <row r="892" spans="2:9" x14ac:dyDescent="0.2">
      <c r="B892" s="157"/>
      <c r="C892" s="191"/>
      <c r="E892" s="191"/>
      <c r="F892" s="120"/>
      <c r="I892" s="122"/>
    </row>
    <row r="893" spans="2:9" x14ac:dyDescent="0.2">
      <c r="B893" s="157"/>
      <c r="C893" s="191"/>
      <c r="E893" s="191"/>
      <c r="F893" s="120"/>
      <c r="I893" s="122"/>
    </row>
    <row r="894" spans="2:9" x14ac:dyDescent="0.2">
      <c r="B894" s="157"/>
      <c r="C894" s="191"/>
      <c r="E894" s="191"/>
      <c r="F894" s="120"/>
      <c r="I894" s="122"/>
    </row>
    <row r="895" spans="2:9" x14ac:dyDescent="0.2">
      <c r="B895" s="157"/>
      <c r="C895" s="191"/>
      <c r="E895" s="191"/>
      <c r="F895" s="120"/>
      <c r="I895" s="122"/>
    </row>
    <row r="896" spans="2:9" x14ac:dyDescent="0.2">
      <c r="B896" s="157"/>
      <c r="C896" s="191"/>
      <c r="E896" s="191"/>
      <c r="F896" s="120"/>
      <c r="I896" s="122"/>
    </row>
    <row r="897" spans="2:9" x14ac:dyDescent="0.2">
      <c r="B897" s="157"/>
      <c r="C897" s="191"/>
      <c r="E897" s="191"/>
      <c r="F897" s="120"/>
      <c r="I897" s="122"/>
    </row>
    <row r="898" spans="2:9" x14ac:dyDescent="0.2">
      <c r="B898" s="157"/>
      <c r="C898" s="191"/>
      <c r="E898" s="191"/>
      <c r="F898" s="120"/>
      <c r="I898" s="122"/>
    </row>
    <row r="899" spans="2:9" x14ac:dyDescent="0.2">
      <c r="B899" s="157"/>
      <c r="C899" s="191"/>
      <c r="E899" s="191"/>
      <c r="F899" s="120"/>
      <c r="I899" s="122"/>
    </row>
    <row r="900" spans="2:9" x14ac:dyDescent="0.2">
      <c r="B900" s="157"/>
      <c r="C900" s="191"/>
      <c r="E900" s="191"/>
      <c r="F900" s="120"/>
      <c r="I900" s="122"/>
    </row>
    <row r="901" spans="2:9" x14ac:dyDescent="0.2">
      <c r="B901" s="157"/>
      <c r="C901" s="191"/>
      <c r="E901" s="191"/>
      <c r="F901" s="120"/>
      <c r="I901" s="122"/>
    </row>
    <row r="902" spans="2:9" x14ac:dyDescent="0.2">
      <c r="B902" s="157"/>
      <c r="C902" s="191"/>
      <c r="E902" s="191"/>
      <c r="F902" s="120"/>
      <c r="I902" s="122"/>
    </row>
    <row r="903" spans="2:9" x14ac:dyDescent="0.2">
      <c r="B903" s="157"/>
      <c r="C903" s="191"/>
      <c r="E903" s="191"/>
      <c r="F903" s="120"/>
      <c r="I903" s="122"/>
    </row>
    <row r="904" spans="2:9" x14ac:dyDescent="0.2">
      <c r="B904" s="157"/>
      <c r="C904" s="191"/>
      <c r="E904" s="191"/>
      <c r="F904" s="120"/>
      <c r="I904" s="122"/>
    </row>
    <row r="905" spans="2:9" x14ac:dyDescent="0.2">
      <c r="B905" s="157"/>
      <c r="C905" s="191"/>
      <c r="E905" s="191"/>
      <c r="F905" s="120"/>
      <c r="I905" s="122"/>
    </row>
    <row r="906" spans="2:9" x14ac:dyDescent="0.2">
      <c r="B906" s="157"/>
      <c r="C906" s="191"/>
      <c r="E906" s="191"/>
      <c r="F906" s="120"/>
      <c r="I906" s="122"/>
    </row>
    <row r="907" spans="2:9" x14ac:dyDescent="0.2">
      <c r="B907" s="157"/>
      <c r="C907" s="191"/>
      <c r="E907" s="191"/>
      <c r="F907" s="120"/>
      <c r="I907" s="122"/>
    </row>
    <row r="908" spans="2:9" x14ac:dyDescent="0.2">
      <c r="B908" s="157"/>
      <c r="C908" s="191"/>
      <c r="E908" s="191"/>
      <c r="F908" s="120"/>
      <c r="I908" s="122"/>
    </row>
    <row r="909" spans="2:9" x14ac:dyDescent="0.2">
      <c r="B909" s="157"/>
      <c r="C909" s="191"/>
      <c r="E909" s="191"/>
      <c r="F909" s="120"/>
      <c r="I909" s="122"/>
    </row>
    <row r="910" spans="2:9" x14ac:dyDescent="0.2">
      <c r="B910" s="157"/>
      <c r="C910" s="191"/>
      <c r="E910" s="191"/>
      <c r="F910" s="120"/>
      <c r="I910" s="122"/>
    </row>
    <row r="911" spans="2:9" x14ac:dyDescent="0.2">
      <c r="B911" s="157"/>
      <c r="C911" s="191"/>
      <c r="E911" s="191"/>
      <c r="F911" s="120"/>
      <c r="I911" s="122"/>
    </row>
    <row r="912" spans="2:9" x14ac:dyDescent="0.2">
      <c r="B912" s="157"/>
      <c r="C912" s="191"/>
      <c r="E912" s="191"/>
      <c r="F912" s="120"/>
      <c r="I912" s="122"/>
    </row>
    <row r="913" spans="2:9" x14ac:dyDescent="0.2">
      <c r="B913" s="157"/>
      <c r="C913" s="191"/>
      <c r="E913" s="191"/>
      <c r="F913" s="120"/>
      <c r="I913" s="122"/>
    </row>
    <row r="914" spans="2:9" x14ac:dyDescent="0.2">
      <c r="B914" s="157"/>
      <c r="C914" s="191"/>
      <c r="E914" s="191"/>
      <c r="F914" s="120"/>
      <c r="I914" s="122"/>
    </row>
    <row r="915" spans="2:9" x14ac:dyDescent="0.2">
      <c r="B915" s="157"/>
      <c r="C915" s="191"/>
      <c r="E915" s="191"/>
      <c r="F915" s="120"/>
      <c r="I915" s="122"/>
    </row>
    <row r="916" spans="2:9" x14ac:dyDescent="0.2">
      <c r="B916" s="157"/>
      <c r="C916" s="191"/>
      <c r="E916" s="191"/>
      <c r="F916" s="120"/>
      <c r="I916" s="122"/>
    </row>
    <row r="917" spans="2:9" x14ac:dyDescent="0.2">
      <c r="B917" s="157"/>
      <c r="C917" s="191"/>
      <c r="E917" s="191"/>
      <c r="F917" s="120"/>
      <c r="I917" s="122"/>
    </row>
    <row r="918" spans="2:9" x14ac:dyDescent="0.2">
      <c r="B918" s="157"/>
      <c r="C918" s="191"/>
      <c r="E918" s="191"/>
      <c r="F918" s="120"/>
      <c r="I918" s="122"/>
    </row>
    <row r="919" spans="2:9" x14ac:dyDescent="0.2">
      <c r="B919" s="157"/>
      <c r="C919" s="191"/>
      <c r="E919" s="191"/>
      <c r="F919" s="120"/>
      <c r="I919" s="122"/>
    </row>
    <row r="920" spans="2:9" x14ac:dyDescent="0.2">
      <c r="B920" s="157"/>
      <c r="C920" s="191"/>
      <c r="E920" s="191"/>
      <c r="F920" s="120"/>
      <c r="I920" s="122"/>
    </row>
    <row r="921" spans="2:9" x14ac:dyDescent="0.2">
      <c r="B921" s="157"/>
      <c r="C921" s="191"/>
      <c r="E921" s="191"/>
      <c r="F921" s="120"/>
      <c r="I921" s="122"/>
    </row>
    <row r="922" spans="2:9" x14ac:dyDescent="0.2">
      <c r="B922" s="157"/>
      <c r="C922" s="191"/>
      <c r="E922" s="191"/>
      <c r="F922" s="120"/>
      <c r="I922" s="122"/>
    </row>
    <row r="923" spans="2:9" x14ac:dyDescent="0.2">
      <c r="B923" s="157"/>
      <c r="C923" s="191"/>
      <c r="E923" s="191"/>
      <c r="F923" s="120"/>
      <c r="I923" s="122"/>
    </row>
    <row r="924" spans="2:9" x14ac:dyDescent="0.2">
      <c r="B924" s="157"/>
      <c r="C924" s="191"/>
      <c r="E924" s="191"/>
      <c r="F924" s="120"/>
      <c r="I924" s="122"/>
    </row>
    <row r="925" spans="2:9" x14ac:dyDescent="0.2">
      <c r="B925" s="157"/>
      <c r="C925" s="191"/>
      <c r="E925" s="191"/>
      <c r="F925" s="120"/>
      <c r="I925" s="122"/>
    </row>
    <row r="926" spans="2:9" x14ac:dyDescent="0.2">
      <c r="B926" s="157"/>
      <c r="C926" s="191"/>
      <c r="E926" s="191"/>
      <c r="F926" s="120"/>
      <c r="I926" s="122"/>
    </row>
    <row r="927" spans="2:9" x14ac:dyDescent="0.2">
      <c r="B927" s="157"/>
      <c r="C927" s="191"/>
      <c r="E927" s="191"/>
      <c r="F927" s="120"/>
      <c r="I927" s="122"/>
    </row>
    <row r="928" spans="2:9" x14ac:dyDescent="0.2">
      <c r="B928" s="157"/>
      <c r="C928" s="191"/>
      <c r="E928" s="191"/>
      <c r="F928" s="120"/>
      <c r="I928" s="122"/>
    </row>
    <row r="929" spans="2:9" x14ac:dyDescent="0.2">
      <c r="B929" s="157"/>
      <c r="C929" s="191"/>
      <c r="E929" s="191"/>
      <c r="F929" s="120"/>
      <c r="I929" s="122"/>
    </row>
    <row r="930" spans="2:9" x14ac:dyDescent="0.2">
      <c r="B930" s="157"/>
      <c r="C930" s="191"/>
      <c r="E930" s="191"/>
      <c r="F930" s="120"/>
      <c r="I930" s="122"/>
    </row>
    <row r="931" spans="2:9" x14ac:dyDescent="0.2">
      <c r="B931" s="157"/>
      <c r="C931" s="191"/>
      <c r="E931" s="191"/>
      <c r="F931" s="120"/>
      <c r="I931" s="122"/>
    </row>
    <row r="932" spans="2:9" x14ac:dyDescent="0.2">
      <c r="B932" s="157"/>
      <c r="C932" s="191"/>
      <c r="E932" s="191"/>
      <c r="F932" s="120"/>
      <c r="I932" s="122"/>
    </row>
    <row r="933" spans="2:9" x14ac:dyDescent="0.2">
      <c r="B933" s="157"/>
      <c r="C933" s="191"/>
      <c r="E933" s="191"/>
      <c r="F933" s="120"/>
      <c r="I933" s="122"/>
    </row>
    <row r="934" spans="2:9" x14ac:dyDescent="0.2">
      <c r="B934" s="157"/>
      <c r="C934" s="191"/>
      <c r="E934" s="191"/>
      <c r="F934" s="120"/>
      <c r="I934" s="122"/>
    </row>
    <row r="935" spans="2:9" x14ac:dyDescent="0.2">
      <c r="B935" s="157"/>
      <c r="C935" s="191"/>
      <c r="E935" s="191"/>
      <c r="F935" s="120"/>
      <c r="I935" s="122"/>
    </row>
    <row r="936" spans="2:9" x14ac:dyDescent="0.2">
      <c r="B936" s="157"/>
      <c r="C936" s="191"/>
      <c r="E936" s="191"/>
      <c r="F936" s="120"/>
      <c r="I936" s="122"/>
    </row>
    <row r="937" spans="2:9" x14ac:dyDescent="0.2">
      <c r="B937" s="157"/>
      <c r="C937" s="191"/>
      <c r="E937" s="191"/>
      <c r="F937" s="120"/>
      <c r="I937" s="122"/>
    </row>
    <row r="938" spans="2:9" x14ac:dyDescent="0.2">
      <c r="B938" s="157"/>
      <c r="C938" s="191"/>
      <c r="E938" s="191"/>
      <c r="F938" s="120"/>
      <c r="I938" s="122"/>
    </row>
    <row r="939" spans="2:9" x14ac:dyDescent="0.2">
      <c r="B939" s="157"/>
      <c r="C939" s="191"/>
      <c r="E939" s="191"/>
      <c r="F939" s="120"/>
      <c r="I939" s="122"/>
    </row>
    <row r="940" spans="2:9" x14ac:dyDescent="0.2">
      <c r="B940" s="157"/>
      <c r="C940" s="191"/>
      <c r="E940" s="191"/>
      <c r="F940" s="120"/>
      <c r="I940" s="122"/>
    </row>
    <row r="941" spans="2:9" x14ac:dyDescent="0.2">
      <c r="B941" s="157"/>
      <c r="C941" s="191"/>
      <c r="E941" s="191"/>
      <c r="F941" s="120"/>
      <c r="I941" s="122"/>
    </row>
    <row r="942" spans="2:9" x14ac:dyDescent="0.2">
      <c r="B942" s="157"/>
      <c r="C942" s="191"/>
      <c r="E942" s="191"/>
      <c r="F942" s="120"/>
      <c r="I942" s="122"/>
    </row>
    <row r="943" spans="2:9" x14ac:dyDescent="0.2">
      <c r="B943" s="157"/>
      <c r="C943" s="191"/>
      <c r="E943" s="191"/>
      <c r="F943" s="120"/>
      <c r="I943" s="122"/>
    </row>
    <row r="944" spans="2:9" x14ac:dyDescent="0.2">
      <c r="B944" s="157"/>
      <c r="C944" s="191"/>
      <c r="E944" s="191"/>
      <c r="F944" s="120"/>
      <c r="I944" s="122"/>
    </row>
    <row r="945" spans="2:9" x14ac:dyDescent="0.2">
      <c r="B945" s="157"/>
      <c r="C945" s="191"/>
      <c r="E945" s="191"/>
      <c r="F945" s="120"/>
      <c r="I945" s="122"/>
    </row>
    <row r="946" spans="2:9" x14ac:dyDescent="0.2">
      <c r="B946" s="157"/>
      <c r="C946" s="191"/>
      <c r="E946" s="191"/>
      <c r="F946" s="120"/>
      <c r="I946" s="122"/>
    </row>
    <row r="947" spans="2:9" x14ac:dyDescent="0.2">
      <c r="B947" s="157"/>
      <c r="C947" s="191"/>
      <c r="E947" s="191"/>
      <c r="F947" s="120"/>
      <c r="I947" s="122"/>
    </row>
    <row r="948" spans="2:9" x14ac:dyDescent="0.2">
      <c r="B948" s="157"/>
      <c r="C948" s="191"/>
      <c r="E948" s="191"/>
      <c r="F948" s="120"/>
      <c r="I948" s="122"/>
    </row>
    <row r="949" spans="2:9" x14ac:dyDescent="0.2">
      <c r="B949" s="157"/>
      <c r="C949" s="191"/>
      <c r="E949" s="191"/>
      <c r="F949" s="120"/>
      <c r="I949" s="122"/>
    </row>
    <row r="950" spans="2:9" x14ac:dyDescent="0.2">
      <c r="B950" s="157"/>
      <c r="C950" s="191"/>
      <c r="E950" s="191"/>
      <c r="F950" s="120"/>
      <c r="I950" s="122"/>
    </row>
    <row r="951" spans="2:9" x14ac:dyDescent="0.2">
      <c r="B951" s="157"/>
      <c r="C951" s="191"/>
      <c r="E951" s="191"/>
      <c r="F951" s="120"/>
      <c r="I951" s="122"/>
    </row>
    <row r="952" spans="2:9" x14ac:dyDescent="0.2">
      <c r="B952" s="157"/>
      <c r="C952" s="191"/>
      <c r="E952" s="191"/>
      <c r="F952" s="120"/>
      <c r="I952" s="122"/>
    </row>
    <row r="953" spans="2:9" x14ac:dyDescent="0.2">
      <c r="B953" s="157"/>
      <c r="C953" s="191"/>
      <c r="E953" s="191"/>
      <c r="F953" s="120"/>
      <c r="I953" s="122"/>
    </row>
    <row r="954" spans="2:9" x14ac:dyDescent="0.2">
      <c r="B954" s="157"/>
      <c r="C954" s="191"/>
      <c r="E954" s="191"/>
      <c r="F954" s="120"/>
      <c r="I954" s="122"/>
    </row>
    <row r="955" spans="2:9" x14ac:dyDescent="0.2">
      <c r="B955" s="157"/>
      <c r="C955" s="191"/>
      <c r="E955" s="191"/>
      <c r="F955" s="120"/>
      <c r="I955" s="122"/>
    </row>
    <row r="956" spans="2:9" x14ac:dyDescent="0.2">
      <c r="B956" s="157"/>
      <c r="C956" s="191"/>
      <c r="E956" s="191"/>
      <c r="F956" s="120"/>
      <c r="I956" s="122"/>
    </row>
    <row r="957" spans="2:9" x14ac:dyDescent="0.2">
      <c r="B957" s="157"/>
      <c r="C957" s="191"/>
      <c r="E957" s="191"/>
      <c r="F957" s="120"/>
      <c r="I957" s="122"/>
    </row>
    <row r="958" spans="2:9" x14ac:dyDescent="0.2">
      <c r="B958" s="157"/>
      <c r="C958" s="191"/>
      <c r="E958" s="191"/>
      <c r="F958" s="120"/>
      <c r="I958" s="122"/>
    </row>
    <row r="959" spans="2:9" x14ac:dyDescent="0.2">
      <c r="B959" s="157"/>
      <c r="C959" s="191"/>
      <c r="E959" s="191"/>
      <c r="F959" s="120"/>
      <c r="I959" s="122"/>
    </row>
    <row r="960" spans="2:9" x14ac:dyDescent="0.2">
      <c r="B960" s="157"/>
      <c r="C960" s="191"/>
      <c r="E960" s="191"/>
      <c r="F960" s="120"/>
      <c r="I960" s="122"/>
    </row>
    <row r="961" spans="2:9" x14ac:dyDescent="0.2">
      <c r="B961" s="157"/>
      <c r="C961" s="191"/>
      <c r="E961" s="191"/>
      <c r="F961" s="120"/>
      <c r="I961" s="122"/>
    </row>
    <row r="962" spans="2:9" x14ac:dyDescent="0.2">
      <c r="B962" s="157"/>
      <c r="C962" s="191"/>
      <c r="E962" s="191"/>
      <c r="F962" s="120"/>
      <c r="I962" s="122"/>
    </row>
    <row r="963" spans="2:9" x14ac:dyDescent="0.2">
      <c r="B963" s="157"/>
      <c r="C963" s="191"/>
      <c r="E963" s="191"/>
      <c r="F963" s="120"/>
      <c r="I963" s="122"/>
    </row>
    <row r="964" spans="2:9" x14ac:dyDescent="0.2">
      <c r="B964" s="157"/>
      <c r="C964" s="191"/>
      <c r="E964" s="191"/>
      <c r="F964" s="120"/>
      <c r="I964" s="122"/>
    </row>
    <row r="965" spans="2:9" x14ac:dyDescent="0.2">
      <c r="B965" s="157"/>
      <c r="C965" s="191"/>
      <c r="E965" s="191"/>
      <c r="F965" s="120"/>
      <c r="I965" s="122"/>
    </row>
    <row r="966" spans="2:9" x14ac:dyDescent="0.2">
      <c r="B966" s="157"/>
      <c r="C966" s="191"/>
      <c r="E966" s="191"/>
      <c r="F966" s="120"/>
      <c r="I966" s="122"/>
    </row>
    <row r="967" spans="2:9" x14ac:dyDescent="0.2">
      <c r="B967" s="157"/>
      <c r="C967" s="191"/>
      <c r="E967" s="191"/>
      <c r="F967" s="120"/>
      <c r="I967" s="122"/>
    </row>
    <row r="968" spans="2:9" x14ac:dyDescent="0.2">
      <c r="B968" s="157"/>
      <c r="C968" s="191"/>
      <c r="E968" s="191"/>
      <c r="F968" s="120"/>
      <c r="I968" s="122"/>
    </row>
    <row r="969" spans="2:9" x14ac:dyDescent="0.2">
      <c r="B969" s="157"/>
      <c r="C969" s="191"/>
      <c r="E969" s="191"/>
      <c r="F969" s="120"/>
      <c r="I969" s="122"/>
    </row>
    <row r="970" spans="2:9" x14ac:dyDescent="0.2">
      <c r="B970" s="157"/>
      <c r="C970" s="191"/>
      <c r="E970" s="191"/>
      <c r="F970" s="120"/>
      <c r="I970" s="122"/>
    </row>
    <row r="971" spans="2:9" x14ac:dyDescent="0.2">
      <c r="B971" s="157"/>
      <c r="C971" s="191"/>
      <c r="E971" s="191"/>
      <c r="F971" s="120"/>
      <c r="I971" s="122"/>
    </row>
    <row r="972" spans="2:9" x14ac:dyDescent="0.2">
      <c r="B972" s="157"/>
      <c r="C972" s="191"/>
      <c r="E972" s="191"/>
      <c r="F972" s="120"/>
      <c r="I972" s="122"/>
    </row>
    <row r="973" spans="2:9" x14ac:dyDescent="0.2">
      <c r="B973" s="157"/>
      <c r="C973" s="191"/>
      <c r="E973" s="191"/>
      <c r="F973" s="120"/>
      <c r="I973" s="122"/>
    </row>
    <row r="974" spans="2:9" x14ac:dyDescent="0.2">
      <c r="B974" s="157"/>
      <c r="C974" s="191"/>
      <c r="E974" s="191"/>
      <c r="F974" s="120"/>
      <c r="I974" s="122"/>
    </row>
    <row r="975" spans="2:9" x14ac:dyDescent="0.2">
      <c r="B975" s="157"/>
      <c r="C975" s="191"/>
      <c r="E975" s="191"/>
      <c r="F975" s="120"/>
      <c r="I975" s="122"/>
    </row>
    <row r="976" spans="2:9" x14ac:dyDescent="0.2">
      <c r="B976" s="157"/>
      <c r="C976" s="191"/>
      <c r="E976" s="191"/>
      <c r="F976" s="120"/>
      <c r="I976" s="122"/>
    </row>
    <row r="977" spans="2:9" x14ac:dyDescent="0.2">
      <c r="B977" s="157"/>
      <c r="C977" s="191"/>
      <c r="E977" s="191"/>
      <c r="F977" s="120"/>
      <c r="I977" s="122"/>
    </row>
    <row r="978" spans="2:9" x14ac:dyDescent="0.2">
      <c r="B978" s="157"/>
      <c r="C978" s="191"/>
      <c r="E978" s="191"/>
      <c r="F978" s="120"/>
      <c r="I978" s="122"/>
    </row>
    <row r="979" spans="2:9" x14ac:dyDescent="0.2">
      <c r="B979" s="157"/>
      <c r="C979" s="191"/>
      <c r="E979" s="191"/>
      <c r="F979" s="120"/>
      <c r="I979" s="122"/>
    </row>
    <row r="980" spans="2:9" x14ac:dyDescent="0.2">
      <c r="B980" s="157"/>
      <c r="C980" s="191"/>
      <c r="E980" s="191"/>
      <c r="F980" s="120"/>
      <c r="I980" s="122"/>
    </row>
    <row r="981" spans="2:9" x14ac:dyDescent="0.2">
      <c r="B981" s="157"/>
      <c r="C981" s="191"/>
      <c r="E981" s="191"/>
      <c r="F981" s="120"/>
      <c r="I981" s="122"/>
    </row>
    <row r="982" spans="2:9" x14ac:dyDescent="0.2">
      <c r="B982" s="157"/>
      <c r="C982" s="191"/>
      <c r="E982" s="191"/>
      <c r="F982" s="120"/>
      <c r="I982" s="122"/>
    </row>
    <row r="983" spans="2:9" x14ac:dyDescent="0.2">
      <c r="B983" s="157"/>
      <c r="C983" s="191"/>
      <c r="E983" s="191"/>
      <c r="F983" s="120"/>
      <c r="I983" s="122"/>
    </row>
    <row r="984" spans="2:9" x14ac:dyDescent="0.2">
      <c r="B984" s="157"/>
      <c r="C984" s="191"/>
      <c r="E984" s="191"/>
      <c r="F984" s="120"/>
      <c r="I984" s="122"/>
    </row>
    <row r="985" spans="2:9" x14ac:dyDescent="0.2">
      <c r="B985" s="157"/>
      <c r="C985" s="191"/>
      <c r="E985" s="191"/>
      <c r="F985" s="120"/>
      <c r="I985" s="122"/>
    </row>
    <row r="986" spans="2:9" x14ac:dyDescent="0.2">
      <c r="B986" s="157"/>
      <c r="C986" s="191"/>
      <c r="E986" s="191"/>
      <c r="F986" s="120"/>
      <c r="I986" s="122"/>
    </row>
    <row r="987" spans="2:9" x14ac:dyDescent="0.2">
      <c r="B987" s="157"/>
      <c r="C987" s="191"/>
      <c r="E987" s="191"/>
      <c r="F987" s="120"/>
      <c r="I987" s="122"/>
    </row>
    <row r="988" spans="2:9" x14ac:dyDescent="0.2">
      <c r="B988" s="157"/>
      <c r="C988" s="191"/>
      <c r="E988" s="191"/>
      <c r="F988" s="120"/>
      <c r="I988" s="122"/>
    </row>
    <row r="989" spans="2:9" x14ac:dyDescent="0.2">
      <c r="B989" s="157"/>
      <c r="C989" s="191"/>
      <c r="E989" s="191"/>
      <c r="F989" s="120"/>
      <c r="I989" s="122"/>
    </row>
    <row r="990" spans="2:9" x14ac:dyDescent="0.2">
      <c r="B990" s="157"/>
      <c r="C990" s="191"/>
      <c r="E990" s="191"/>
      <c r="F990" s="120"/>
      <c r="I990" s="122"/>
    </row>
    <row r="991" spans="2:9" x14ac:dyDescent="0.2">
      <c r="B991" s="157"/>
      <c r="C991" s="191"/>
      <c r="E991" s="191"/>
      <c r="F991" s="120"/>
      <c r="I991" s="122"/>
    </row>
    <row r="992" spans="2:9" x14ac:dyDescent="0.2">
      <c r="B992" s="157"/>
      <c r="C992" s="191"/>
      <c r="E992" s="191"/>
      <c r="F992" s="120"/>
      <c r="I992" s="122"/>
    </row>
    <row r="993" spans="2:9" x14ac:dyDescent="0.2">
      <c r="B993" s="157"/>
      <c r="C993" s="191"/>
      <c r="E993" s="191"/>
      <c r="F993" s="120"/>
      <c r="I993" s="122"/>
    </row>
    <row r="994" spans="2:9" x14ac:dyDescent="0.2">
      <c r="B994" s="157"/>
      <c r="C994" s="191"/>
      <c r="E994" s="191"/>
      <c r="F994" s="120"/>
      <c r="I994" s="122"/>
    </row>
    <row r="995" spans="2:9" x14ac:dyDescent="0.2">
      <c r="B995" s="157"/>
      <c r="C995" s="191"/>
      <c r="E995" s="191"/>
      <c r="F995" s="120"/>
      <c r="I995" s="122"/>
    </row>
    <row r="996" spans="2:9" x14ac:dyDescent="0.2">
      <c r="B996" s="157"/>
      <c r="C996" s="191"/>
      <c r="E996" s="191"/>
      <c r="F996" s="120"/>
      <c r="I996" s="122"/>
    </row>
    <row r="997" spans="2:9" x14ac:dyDescent="0.2">
      <c r="B997" s="157"/>
      <c r="C997" s="191"/>
      <c r="E997" s="191"/>
      <c r="F997" s="120"/>
      <c r="I997" s="122"/>
    </row>
    <row r="998" spans="2:9" x14ac:dyDescent="0.2">
      <c r="B998" s="157"/>
      <c r="C998" s="191"/>
      <c r="E998" s="191"/>
      <c r="F998" s="120"/>
      <c r="I998" s="122"/>
    </row>
    <row r="999" spans="2:9" x14ac:dyDescent="0.2">
      <c r="B999" s="157"/>
      <c r="C999" s="191"/>
      <c r="E999" s="191"/>
      <c r="F999" s="120"/>
      <c r="I999" s="122"/>
    </row>
    <row r="1000" spans="2:9" x14ac:dyDescent="0.2">
      <c r="B1000" s="157"/>
      <c r="C1000" s="191"/>
      <c r="E1000" s="191"/>
      <c r="F1000" s="120"/>
      <c r="I1000" s="122"/>
    </row>
    <row r="1001" spans="2:9" x14ac:dyDescent="0.2">
      <c r="B1001" s="157"/>
      <c r="C1001" s="191"/>
      <c r="E1001" s="191"/>
      <c r="F1001" s="120"/>
      <c r="I1001" s="122"/>
    </row>
    <row r="1002" spans="2:9" x14ac:dyDescent="0.2">
      <c r="B1002" s="157"/>
      <c r="C1002" s="191"/>
      <c r="E1002" s="191"/>
      <c r="F1002" s="120"/>
      <c r="I1002" s="122"/>
    </row>
    <row r="1003" spans="2:9" x14ac:dyDescent="0.2">
      <c r="B1003" s="157"/>
      <c r="C1003" s="191"/>
      <c r="E1003" s="191"/>
      <c r="F1003" s="120"/>
      <c r="I1003" s="122"/>
    </row>
    <row r="1004" spans="2:9" x14ac:dyDescent="0.2">
      <c r="B1004" s="157"/>
      <c r="C1004" s="191"/>
      <c r="E1004" s="191"/>
      <c r="F1004" s="120"/>
      <c r="I1004" s="122"/>
    </row>
    <row r="1005" spans="2:9" x14ac:dyDescent="0.2">
      <c r="B1005" s="157"/>
      <c r="C1005" s="191"/>
      <c r="E1005" s="191"/>
      <c r="F1005" s="120"/>
      <c r="I1005" s="122"/>
    </row>
    <row r="1006" spans="2:9" x14ac:dyDescent="0.2">
      <c r="B1006" s="157"/>
      <c r="C1006" s="191"/>
      <c r="E1006" s="191"/>
      <c r="F1006" s="120"/>
      <c r="I1006" s="122"/>
    </row>
    <row r="1007" spans="2:9" x14ac:dyDescent="0.2">
      <c r="B1007" s="157"/>
      <c r="C1007" s="191"/>
      <c r="E1007" s="191"/>
      <c r="F1007" s="120"/>
      <c r="I1007" s="122"/>
    </row>
    <row r="1008" spans="2:9" x14ac:dyDescent="0.2">
      <c r="B1008" s="157"/>
      <c r="C1008" s="191"/>
      <c r="E1008" s="191"/>
      <c r="F1008" s="120"/>
      <c r="I1008" s="122"/>
    </row>
    <row r="1009" spans="2:9" x14ac:dyDescent="0.2">
      <c r="B1009" s="157"/>
      <c r="C1009" s="191"/>
      <c r="E1009" s="191"/>
      <c r="F1009" s="120"/>
      <c r="I1009" s="122"/>
    </row>
    <row r="1010" spans="2:9" x14ac:dyDescent="0.2">
      <c r="B1010" s="157"/>
      <c r="C1010" s="191"/>
      <c r="E1010" s="191"/>
      <c r="F1010" s="120"/>
      <c r="I1010" s="122"/>
    </row>
    <row r="1011" spans="2:9" x14ac:dyDescent="0.2">
      <c r="B1011" s="157"/>
      <c r="C1011" s="191"/>
      <c r="E1011" s="191"/>
      <c r="F1011" s="120"/>
      <c r="I1011" s="122"/>
    </row>
    <row r="1012" spans="2:9" x14ac:dyDescent="0.2">
      <c r="B1012" s="157"/>
      <c r="C1012" s="191"/>
      <c r="E1012" s="191"/>
      <c r="F1012" s="120"/>
      <c r="I1012" s="122"/>
    </row>
    <row r="1013" spans="2:9" x14ac:dyDescent="0.2">
      <c r="B1013" s="157"/>
      <c r="C1013" s="191"/>
      <c r="E1013" s="191"/>
      <c r="F1013" s="120"/>
      <c r="I1013" s="122"/>
    </row>
    <row r="1014" spans="2:9" x14ac:dyDescent="0.2">
      <c r="B1014" s="157"/>
      <c r="C1014" s="191"/>
      <c r="E1014" s="191"/>
      <c r="F1014" s="120"/>
      <c r="I1014" s="122"/>
    </row>
    <row r="1015" spans="2:9" x14ac:dyDescent="0.2">
      <c r="B1015" s="157"/>
      <c r="C1015" s="191"/>
      <c r="E1015" s="191"/>
      <c r="F1015" s="120"/>
      <c r="I1015" s="122"/>
    </row>
    <row r="1016" spans="2:9" x14ac:dyDescent="0.2">
      <c r="B1016" s="157"/>
      <c r="C1016" s="191"/>
      <c r="E1016" s="191"/>
      <c r="F1016" s="120"/>
      <c r="I1016" s="122"/>
    </row>
    <row r="1017" spans="2:9" x14ac:dyDescent="0.2">
      <c r="B1017" s="157"/>
      <c r="C1017" s="191"/>
      <c r="E1017" s="191"/>
      <c r="F1017" s="120"/>
      <c r="I1017" s="122"/>
    </row>
    <row r="1018" spans="2:9" x14ac:dyDescent="0.2">
      <c r="B1018" s="157"/>
      <c r="C1018" s="191"/>
      <c r="E1018" s="191"/>
      <c r="F1018" s="120"/>
      <c r="I1018" s="122"/>
    </row>
    <row r="1019" spans="2:9" x14ac:dyDescent="0.2">
      <c r="B1019" s="157"/>
      <c r="C1019" s="191"/>
      <c r="E1019" s="191"/>
      <c r="F1019" s="120"/>
      <c r="I1019" s="122"/>
    </row>
    <row r="1020" spans="2:9" x14ac:dyDescent="0.2">
      <c r="B1020" s="157"/>
      <c r="C1020" s="191"/>
      <c r="E1020" s="191"/>
      <c r="F1020" s="120"/>
      <c r="I1020" s="122"/>
    </row>
    <row r="1021" spans="2:9" x14ac:dyDescent="0.2">
      <c r="B1021" s="157"/>
      <c r="C1021" s="191"/>
      <c r="E1021" s="191"/>
      <c r="F1021" s="120"/>
      <c r="I1021" s="122"/>
    </row>
    <row r="1022" spans="2:9" x14ac:dyDescent="0.2">
      <c r="B1022" s="157"/>
      <c r="C1022" s="191"/>
      <c r="E1022" s="191"/>
      <c r="F1022" s="120"/>
      <c r="I1022" s="122"/>
    </row>
    <row r="1023" spans="2:9" x14ac:dyDescent="0.2">
      <c r="B1023" s="157"/>
      <c r="C1023" s="191"/>
      <c r="E1023" s="191"/>
      <c r="F1023" s="120"/>
      <c r="I1023" s="122"/>
    </row>
    <row r="1024" spans="2:9" x14ac:dyDescent="0.2">
      <c r="B1024" s="157"/>
      <c r="C1024" s="191"/>
      <c r="E1024" s="191"/>
      <c r="F1024" s="120"/>
      <c r="I1024" s="122"/>
    </row>
    <row r="1025" spans="2:9" x14ac:dyDescent="0.2">
      <c r="B1025" s="157"/>
      <c r="C1025" s="191"/>
      <c r="E1025" s="191"/>
      <c r="F1025" s="120"/>
      <c r="I1025" s="122"/>
    </row>
    <row r="1026" spans="2:9" x14ac:dyDescent="0.2">
      <c r="B1026" s="157"/>
      <c r="C1026" s="191"/>
      <c r="E1026" s="191"/>
      <c r="F1026" s="120"/>
      <c r="I1026" s="122"/>
    </row>
    <row r="1027" spans="2:9" x14ac:dyDescent="0.2">
      <c r="B1027" s="157"/>
      <c r="C1027" s="191"/>
      <c r="E1027" s="191"/>
      <c r="F1027" s="120"/>
      <c r="I1027" s="122"/>
    </row>
  </sheetData>
  <autoFilter ref="A8:I303">
    <filterColumn colId="5">
      <filters>
        <filter val="Fail"/>
      </filters>
    </filterColumn>
  </autoFilter>
  <mergeCells count="3">
    <mergeCell ref="B1:E1"/>
    <mergeCell ref="B2:E2"/>
    <mergeCell ref="B3:E3"/>
  </mergeCells>
  <dataValidations count="3">
    <dataValidation type="list" allowBlank="1" showErrorMessage="1" sqref="F11:F25 F27:F35 F37:F45 F79:F112 F144:F145 F115:F124 F131 F133:F135 F137:F142 F156:F160 F147:F149 F151:F154 F47:F77 F126:F129">
      <formula1>"Pass,Fail,N/A,Untested"</formula1>
    </dataValidation>
    <dataValidation type="list" allowBlank="1" showErrorMessage="1" sqref="F1:H2">
      <formula1>$J$1:$J$5</formula1>
    </dataValidation>
    <dataValidation allowBlank="1" showErrorMessage="1" sqref="F10 F26 F36 F46 F78 F150 F125 F130 F132 F136 F155 F146 F113:F114 F143"/>
  </dataValidations>
  <hyperlinks>
    <hyperlink ref="G27" r:id="rId1"/>
    <hyperlink ref="G28" r:id="rId2" display="defect_01"/>
    <hyperlink ref="G30" r:id="rId3" display="defect_01"/>
    <hyperlink ref="G34" r:id="rId4" display="defect_01"/>
    <hyperlink ref="G53" r:id="rId5" display="defect_01"/>
    <hyperlink ref="G63" r:id="rId6" display="defect_01"/>
    <hyperlink ref="G70" r:id="rId7" display="defect_01"/>
    <hyperlink ref="G76" r:id="rId8" display="defect_01"/>
    <hyperlink ref="G99" r:id="rId9" display="defect_01"/>
    <hyperlink ref="G102" r:id="rId10" display="defect_01"/>
    <hyperlink ref="G104" r:id="rId11" display="defect_01"/>
    <hyperlink ref="G105" r:id="rId12" display="defect_01"/>
    <hyperlink ref="G109" r:id="rId13" display="defect_01"/>
    <hyperlink ref="G133" r:id="rId14" display="defect_01"/>
    <hyperlink ref="G134" r:id="rId15" display="defect_01"/>
    <hyperlink ref="G135" r:id="rId16" display="defect_01"/>
    <hyperlink ref="G137" r:id="rId17" display="defect_01"/>
    <hyperlink ref="G144" r:id="rId18" display="defect_01"/>
    <hyperlink ref="G147" r:id="rId19" display="defect_01"/>
  </hyperlinks>
  <pageMargins left="0.7" right="0.7" top="0.75" bottom="0.75" header="0" footer="0"/>
  <pageSetup scale="28" orientation="portrait" r:id="rId2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activeCell="B3" sqref="B3"/>
    </sheetView>
  </sheetViews>
  <sheetFormatPr defaultColWidth="14.42578125" defaultRowHeight="15" customHeight="1" x14ac:dyDescent="0.25"/>
  <cols>
    <col min="1" max="1" width="8.28515625" customWidth="1"/>
    <col min="2" max="2" width="36.140625" customWidth="1"/>
    <col min="3" max="3" width="19.42578125" customWidth="1"/>
    <col min="4" max="4" width="20.140625" customWidth="1"/>
    <col min="5" max="7" width="17.28515625" customWidth="1"/>
    <col min="8" max="8" width="13.140625" customWidth="1"/>
    <col min="10" max="10" width="11.42578125" customWidth="1"/>
    <col min="11" max="11" width="14.85546875" customWidth="1"/>
    <col min="12" max="26" width="34.28515625" customWidth="1"/>
  </cols>
  <sheetData>
    <row r="1" spans="1:26" ht="14.25" customHeight="1" x14ac:dyDescent="0.25">
      <c r="A1" s="53"/>
      <c r="B1" s="54"/>
      <c r="C1" s="55"/>
      <c r="D1" s="53"/>
      <c r="E1" s="52"/>
      <c r="F1" s="56"/>
      <c r="G1" s="57"/>
      <c r="H1" s="57"/>
      <c r="I1" s="58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spans="1:26" ht="12.75" customHeight="1" x14ac:dyDescent="0.25">
      <c r="A2" s="59" t="s">
        <v>41</v>
      </c>
      <c r="B2" s="60" t="str">
        <f>Cover!C4</f>
        <v>Phần mềm đặt đồ uống</v>
      </c>
      <c r="C2" s="60"/>
      <c r="D2" s="60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spans="1:26" ht="12.75" customHeight="1" x14ac:dyDescent="0.25">
      <c r="A3" s="63" t="s">
        <v>29</v>
      </c>
      <c r="B3" s="64"/>
      <c r="C3" s="65"/>
      <c r="D3" s="65"/>
      <c r="E3" s="66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spans="1:26" ht="14.25" customHeight="1" x14ac:dyDescent="0.25">
      <c r="A4" s="67" t="s">
        <v>31</v>
      </c>
      <c r="B4" s="68"/>
      <c r="C4" s="69"/>
      <c r="D4" s="69"/>
      <c r="E4" s="70"/>
      <c r="F4" s="62"/>
      <c r="G4" s="62"/>
      <c r="H4" s="62"/>
      <c r="I4" s="62"/>
      <c r="J4" s="71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4.25" customHeight="1" x14ac:dyDescent="0.25">
      <c r="A5" s="72" t="s">
        <v>18</v>
      </c>
      <c r="B5" s="73" t="s">
        <v>19</v>
      </c>
      <c r="C5" s="73" t="s">
        <v>40</v>
      </c>
      <c r="D5" s="74" t="s">
        <v>21</v>
      </c>
      <c r="E5" s="73" t="s">
        <v>32</v>
      </c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spans="1:26" ht="14.25" customHeight="1" x14ac:dyDescent="0.25">
      <c r="A6" s="75" t="s">
        <v>25</v>
      </c>
      <c r="B6" s="75" t="s">
        <v>25</v>
      </c>
      <c r="C6" s="75" t="s">
        <v>25</v>
      </c>
      <c r="D6" s="75" t="s">
        <v>25</v>
      </c>
      <c r="E6" s="75" t="s">
        <v>25</v>
      </c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spans="1:26" ht="14.25" customHeight="1" x14ac:dyDescent="0.25">
      <c r="A7" s="62"/>
      <c r="B7" s="76"/>
      <c r="C7" s="77"/>
      <c r="D7" s="76"/>
      <c r="E7" s="78"/>
      <c r="F7" s="77"/>
      <c r="G7" s="77"/>
      <c r="H7" s="79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 spans="1:26" ht="28.5" customHeight="1" x14ac:dyDescent="0.25">
      <c r="A8" s="80" t="s">
        <v>16</v>
      </c>
      <c r="B8" s="80" t="s">
        <v>42</v>
      </c>
      <c r="C8" s="81" t="s">
        <v>43</v>
      </c>
      <c r="D8" s="81" t="s">
        <v>44</v>
      </c>
      <c r="E8" s="81" t="s">
        <v>45</v>
      </c>
      <c r="F8" s="81" t="s">
        <v>46</v>
      </c>
      <c r="G8" s="81" t="s">
        <v>47</v>
      </c>
      <c r="H8" s="82" t="s">
        <v>38</v>
      </c>
      <c r="I8" s="82" t="s">
        <v>39</v>
      </c>
      <c r="J8" s="82" t="s">
        <v>31</v>
      </c>
      <c r="K8" s="82" t="s">
        <v>13</v>
      </c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spans="1:26" ht="14.25" customHeight="1" x14ac:dyDescent="0.25">
      <c r="A9" s="83" t="s">
        <v>48</v>
      </c>
      <c r="B9" s="83"/>
      <c r="C9" s="84"/>
      <c r="D9" s="84"/>
      <c r="E9" s="84"/>
      <c r="F9" s="84"/>
      <c r="G9" s="84"/>
      <c r="H9" s="85"/>
      <c r="I9" s="83"/>
      <c r="J9" s="83"/>
      <c r="K9" s="8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spans="1:26" ht="14.25" customHeight="1" x14ac:dyDescent="0.25">
      <c r="A10" s="86">
        <v>1</v>
      </c>
      <c r="B10" s="87"/>
      <c r="C10" s="88" t="s">
        <v>49</v>
      </c>
      <c r="D10" s="88" t="s">
        <v>50</v>
      </c>
      <c r="E10" s="88" t="s">
        <v>49</v>
      </c>
      <c r="F10" s="88" t="s">
        <v>50</v>
      </c>
      <c r="G10" s="88" t="s">
        <v>49</v>
      </c>
      <c r="H10" s="86"/>
      <c r="I10" s="86"/>
      <c r="J10" s="86"/>
      <c r="K10" s="86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spans="1:26" ht="14.25" customHeight="1" x14ac:dyDescent="0.25">
      <c r="A11" s="86">
        <v>2</v>
      </c>
      <c r="B11" s="87"/>
      <c r="C11" s="88" t="s">
        <v>49</v>
      </c>
      <c r="D11" s="88" t="s">
        <v>50</v>
      </c>
      <c r="E11" s="88" t="s">
        <v>49</v>
      </c>
      <c r="F11" s="88" t="s">
        <v>50</v>
      </c>
      <c r="G11" s="88" t="s">
        <v>49</v>
      </c>
      <c r="H11" s="86"/>
      <c r="I11" s="86"/>
      <c r="J11" s="86"/>
      <c r="K11" s="86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spans="1:26" ht="14.25" customHeight="1" x14ac:dyDescent="0.25">
      <c r="A12" s="86">
        <v>3</v>
      </c>
      <c r="B12" s="87"/>
      <c r="C12" s="88" t="s">
        <v>49</v>
      </c>
      <c r="D12" s="88" t="s">
        <v>50</v>
      </c>
      <c r="E12" s="88" t="s">
        <v>49</v>
      </c>
      <c r="F12" s="88" t="s">
        <v>50</v>
      </c>
      <c r="G12" s="88" t="s">
        <v>49</v>
      </c>
      <c r="H12" s="86"/>
      <c r="I12" s="86"/>
      <c r="J12" s="86"/>
      <c r="K12" s="86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spans="1:26" ht="14.25" customHeight="1" x14ac:dyDescent="0.25">
      <c r="A13" s="86">
        <v>4</v>
      </c>
      <c r="B13" s="87"/>
      <c r="C13" s="88" t="s">
        <v>49</v>
      </c>
      <c r="D13" s="88" t="s">
        <v>50</v>
      </c>
      <c r="E13" s="88" t="s">
        <v>49</v>
      </c>
      <c r="F13" s="88" t="s">
        <v>50</v>
      </c>
      <c r="G13" s="88" t="s">
        <v>49</v>
      </c>
      <c r="H13" s="86"/>
      <c r="I13" s="86"/>
      <c r="J13" s="86"/>
      <c r="K13" s="86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spans="1:26" ht="14.25" customHeight="1" x14ac:dyDescent="0.25">
      <c r="A14" s="86">
        <v>5</v>
      </c>
      <c r="B14" s="87"/>
      <c r="C14" s="88" t="s">
        <v>51</v>
      </c>
      <c r="D14" s="88"/>
      <c r="E14" s="88" t="s">
        <v>51</v>
      </c>
      <c r="F14" s="88"/>
      <c r="G14" s="88" t="s">
        <v>51</v>
      </c>
      <c r="H14" s="86"/>
      <c r="I14" s="86"/>
      <c r="J14" s="86"/>
      <c r="K14" s="86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spans="1:26" ht="14.25" customHeight="1" x14ac:dyDescent="0.25">
      <c r="A15" s="83" t="s">
        <v>52</v>
      </c>
      <c r="B15" s="83"/>
      <c r="C15" s="84"/>
      <c r="D15" s="84"/>
      <c r="E15" s="84"/>
      <c r="F15" s="84"/>
      <c r="G15" s="84"/>
      <c r="H15" s="85"/>
      <c r="I15" s="83"/>
      <c r="J15" s="83"/>
      <c r="K15" s="8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spans="1:26" ht="14.25" customHeight="1" x14ac:dyDescent="0.25">
      <c r="A16" s="86">
        <v>12</v>
      </c>
      <c r="B16" s="87"/>
      <c r="C16" s="88" t="s">
        <v>49</v>
      </c>
      <c r="D16" s="88" t="s">
        <v>50</v>
      </c>
      <c r="E16" s="88" t="s">
        <v>49</v>
      </c>
      <c r="F16" s="88" t="s">
        <v>50</v>
      </c>
      <c r="G16" s="88" t="s">
        <v>49</v>
      </c>
      <c r="H16" s="86"/>
      <c r="I16" s="86"/>
      <c r="J16" s="86"/>
      <c r="K16" s="86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spans="1:26" ht="14.25" customHeight="1" x14ac:dyDescent="0.25">
      <c r="A17" s="86">
        <v>13</v>
      </c>
      <c r="B17" s="87"/>
      <c r="C17" s="88" t="s">
        <v>49</v>
      </c>
      <c r="D17" s="88" t="s">
        <v>50</v>
      </c>
      <c r="E17" s="88" t="s">
        <v>49</v>
      </c>
      <c r="F17" s="88" t="s">
        <v>50</v>
      </c>
      <c r="G17" s="88" t="s">
        <v>49</v>
      </c>
      <c r="H17" s="86"/>
      <c r="I17" s="86"/>
      <c r="J17" s="86"/>
      <c r="K17" s="86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spans="1:26" ht="14.25" customHeight="1" x14ac:dyDescent="0.25">
      <c r="A18" s="86">
        <v>14</v>
      </c>
      <c r="B18" s="87"/>
      <c r="C18" s="88" t="s">
        <v>49</v>
      </c>
      <c r="D18" s="88" t="s">
        <v>49</v>
      </c>
      <c r="E18" s="88" t="s">
        <v>49</v>
      </c>
      <c r="F18" s="88" t="s">
        <v>49</v>
      </c>
      <c r="G18" s="88" t="s">
        <v>49</v>
      </c>
      <c r="H18" s="86"/>
      <c r="I18" s="86"/>
      <c r="J18" s="86"/>
      <c r="K18" s="86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spans="1:26" ht="14.25" customHeight="1" x14ac:dyDescent="0.25">
      <c r="A19" s="86">
        <v>15</v>
      </c>
      <c r="B19" s="87"/>
      <c r="C19" s="88" t="s">
        <v>49</v>
      </c>
      <c r="D19" s="88" t="s">
        <v>49</v>
      </c>
      <c r="E19" s="88" t="s">
        <v>49</v>
      </c>
      <c r="F19" s="88" t="s">
        <v>49</v>
      </c>
      <c r="G19" s="88" t="s">
        <v>49</v>
      </c>
      <c r="H19" s="86"/>
      <c r="I19" s="86"/>
      <c r="J19" s="86"/>
      <c r="K19" s="86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spans="1:26" ht="14.25" customHeight="1" x14ac:dyDescent="0.25">
      <c r="A20" s="86">
        <v>16</v>
      </c>
      <c r="B20" s="87"/>
      <c r="C20" s="88" t="s">
        <v>49</v>
      </c>
      <c r="D20" s="88" t="s">
        <v>49</v>
      </c>
      <c r="E20" s="88" t="s">
        <v>49</v>
      </c>
      <c r="F20" s="88" t="s">
        <v>49</v>
      </c>
      <c r="G20" s="88" t="s">
        <v>49</v>
      </c>
      <c r="H20" s="86"/>
      <c r="I20" s="86"/>
      <c r="J20" s="86"/>
      <c r="K20" s="86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spans="1:26" ht="14.25" customHeight="1" x14ac:dyDescent="0.25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spans="1:26" ht="14.25" customHeight="1" x14ac:dyDescent="0.25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spans="1:26" ht="14.25" customHeight="1" x14ac:dyDescent="0.2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spans="1:26" ht="14.25" customHeight="1" x14ac:dyDescent="0.2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spans="1:26" ht="14.25" customHeight="1" x14ac:dyDescent="0.2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spans="1:26" ht="14.25" customHeight="1" x14ac:dyDescent="0.2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spans="1:26" ht="14.25" customHeight="1" x14ac:dyDescent="0.2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spans="1:26" ht="14.25" customHeight="1" x14ac:dyDescent="0.2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spans="1:26" ht="14.25" customHeight="1" x14ac:dyDescent="0.2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spans="1:26" ht="14.25" customHeight="1" x14ac:dyDescent="0.2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spans="1:26" ht="14.25" customHeight="1" x14ac:dyDescent="0.2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spans="1:26" ht="14.25" customHeight="1" x14ac:dyDescent="0.2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spans="1:26" ht="14.25" customHeight="1" x14ac:dyDescent="0.2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spans="1:26" ht="14.25" customHeight="1" x14ac:dyDescent="0.2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spans="1:26" ht="14.25" customHeight="1" x14ac:dyDescent="0.2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spans="1:26" ht="14.25" customHeight="1" x14ac:dyDescent="0.2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spans="1:26" ht="14.25" customHeight="1" x14ac:dyDescent="0.2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spans="1:26" ht="14.25" customHeight="1" x14ac:dyDescent="0.2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spans="1:26" ht="14.25" customHeight="1" x14ac:dyDescent="0.2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ht="14.25" customHeight="1" x14ac:dyDescent="0.2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ht="14.25" customHeight="1" x14ac:dyDescent="0.2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ht="14.25" customHeight="1" x14ac:dyDescent="0.2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ht="14.25" customHeight="1" x14ac:dyDescent="0.2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ht="14.25" customHeight="1" x14ac:dyDescent="0.2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ht="14.25" customHeight="1" x14ac:dyDescent="0.2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ht="14.25" customHeight="1" x14ac:dyDescent="0.2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ht="14.25" customHeight="1" x14ac:dyDescent="0.2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ht="14.25" customHeight="1" x14ac:dyDescent="0.2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ht="14.25" customHeight="1" x14ac:dyDescent="0.2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ht="14.25" customHeight="1" x14ac:dyDescent="0.2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ht="14.25" customHeight="1" x14ac:dyDescent="0.2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ht="14.25" customHeight="1" x14ac:dyDescent="0.2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ht="14.25" customHeight="1" x14ac:dyDescent="0.2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ht="14.25" customHeight="1" x14ac:dyDescent="0.2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ht="14.25" customHeight="1" x14ac:dyDescent="0.2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ht="14.25" customHeight="1" x14ac:dyDescent="0.2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ht="14.25" customHeight="1" x14ac:dyDescent="0.2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ht="14.25" customHeight="1" x14ac:dyDescent="0.2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ht="14.25" customHeight="1" x14ac:dyDescent="0.2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ht="14.25" customHeight="1" x14ac:dyDescent="0.2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ht="14.25" customHeight="1" x14ac:dyDescent="0.2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ht="14.25" customHeight="1" x14ac:dyDescent="0.2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ht="14.25" customHeight="1" x14ac:dyDescent="0.2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ht="14.25" customHeight="1" x14ac:dyDescent="0.2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ht="14.25" customHeight="1" x14ac:dyDescent="0.2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ht="14.25" customHeight="1" x14ac:dyDescent="0.2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ht="14.25" customHeight="1" x14ac:dyDescent="0.2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ht="14.25" customHeight="1" x14ac:dyDescent="0.2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ht="14.25" customHeight="1" x14ac:dyDescent="0.2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ht="14.25" customHeight="1" x14ac:dyDescent="0.2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ht="14.25" customHeight="1" x14ac:dyDescent="0.2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ht="14.25" customHeight="1" x14ac:dyDescent="0.2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ht="14.25" customHeight="1" x14ac:dyDescent="0.2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ht="14.25" customHeight="1" x14ac:dyDescent="0.2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ht="14.2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ht="14.2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ht="14.2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ht="14.2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ht="14.2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ht="14.25" customHeight="1" x14ac:dyDescent="0.2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ht="14.25" customHeight="1" x14ac:dyDescent="0.2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ht="14.25" customHeight="1" x14ac:dyDescent="0.2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ht="14.25" customHeight="1" x14ac:dyDescent="0.2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ht="14.25" customHeight="1" x14ac:dyDescent="0.2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ht="14.25" customHeight="1" x14ac:dyDescent="0.2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ht="14.25" customHeight="1" x14ac:dyDescent="0.2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ht="14.25" customHeight="1" x14ac:dyDescent="0.2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ht="14.25" customHeight="1" x14ac:dyDescent="0.2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ht="14.25" customHeight="1" x14ac:dyDescent="0.2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ht="14.25" customHeight="1" x14ac:dyDescent="0.2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ht="14.25" customHeight="1" x14ac:dyDescent="0.2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ht="14.25" customHeight="1" x14ac:dyDescent="0.2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ht="14.25" customHeight="1" x14ac:dyDescent="0.2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ht="14.25" customHeight="1" x14ac:dyDescent="0.2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ht="14.25" customHeight="1" x14ac:dyDescent="0.2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ht="14.25" customHeight="1" x14ac:dyDescent="0.2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ht="14.25" customHeight="1" x14ac:dyDescent="0.2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ht="14.25" customHeight="1" x14ac:dyDescent="0.2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ht="14.25" customHeight="1" x14ac:dyDescent="0.2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ht="14.25" customHeight="1" x14ac:dyDescent="0.2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ht="14.25" customHeight="1" x14ac:dyDescent="0.2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ht="14.25" customHeight="1" x14ac:dyDescent="0.2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ht="14.25" customHeight="1" x14ac:dyDescent="0.2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ht="14.25" customHeight="1" x14ac:dyDescent="0.2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ht="14.25" customHeight="1" x14ac:dyDescent="0.2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ht="14.25" customHeight="1" x14ac:dyDescent="0.2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ht="14.25" customHeight="1" x14ac:dyDescent="0.2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ht="14.25" customHeight="1" x14ac:dyDescent="0.2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ht="14.25" customHeight="1" x14ac:dyDescent="0.2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ht="14.25" customHeight="1" x14ac:dyDescent="0.2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ht="14.25" customHeight="1" x14ac:dyDescent="0.2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ht="14.25" customHeight="1" x14ac:dyDescent="0.2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ht="14.25" customHeight="1" x14ac:dyDescent="0.2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ht="14.25" customHeight="1" x14ac:dyDescent="0.2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ht="14.25" customHeight="1" x14ac:dyDescent="0.2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ht="14.25" customHeight="1" x14ac:dyDescent="0.2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ht="14.25" customHeight="1" x14ac:dyDescent="0.2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ht="14.25" customHeight="1" x14ac:dyDescent="0.2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ht="14.25" customHeight="1" x14ac:dyDescent="0.2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ht="14.25" customHeight="1" x14ac:dyDescent="0.2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ht="14.25" customHeight="1" x14ac:dyDescent="0.2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ht="14.25" customHeight="1" x14ac:dyDescent="0.2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ht="14.25" customHeight="1" x14ac:dyDescent="0.2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ht="14.25" customHeight="1" x14ac:dyDescent="0.2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ht="14.25" customHeight="1" x14ac:dyDescent="0.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ht="14.25" customHeight="1" x14ac:dyDescent="0.2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ht="14.25" customHeight="1" x14ac:dyDescent="0.2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ht="14.25" customHeight="1" x14ac:dyDescent="0.2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ht="14.25" customHeight="1" x14ac:dyDescent="0.2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ht="14.25" customHeight="1" x14ac:dyDescent="0.2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ht="14.25" customHeight="1" x14ac:dyDescent="0.2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ht="14.25" customHeight="1" x14ac:dyDescent="0.2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ht="14.25" customHeight="1" x14ac:dyDescent="0.2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ht="14.25" customHeight="1" x14ac:dyDescent="0.2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ht="14.25" customHeight="1" x14ac:dyDescent="0.2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ht="14.25" customHeight="1" x14ac:dyDescent="0.2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ht="14.25" customHeight="1" x14ac:dyDescent="0.2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ht="14.25" customHeight="1" x14ac:dyDescent="0.2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ht="14.25" customHeight="1" x14ac:dyDescent="0.2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ht="14.25" customHeight="1" x14ac:dyDescent="0.2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ht="14.25" customHeight="1" x14ac:dyDescent="0.2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ht="14.25" customHeight="1" x14ac:dyDescent="0.2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ht="14.25" customHeight="1" x14ac:dyDescent="0.2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ht="14.25" customHeight="1" x14ac:dyDescent="0.2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ht="14.25" customHeight="1" x14ac:dyDescent="0.2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ht="14.25" customHeight="1" x14ac:dyDescent="0.2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ht="14.25" customHeight="1" x14ac:dyDescent="0.2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ht="14.25" customHeight="1" x14ac:dyDescent="0.2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ht="14.25" customHeight="1" x14ac:dyDescent="0.2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ht="14.25" customHeight="1" x14ac:dyDescent="0.2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ht="14.25" customHeight="1" x14ac:dyDescent="0.2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ht="14.25" customHeight="1" x14ac:dyDescent="0.2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ht="14.25" customHeight="1" x14ac:dyDescent="0.2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ht="14.25" customHeight="1" x14ac:dyDescent="0.2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ht="14.25" customHeight="1" x14ac:dyDescent="0.2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ht="14.25" customHeight="1" x14ac:dyDescent="0.2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ht="14.25" customHeight="1" x14ac:dyDescent="0.2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ht="14.25" customHeight="1" x14ac:dyDescent="0.2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ht="14.25" customHeight="1" x14ac:dyDescent="0.2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ht="14.25" customHeight="1" x14ac:dyDescent="0.2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ht="14.25" customHeight="1" x14ac:dyDescent="0.2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ht="14.25" customHeight="1" x14ac:dyDescent="0.2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ht="14.25" customHeight="1" x14ac:dyDescent="0.2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ht="14.25" customHeight="1" x14ac:dyDescent="0.2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ht="14.25" customHeight="1" x14ac:dyDescent="0.2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ht="14.25" customHeight="1" x14ac:dyDescent="0.2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ht="14.25" customHeight="1" x14ac:dyDescent="0.2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ht="14.25" customHeight="1" x14ac:dyDescent="0.2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ht="14.25" customHeight="1" x14ac:dyDescent="0.2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ht="14.25" customHeight="1" x14ac:dyDescent="0.2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ht="14.25" customHeight="1" x14ac:dyDescent="0.2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ht="14.25" customHeight="1" x14ac:dyDescent="0.2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ht="14.25" customHeight="1" x14ac:dyDescent="0.2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ht="14.25" customHeight="1" x14ac:dyDescent="0.2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ht="14.25" customHeight="1" x14ac:dyDescent="0.2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ht="14.25" customHeight="1" x14ac:dyDescent="0.2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ht="14.25" customHeight="1" x14ac:dyDescent="0.2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ht="14.25" customHeight="1" x14ac:dyDescent="0.2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spans="1:26" ht="14.25" customHeight="1" x14ac:dyDescent="0.25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spans="1:26" ht="14.25" customHeight="1" x14ac:dyDescent="0.25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spans="1:26" ht="14.25" customHeight="1" x14ac:dyDescent="0.25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spans="1:26" ht="14.25" customHeight="1" x14ac:dyDescent="0.25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spans="1:26" ht="14.25" customHeight="1" x14ac:dyDescent="0.25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spans="1:26" ht="14.25" customHeight="1" x14ac:dyDescent="0.25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spans="1:26" ht="14.25" customHeight="1" x14ac:dyDescent="0.2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spans="1:26" ht="14.25" customHeight="1" x14ac:dyDescent="0.25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spans="1:26" ht="14.25" customHeight="1" x14ac:dyDescent="0.25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spans="1:26" ht="14.25" customHeight="1" x14ac:dyDescent="0.25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spans="1:26" ht="14.25" customHeight="1" x14ac:dyDescent="0.25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spans="1:26" ht="14.25" customHeight="1" x14ac:dyDescent="0.25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spans="1:26" ht="14.25" customHeight="1" x14ac:dyDescent="0.25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spans="1:26" ht="14.25" customHeight="1" x14ac:dyDescent="0.25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spans="1:26" ht="14.25" customHeight="1" x14ac:dyDescent="0.25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spans="1:26" ht="14.25" customHeight="1" x14ac:dyDescent="0.25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spans="1:26" ht="14.25" customHeight="1" x14ac:dyDescent="0.2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spans="1:26" ht="14.25" customHeight="1" x14ac:dyDescent="0.25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spans="1:26" ht="14.25" customHeight="1" x14ac:dyDescent="0.25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spans="1:26" ht="14.25" customHeight="1" x14ac:dyDescent="0.25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spans="1:26" ht="14.25" customHeight="1" x14ac:dyDescent="0.25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spans="1:26" ht="14.25" customHeight="1" x14ac:dyDescent="0.25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spans="1:26" ht="14.25" customHeight="1" x14ac:dyDescent="0.25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spans="1:26" ht="14.25" customHeight="1" x14ac:dyDescent="0.25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spans="1:26" ht="14.25" customHeight="1" x14ac:dyDescent="0.25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spans="1:26" ht="14.25" customHeight="1" x14ac:dyDescent="0.25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spans="1:26" ht="14.25" customHeight="1" x14ac:dyDescent="0.2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spans="1:26" ht="14.25" customHeight="1" x14ac:dyDescent="0.25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spans="1:26" ht="14.25" customHeight="1" x14ac:dyDescent="0.25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spans="1:26" ht="14.25" customHeight="1" x14ac:dyDescent="0.25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spans="1:26" ht="14.25" customHeight="1" x14ac:dyDescent="0.25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spans="1:26" ht="14.25" customHeight="1" x14ac:dyDescent="0.25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spans="1:26" ht="14.25" customHeight="1" x14ac:dyDescent="0.25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spans="1:26" ht="14.25" customHeight="1" x14ac:dyDescent="0.25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spans="1:26" ht="14.25" customHeight="1" x14ac:dyDescent="0.25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spans="1:26" ht="14.25" customHeight="1" x14ac:dyDescent="0.25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spans="1:26" ht="14.25" customHeight="1" x14ac:dyDescent="0.2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spans="1:26" ht="14.25" customHeight="1" x14ac:dyDescent="0.2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spans="1:26" ht="14.25" customHeight="1" x14ac:dyDescent="0.25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spans="1:26" ht="14.25" customHeight="1" x14ac:dyDescent="0.25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spans="1:26" ht="14.25" customHeight="1" x14ac:dyDescent="0.25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spans="1:26" ht="14.25" customHeight="1" x14ac:dyDescent="0.25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spans="1:26" ht="14.25" customHeight="1" x14ac:dyDescent="0.25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spans="1:26" ht="14.25" customHeight="1" x14ac:dyDescent="0.25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spans="1:26" ht="14.25" customHeight="1" x14ac:dyDescent="0.25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spans="1:26" ht="14.25" customHeight="1" x14ac:dyDescent="0.25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spans="1:26" ht="14.25" customHeight="1" x14ac:dyDescent="0.2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spans="1:26" ht="14.25" customHeight="1" x14ac:dyDescent="0.25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spans="1:26" ht="14.25" customHeight="1" x14ac:dyDescent="0.25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spans="1:26" ht="14.25" customHeight="1" x14ac:dyDescent="0.25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spans="1:26" ht="14.25" customHeight="1" x14ac:dyDescent="0.25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spans="1:26" ht="14.25" customHeight="1" x14ac:dyDescent="0.25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spans="1:26" ht="14.25" customHeight="1" x14ac:dyDescent="0.25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spans="1:26" ht="14.25" customHeight="1" x14ac:dyDescent="0.25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spans="1:26" ht="14.25" customHeight="1" x14ac:dyDescent="0.25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spans="1:26" ht="14.25" customHeight="1" x14ac:dyDescent="0.25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spans="1:26" ht="14.25" customHeight="1" x14ac:dyDescent="0.2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spans="1:26" ht="14.25" customHeight="1" x14ac:dyDescent="0.25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spans="1:26" ht="14.25" customHeight="1" x14ac:dyDescent="0.25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spans="1:26" ht="14.25" customHeight="1" x14ac:dyDescent="0.25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spans="1:26" ht="14.25" customHeight="1" x14ac:dyDescent="0.25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spans="1:26" ht="14.25" customHeight="1" x14ac:dyDescent="0.25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spans="1:26" ht="14.25" customHeight="1" x14ac:dyDescent="0.25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spans="1:26" ht="14.25" customHeight="1" x14ac:dyDescent="0.25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spans="1:26" ht="14.25" customHeight="1" x14ac:dyDescent="0.25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spans="1:26" ht="14.25" customHeight="1" x14ac:dyDescent="0.25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spans="1:26" ht="14.25" customHeight="1" x14ac:dyDescent="0.2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spans="1:26" ht="14.25" customHeight="1" x14ac:dyDescent="0.25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spans="1:26" ht="14.25" customHeight="1" x14ac:dyDescent="0.25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spans="1:26" ht="14.25" customHeight="1" x14ac:dyDescent="0.25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spans="1:26" ht="14.25" customHeight="1" x14ac:dyDescent="0.25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spans="1:26" ht="14.25" customHeight="1" x14ac:dyDescent="0.25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spans="1:26" ht="14.25" customHeight="1" x14ac:dyDescent="0.25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spans="1:26" ht="14.25" customHeight="1" x14ac:dyDescent="0.25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spans="1:26" ht="14.25" customHeight="1" x14ac:dyDescent="0.25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spans="1:26" ht="14.25" customHeight="1" x14ac:dyDescent="0.25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spans="1:26" ht="14.25" customHeight="1" x14ac:dyDescent="0.2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spans="1:26" ht="14.25" customHeight="1" x14ac:dyDescent="0.25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spans="1:26" ht="14.25" customHeight="1" x14ac:dyDescent="0.25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spans="1:26" ht="14.25" customHeight="1" x14ac:dyDescent="0.25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spans="1:26" ht="14.25" customHeight="1" x14ac:dyDescent="0.25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spans="1:26" ht="14.25" customHeight="1" x14ac:dyDescent="0.25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spans="1:26" ht="14.25" customHeight="1" x14ac:dyDescent="0.25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spans="1:26" ht="14.25" customHeight="1" x14ac:dyDescent="0.25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spans="1:26" ht="14.25" customHeight="1" x14ac:dyDescent="0.25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spans="1:26" ht="14.25" customHeight="1" x14ac:dyDescent="0.25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spans="1:26" ht="14.25" customHeight="1" x14ac:dyDescent="0.2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spans="1:26" ht="14.25" customHeight="1" x14ac:dyDescent="0.25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spans="1:26" ht="14.25" customHeight="1" x14ac:dyDescent="0.25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spans="1:26" ht="14.25" customHeight="1" x14ac:dyDescent="0.25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spans="1:26" ht="14.25" customHeight="1" x14ac:dyDescent="0.25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spans="1:26" ht="14.25" customHeight="1" x14ac:dyDescent="0.25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spans="1:26" ht="14.25" customHeight="1" x14ac:dyDescent="0.25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spans="1:26" ht="14.25" customHeight="1" x14ac:dyDescent="0.25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spans="1:26" ht="14.25" customHeight="1" x14ac:dyDescent="0.25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spans="1:26" ht="14.25" customHeight="1" x14ac:dyDescent="0.25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spans="1:26" ht="14.25" customHeight="1" x14ac:dyDescent="0.2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spans="1:26" ht="14.25" customHeight="1" x14ac:dyDescent="0.25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spans="1:26" ht="14.25" customHeight="1" x14ac:dyDescent="0.25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spans="1:26" ht="14.25" customHeight="1" x14ac:dyDescent="0.25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spans="1:26" ht="14.25" customHeight="1" x14ac:dyDescent="0.25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spans="1:26" ht="14.25" customHeight="1" x14ac:dyDescent="0.25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spans="1:26" ht="14.25" customHeight="1" x14ac:dyDescent="0.25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spans="1:26" ht="14.25" customHeight="1" x14ac:dyDescent="0.25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spans="1:26" ht="14.25" customHeight="1" x14ac:dyDescent="0.25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spans="1:26" ht="14.25" customHeight="1" x14ac:dyDescent="0.25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spans="1:26" ht="14.25" customHeight="1" x14ac:dyDescent="0.2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spans="1:26" ht="14.25" customHeight="1" x14ac:dyDescent="0.25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spans="1:26" ht="14.25" customHeight="1" x14ac:dyDescent="0.25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spans="1:26" ht="14.25" customHeight="1" x14ac:dyDescent="0.25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spans="1:26" ht="14.25" customHeight="1" x14ac:dyDescent="0.25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spans="1:26" ht="14.25" customHeight="1" x14ac:dyDescent="0.25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spans="1:26" ht="14.25" customHeight="1" x14ac:dyDescent="0.25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spans="1:26" ht="14.25" customHeight="1" x14ac:dyDescent="0.25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spans="1:26" ht="14.25" customHeight="1" x14ac:dyDescent="0.25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spans="1:26" ht="14.25" customHeight="1" x14ac:dyDescent="0.25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spans="1:26" ht="14.25" customHeight="1" x14ac:dyDescent="0.2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spans="1:26" ht="14.25" customHeight="1" x14ac:dyDescent="0.25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spans="1:26" ht="14.25" customHeight="1" x14ac:dyDescent="0.25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spans="1:26" ht="14.25" customHeight="1" x14ac:dyDescent="0.25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spans="1:26" ht="14.25" customHeight="1" x14ac:dyDescent="0.25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spans="1:26" ht="14.25" customHeight="1" x14ac:dyDescent="0.25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spans="1:26" ht="14.25" customHeight="1" x14ac:dyDescent="0.25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spans="1:26" ht="14.25" customHeight="1" x14ac:dyDescent="0.25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spans="1:26" ht="14.25" customHeight="1" x14ac:dyDescent="0.25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spans="1:26" ht="14.25" customHeight="1" x14ac:dyDescent="0.25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spans="1:26" ht="14.25" customHeight="1" x14ac:dyDescent="0.2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spans="1:26" ht="14.25" customHeight="1" x14ac:dyDescent="0.25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spans="1:26" ht="14.25" customHeight="1" x14ac:dyDescent="0.25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spans="1:26" ht="14.25" customHeight="1" x14ac:dyDescent="0.25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spans="1:26" ht="14.25" customHeight="1" x14ac:dyDescent="0.25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spans="1:26" ht="14.25" customHeight="1" x14ac:dyDescent="0.25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spans="1:26" ht="14.25" customHeight="1" x14ac:dyDescent="0.25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spans="1:26" ht="14.25" customHeight="1" x14ac:dyDescent="0.25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spans="1:26" ht="14.25" customHeight="1" x14ac:dyDescent="0.25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spans="1:26" ht="14.25" customHeight="1" x14ac:dyDescent="0.25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spans="1:26" ht="14.25" customHeight="1" x14ac:dyDescent="0.2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spans="1:26" ht="14.25" customHeight="1" x14ac:dyDescent="0.25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spans="1:26" ht="14.25" customHeight="1" x14ac:dyDescent="0.25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spans="1:26" ht="14.25" customHeight="1" x14ac:dyDescent="0.25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spans="1:26" ht="14.25" customHeight="1" x14ac:dyDescent="0.25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spans="1:26" ht="14.25" customHeight="1" x14ac:dyDescent="0.25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spans="1:26" ht="14.25" customHeight="1" x14ac:dyDescent="0.25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spans="1:26" ht="14.25" customHeight="1" x14ac:dyDescent="0.25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spans="1:26" ht="14.25" customHeight="1" x14ac:dyDescent="0.25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spans="1:26" ht="14.25" customHeight="1" x14ac:dyDescent="0.25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spans="1:26" ht="14.25" customHeight="1" x14ac:dyDescent="0.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spans="1:26" ht="14.25" customHeight="1" x14ac:dyDescent="0.25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spans="1:26" ht="14.25" customHeight="1" x14ac:dyDescent="0.25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spans="1:26" ht="14.25" customHeight="1" x14ac:dyDescent="0.25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spans="1:26" ht="14.25" customHeight="1" x14ac:dyDescent="0.25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spans="1:26" ht="14.25" customHeight="1" x14ac:dyDescent="0.25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spans="1:26" ht="14.25" customHeight="1" x14ac:dyDescent="0.25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spans="1:26" ht="14.25" customHeight="1" x14ac:dyDescent="0.25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spans="1:26" ht="14.25" customHeight="1" x14ac:dyDescent="0.25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spans="1:26" ht="14.25" customHeight="1" x14ac:dyDescent="0.25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spans="1:26" ht="14.25" customHeight="1" x14ac:dyDescent="0.2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spans="1:26" ht="14.25" customHeight="1" x14ac:dyDescent="0.25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spans="1:26" ht="14.25" customHeight="1" x14ac:dyDescent="0.25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spans="1:26" ht="14.25" customHeight="1" x14ac:dyDescent="0.25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spans="1:26" ht="14.25" customHeight="1" x14ac:dyDescent="0.25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spans="1:26" ht="14.25" customHeight="1" x14ac:dyDescent="0.25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spans="1:26" ht="14.25" customHeight="1" x14ac:dyDescent="0.25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spans="1:26" ht="14.25" customHeight="1" x14ac:dyDescent="0.25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spans="1:26" ht="14.25" customHeight="1" x14ac:dyDescent="0.25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spans="1:26" ht="14.25" customHeight="1" x14ac:dyDescent="0.25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spans="1:26" ht="14.25" customHeight="1" x14ac:dyDescent="0.2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spans="1:26" ht="14.25" customHeight="1" x14ac:dyDescent="0.25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spans="1:26" ht="14.25" customHeight="1" x14ac:dyDescent="0.25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spans="1:26" ht="14.25" customHeight="1" x14ac:dyDescent="0.25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spans="1:26" ht="14.25" customHeight="1" x14ac:dyDescent="0.25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spans="1:26" ht="14.25" customHeight="1" x14ac:dyDescent="0.25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spans="1:26" ht="14.25" customHeight="1" x14ac:dyDescent="0.25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spans="1:26" ht="14.25" customHeight="1" x14ac:dyDescent="0.25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spans="1:26" ht="14.25" customHeight="1" x14ac:dyDescent="0.25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spans="1:26" ht="14.25" customHeight="1" x14ac:dyDescent="0.25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spans="1:26" ht="14.25" customHeight="1" x14ac:dyDescent="0.2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spans="1:26" ht="14.25" customHeight="1" x14ac:dyDescent="0.25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spans="1:26" ht="14.25" customHeight="1" x14ac:dyDescent="0.25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spans="1:26" ht="14.25" customHeight="1" x14ac:dyDescent="0.25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spans="1:26" ht="14.25" customHeight="1" x14ac:dyDescent="0.25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spans="1:26" ht="14.25" customHeight="1" x14ac:dyDescent="0.25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spans="1:26" ht="14.25" customHeight="1" x14ac:dyDescent="0.25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spans="1:26" ht="14.25" customHeight="1" x14ac:dyDescent="0.25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spans="1:26" ht="14.25" customHeight="1" x14ac:dyDescent="0.25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spans="1:26" ht="14.25" customHeight="1" x14ac:dyDescent="0.25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spans="1:26" ht="14.25" customHeight="1" x14ac:dyDescent="0.2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spans="1:26" ht="14.25" customHeight="1" x14ac:dyDescent="0.25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spans="1:26" ht="14.25" customHeight="1" x14ac:dyDescent="0.25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spans="1:26" ht="14.25" customHeight="1" x14ac:dyDescent="0.25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spans="1:26" ht="14.25" customHeight="1" x14ac:dyDescent="0.25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spans="1:26" ht="14.25" customHeight="1" x14ac:dyDescent="0.25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spans="1:26" ht="14.25" customHeight="1" x14ac:dyDescent="0.25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spans="1:26" ht="14.25" customHeight="1" x14ac:dyDescent="0.25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spans="1:26" ht="14.25" customHeight="1" x14ac:dyDescent="0.25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spans="1:26" ht="14.25" customHeight="1" x14ac:dyDescent="0.25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spans="1:26" ht="14.25" customHeight="1" x14ac:dyDescent="0.2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spans="1:26" ht="14.25" customHeight="1" x14ac:dyDescent="0.25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spans="1:26" ht="14.25" customHeight="1" x14ac:dyDescent="0.25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spans="1:26" ht="14.25" customHeight="1" x14ac:dyDescent="0.25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spans="1:26" ht="14.25" customHeight="1" x14ac:dyDescent="0.25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spans="1:26" ht="14.25" customHeight="1" x14ac:dyDescent="0.25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spans="1:26" ht="14.25" customHeight="1" x14ac:dyDescent="0.25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spans="1:26" ht="14.25" customHeight="1" x14ac:dyDescent="0.25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spans="1:26" ht="14.25" customHeight="1" x14ac:dyDescent="0.25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spans="1:26" ht="14.25" customHeight="1" x14ac:dyDescent="0.25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spans="1:26" ht="14.25" customHeight="1" x14ac:dyDescent="0.2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spans="1:26" ht="14.25" customHeight="1" x14ac:dyDescent="0.25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spans="1:26" ht="14.25" customHeight="1" x14ac:dyDescent="0.25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spans="1:26" ht="14.25" customHeight="1" x14ac:dyDescent="0.25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spans="1:26" ht="14.25" customHeight="1" x14ac:dyDescent="0.25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spans="1:26" ht="14.25" customHeight="1" x14ac:dyDescent="0.25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spans="1:26" ht="14.25" customHeight="1" x14ac:dyDescent="0.25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spans="1:26" ht="14.25" customHeight="1" x14ac:dyDescent="0.25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spans="1:26" ht="14.25" customHeight="1" x14ac:dyDescent="0.25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spans="1:26" ht="14.25" customHeight="1" x14ac:dyDescent="0.25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spans="1:26" ht="14.25" customHeight="1" x14ac:dyDescent="0.2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spans="1:26" ht="14.25" customHeight="1" x14ac:dyDescent="0.25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spans="1:26" ht="14.25" customHeight="1" x14ac:dyDescent="0.25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spans="1:26" ht="14.25" customHeight="1" x14ac:dyDescent="0.25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spans="1:26" ht="14.25" customHeight="1" x14ac:dyDescent="0.25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spans="1:26" ht="14.25" customHeight="1" x14ac:dyDescent="0.25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spans="1:26" ht="14.25" customHeight="1" x14ac:dyDescent="0.25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spans="1:26" ht="14.25" customHeight="1" x14ac:dyDescent="0.25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spans="1:26" ht="14.25" customHeight="1" x14ac:dyDescent="0.25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spans="1:26" ht="14.25" customHeight="1" x14ac:dyDescent="0.25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spans="1:26" ht="14.25" customHeight="1" x14ac:dyDescent="0.2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spans="1:26" ht="14.25" customHeight="1" x14ac:dyDescent="0.25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spans="1:26" ht="14.25" customHeight="1" x14ac:dyDescent="0.25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spans="1:26" ht="14.25" customHeight="1" x14ac:dyDescent="0.25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spans="1:26" ht="14.25" customHeight="1" x14ac:dyDescent="0.25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spans="1:26" ht="14.25" customHeight="1" x14ac:dyDescent="0.25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spans="1:26" ht="14.25" customHeight="1" x14ac:dyDescent="0.25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spans="1:26" ht="14.25" customHeight="1" x14ac:dyDescent="0.25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spans="1:26" ht="14.25" customHeight="1" x14ac:dyDescent="0.25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spans="1:26" ht="14.25" customHeight="1" x14ac:dyDescent="0.25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spans="1:26" ht="14.25" customHeight="1" x14ac:dyDescent="0.2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spans="1:26" ht="14.25" customHeight="1" x14ac:dyDescent="0.25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spans="1:26" ht="14.25" customHeight="1" x14ac:dyDescent="0.25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spans="1:26" ht="14.25" customHeight="1" x14ac:dyDescent="0.25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spans="1:26" ht="14.25" customHeight="1" x14ac:dyDescent="0.25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spans="1:26" ht="14.25" customHeight="1" x14ac:dyDescent="0.25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spans="1:26" ht="14.25" customHeight="1" x14ac:dyDescent="0.25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spans="1:26" ht="14.25" customHeight="1" x14ac:dyDescent="0.25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spans="1:26" ht="14.25" customHeight="1" x14ac:dyDescent="0.25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spans="1:26" ht="14.25" customHeight="1" x14ac:dyDescent="0.25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spans="1:26" ht="14.25" customHeight="1" x14ac:dyDescent="0.2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spans="1:26" ht="14.25" customHeight="1" x14ac:dyDescent="0.25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spans="1:26" ht="14.25" customHeight="1" x14ac:dyDescent="0.25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spans="1:26" ht="14.25" customHeight="1" x14ac:dyDescent="0.25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spans="1:26" ht="14.25" customHeight="1" x14ac:dyDescent="0.25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spans="1:26" ht="14.25" customHeight="1" x14ac:dyDescent="0.25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spans="1:26" ht="14.25" customHeight="1" x14ac:dyDescent="0.25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spans="1:26" ht="14.25" customHeight="1" x14ac:dyDescent="0.25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spans="1:26" ht="14.25" customHeight="1" x14ac:dyDescent="0.25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spans="1:26" ht="14.25" customHeight="1" x14ac:dyDescent="0.25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spans="1:26" ht="14.25" customHeight="1" x14ac:dyDescent="0.2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spans="1:26" ht="14.25" customHeight="1" x14ac:dyDescent="0.25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spans="1:26" ht="14.25" customHeight="1" x14ac:dyDescent="0.25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spans="1:26" ht="14.25" customHeight="1" x14ac:dyDescent="0.25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spans="1:26" ht="14.25" customHeight="1" x14ac:dyDescent="0.25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spans="1:26" ht="14.25" customHeight="1" x14ac:dyDescent="0.25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spans="1:26" ht="14.25" customHeight="1" x14ac:dyDescent="0.25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spans="1:26" ht="14.25" customHeight="1" x14ac:dyDescent="0.25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spans="1:26" ht="14.25" customHeight="1" x14ac:dyDescent="0.25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spans="1:26" ht="14.25" customHeight="1" x14ac:dyDescent="0.25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spans="1:26" ht="14.25" customHeight="1" x14ac:dyDescent="0.2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spans="1:26" ht="14.25" customHeight="1" x14ac:dyDescent="0.25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spans="1:26" ht="14.25" customHeight="1" x14ac:dyDescent="0.25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spans="1:26" ht="14.25" customHeight="1" x14ac:dyDescent="0.25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spans="1:26" ht="14.25" customHeight="1" x14ac:dyDescent="0.25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spans="1:26" ht="14.25" customHeight="1" x14ac:dyDescent="0.25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spans="1:26" ht="14.25" customHeight="1" x14ac:dyDescent="0.25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spans="1:26" ht="14.25" customHeight="1" x14ac:dyDescent="0.25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spans="1:26" ht="14.25" customHeight="1" x14ac:dyDescent="0.25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spans="1:26" ht="14.25" customHeight="1" x14ac:dyDescent="0.25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spans="1:26" ht="14.25" customHeight="1" x14ac:dyDescent="0.2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spans="1:26" ht="14.25" customHeight="1" x14ac:dyDescent="0.25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spans="1:26" ht="14.25" customHeight="1" x14ac:dyDescent="0.25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spans="1:26" ht="14.25" customHeight="1" x14ac:dyDescent="0.25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spans="1:26" ht="14.25" customHeight="1" x14ac:dyDescent="0.25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spans="1:26" ht="14.25" customHeight="1" x14ac:dyDescent="0.25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spans="1:26" ht="14.25" customHeight="1" x14ac:dyDescent="0.25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spans="1:26" ht="14.25" customHeight="1" x14ac:dyDescent="0.25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spans="1:26" ht="14.25" customHeight="1" x14ac:dyDescent="0.25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spans="1:26" ht="14.25" customHeight="1" x14ac:dyDescent="0.25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spans="1:26" ht="14.25" customHeight="1" x14ac:dyDescent="0.2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spans="1:26" ht="14.25" customHeight="1" x14ac:dyDescent="0.25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spans="1:26" ht="14.25" customHeight="1" x14ac:dyDescent="0.25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spans="1:26" ht="14.25" customHeight="1" x14ac:dyDescent="0.25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spans="1:26" ht="14.25" customHeight="1" x14ac:dyDescent="0.25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spans="1:26" ht="14.25" customHeight="1" x14ac:dyDescent="0.25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spans="1:26" ht="14.25" customHeight="1" x14ac:dyDescent="0.25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spans="1:26" ht="14.25" customHeight="1" x14ac:dyDescent="0.25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spans="1:26" ht="14.25" customHeight="1" x14ac:dyDescent="0.25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spans="1:26" ht="14.25" customHeight="1" x14ac:dyDescent="0.25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spans="1:26" ht="14.25" customHeight="1" x14ac:dyDescent="0.2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spans="1:26" ht="14.25" customHeight="1" x14ac:dyDescent="0.25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spans="1:26" ht="14.25" customHeight="1" x14ac:dyDescent="0.25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spans="1:26" ht="14.25" customHeight="1" x14ac:dyDescent="0.25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spans="1:26" ht="14.25" customHeight="1" x14ac:dyDescent="0.25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spans="1:26" ht="14.25" customHeight="1" x14ac:dyDescent="0.25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spans="1:26" ht="14.25" customHeight="1" x14ac:dyDescent="0.25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spans="1:26" ht="14.25" customHeight="1" x14ac:dyDescent="0.25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spans="1:26" ht="14.25" customHeight="1" x14ac:dyDescent="0.25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spans="1:26" ht="14.25" customHeight="1" x14ac:dyDescent="0.25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spans="1:26" ht="14.25" customHeight="1" x14ac:dyDescent="0.2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spans="1:26" ht="14.25" customHeight="1" x14ac:dyDescent="0.25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spans="1:26" ht="14.25" customHeight="1" x14ac:dyDescent="0.25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spans="1:26" ht="14.25" customHeight="1" x14ac:dyDescent="0.25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spans="1:26" ht="14.25" customHeight="1" x14ac:dyDescent="0.25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spans="1:26" ht="14.25" customHeight="1" x14ac:dyDescent="0.25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spans="1:26" ht="14.25" customHeight="1" x14ac:dyDescent="0.25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spans="1:26" ht="14.25" customHeight="1" x14ac:dyDescent="0.25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spans="1:26" ht="14.25" customHeight="1" x14ac:dyDescent="0.25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spans="1:26" ht="14.25" customHeight="1" x14ac:dyDescent="0.25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spans="1:26" ht="14.25" customHeight="1" x14ac:dyDescent="0.2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spans="1:26" ht="14.25" customHeight="1" x14ac:dyDescent="0.25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spans="1:26" ht="14.25" customHeight="1" x14ac:dyDescent="0.25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spans="1:26" ht="14.25" customHeight="1" x14ac:dyDescent="0.25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spans="1:26" ht="14.25" customHeight="1" x14ac:dyDescent="0.25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spans="1:26" ht="14.25" customHeight="1" x14ac:dyDescent="0.25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spans="1:26" ht="14.25" customHeight="1" x14ac:dyDescent="0.25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spans="1:26" ht="14.25" customHeight="1" x14ac:dyDescent="0.25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spans="1:26" ht="14.25" customHeight="1" x14ac:dyDescent="0.25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spans="1:26" ht="14.25" customHeight="1" x14ac:dyDescent="0.25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spans="1:26" ht="14.25" customHeight="1" x14ac:dyDescent="0.2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spans="1:26" ht="14.25" customHeight="1" x14ac:dyDescent="0.25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spans="1:26" ht="14.25" customHeight="1" x14ac:dyDescent="0.25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spans="1:26" ht="14.25" customHeight="1" x14ac:dyDescent="0.25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spans="1:26" ht="14.25" customHeight="1" x14ac:dyDescent="0.25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spans="1:26" ht="14.25" customHeight="1" x14ac:dyDescent="0.25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spans="1:26" ht="14.25" customHeight="1" x14ac:dyDescent="0.25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spans="1:26" ht="14.25" customHeight="1" x14ac:dyDescent="0.25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spans="1:26" ht="14.25" customHeight="1" x14ac:dyDescent="0.25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spans="1:26" ht="14.25" customHeight="1" x14ac:dyDescent="0.25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spans="1:26" ht="14.25" customHeight="1" x14ac:dyDescent="0.2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spans="1:26" ht="14.25" customHeight="1" x14ac:dyDescent="0.25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spans="1:26" ht="14.25" customHeight="1" x14ac:dyDescent="0.25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spans="1:26" ht="14.25" customHeight="1" x14ac:dyDescent="0.25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spans="1:26" ht="14.25" customHeight="1" x14ac:dyDescent="0.25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spans="1:26" ht="14.25" customHeight="1" x14ac:dyDescent="0.25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spans="1:26" ht="14.25" customHeight="1" x14ac:dyDescent="0.25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spans="1:26" ht="14.25" customHeight="1" x14ac:dyDescent="0.25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spans="1:26" ht="14.25" customHeight="1" x14ac:dyDescent="0.25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spans="1:26" ht="14.25" customHeight="1" x14ac:dyDescent="0.25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spans="1:26" ht="14.25" customHeight="1" x14ac:dyDescent="0.2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spans="1:26" ht="14.25" customHeight="1" x14ac:dyDescent="0.25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spans="1:26" ht="14.25" customHeight="1" x14ac:dyDescent="0.25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spans="1:26" ht="14.25" customHeight="1" x14ac:dyDescent="0.25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spans="1:26" ht="14.25" customHeight="1" x14ac:dyDescent="0.25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spans="1:26" ht="14.25" customHeight="1" x14ac:dyDescent="0.25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spans="1:26" ht="14.25" customHeight="1" x14ac:dyDescent="0.25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spans="1:26" ht="14.25" customHeight="1" x14ac:dyDescent="0.25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spans="1:26" ht="14.25" customHeight="1" x14ac:dyDescent="0.25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spans="1:26" ht="14.25" customHeight="1" x14ac:dyDescent="0.25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spans="1:26" ht="14.25" customHeight="1" x14ac:dyDescent="0.2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spans="1:26" ht="14.25" customHeight="1" x14ac:dyDescent="0.25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spans="1:26" ht="14.25" customHeight="1" x14ac:dyDescent="0.25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spans="1:26" ht="14.25" customHeight="1" x14ac:dyDescent="0.25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spans="1:26" ht="14.25" customHeight="1" x14ac:dyDescent="0.25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spans="1:26" ht="14.25" customHeight="1" x14ac:dyDescent="0.25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spans="1:26" ht="14.25" customHeight="1" x14ac:dyDescent="0.25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spans="1:26" ht="14.25" customHeight="1" x14ac:dyDescent="0.25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spans="1:26" ht="14.25" customHeight="1" x14ac:dyDescent="0.25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spans="1:26" ht="14.25" customHeight="1" x14ac:dyDescent="0.25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spans="1:26" ht="14.25" customHeight="1" x14ac:dyDescent="0.2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spans="1:26" ht="14.25" customHeight="1" x14ac:dyDescent="0.25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spans="1:26" ht="14.25" customHeight="1" x14ac:dyDescent="0.25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spans="1:26" ht="14.25" customHeight="1" x14ac:dyDescent="0.25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spans="1:26" ht="14.25" customHeight="1" x14ac:dyDescent="0.25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spans="1:26" ht="14.25" customHeight="1" x14ac:dyDescent="0.25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spans="1:26" ht="14.25" customHeight="1" x14ac:dyDescent="0.25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spans="1:26" ht="14.25" customHeight="1" x14ac:dyDescent="0.25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spans="1:26" ht="14.25" customHeight="1" x14ac:dyDescent="0.25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spans="1:26" ht="14.25" customHeight="1" x14ac:dyDescent="0.25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spans="1:26" ht="14.25" customHeight="1" x14ac:dyDescent="0.2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spans="1:26" ht="14.25" customHeight="1" x14ac:dyDescent="0.25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spans="1:26" ht="14.25" customHeight="1" x14ac:dyDescent="0.25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spans="1:26" ht="14.25" customHeight="1" x14ac:dyDescent="0.25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spans="1:26" ht="14.25" customHeight="1" x14ac:dyDescent="0.25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spans="1:26" ht="14.25" customHeight="1" x14ac:dyDescent="0.25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spans="1:26" ht="14.25" customHeight="1" x14ac:dyDescent="0.25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spans="1:26" ht="14.25" customHeight="1" x14ac:dyDescent="0.25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spans="1:26" ht="14.25" customHeight="1" x14ac:dyDescent="0.25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spans="1:26" ht="14.25" customHeight="1" x14ac:dyDescent="0.25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spans="1:26" ht="14.25" customHeight="1" x14ac:dyDescent="0.2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spans="1:26" ht="14.25" customHeight="1" x14ac:dyDescent="0.25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spans="1:26" ht="14.25" customHeight="1" x14ac:dyDescent="0.25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spans="1:26" ht="14.25" customHeight="1" x14ac:dyDescent="0.25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spans="1:26" ht="14.25" customHeight="1" x14ac:dyDescent="0.25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spans="1:26" ht="14.25" customHeight="1" x14ac:dyDescent="0.25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spans="1:26" ht="14.25" customHeight="1" x14ac:dyDescent="0.25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spans="1:26" ht="14.25" customHeight="1" x14ac:dyDescent="0.25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spans="1:26" ht="14.25" customHeight="1" x14ac:dyDescent="0.25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spans="1:26" ht="14.25" customHeight="1" x14ac:dyDescent="0.25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spans="1:26" ht="14.25" customHeight="1" x14ac:dyDescent="0.2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spans="1:26" ht="14.25" customHeight="1" x14ac:dyDescent="0.25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spans="1:26" ht="14.25" customHeight="1" x14ac:dyDescent="0.25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spans="1:26" ht="14.25" customHeight="1" x14ac:dyDescent="0.25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spans="1:26" ht="14.25" customHeight="1" x14ac:dyDescent="0.25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spans="1:26" ht="14.25" customHeight="1" x14ac:dyDescent="0.25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spans="1:26" ht="14.25" customHeight="1" x14ac:dyDescent="0.25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spans="1:26" ht="14.25" customHeight="1" x14ac:dyDescent="0.25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spans="1:26" ht="14.25" customHeight="1" x14ac:dyDescent="0.25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spans="1:26" ht="14.25" customHeight="1" x14ac:dyDescent="0.25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spans="1:26" ht="14.25" customHeight="1" x14ac:dyDescent="0.2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spans="1:26" ht="14.25" customHeight="1" x14ac:dyDescent="0.25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spans="1:26" ht="14.25" customHeight="1" x14ac:dyDescent="0.25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spans="1:26" ht="14.25" customHeight="1" x14ac:dyDescent="0.25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spans="1:26" ht="14.25" customHeight="1" x14ac:dyDescent="0.25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spans="1:26" ht="14.25" customHeight="1" x14ac:dyDescent="0.25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spans="1:26" ht="14.25" customHeight="1" x14ac:dyDescent="0.25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spans="1:26" ht="14.25" customHeight="1" x14ac:dyDescent="0.25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spans="1:26" ht="14.25" customHeight="1" x14ac:dyDescent="0.25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spans="1:26" ht="14.25" customHeight="1" x14ac:dyDescent="0.25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spans="1:26" ht="14.25" customHeight="1" x14ac:dyDescent="0.2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spans="1:26" ht="14.25" customHeight="1" x14ac:dyDescent="0.25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spans="1:26" ht="14.25" customHeight="1" x14ac:dyDescent="0.25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spans="1:26" ht="14.25" customHeight="1" x14ac:dyDescent="0.25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spans="1:26" ht="14.25" customHeight="1" x14ac:dyDescent="0.25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spans="1:26" ht="14.25" customHeight="1" x14ac:dyDescent="0.25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spans="1:26" ht="14.25" customHeight="1" x14ac:dyDescent="0.25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spans="1:26" ht="14.25" customHeight="1" x14ac:dyDescent="0.25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spans="1:26" ht="14.25" customHeight="1" x14ac:dyDescent="0.25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spans="1:26" ht="14.25" customHeight="1" x14ac:dyDescent="0.25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spans="1:26" ht="14.25" customHeight="1" x14ac:dyDescent="0.2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spans="1:26" ht="14.25" customHeight="1" x14ac:dyDescent="0.25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spans="1:26" ht="14.25" customHeight="1" x14ac:dyDescent="0.25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spans="1:26" ht="14.25" customHeight="1" x14ac:dyDescent="0.25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spans="1:26" ht="14.25" customHeight="1" x14ac:dyDescent="0.25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spans="1:26" ht="14.25" customHeight="1" x14ac:dyDescent="0.25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spans="1:26" ht="14.25" customHeight="1" x14ac:dyDescent="0.25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spans="1:26" ht="14.25" customHeight="1" x14ac:dyDescent="0.25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spans="1:26" ht="14.25" customHeight="1" x14ac:dyDescent="0.25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spans="1:26" ht="14.25" customHeight="1" x14ac:dyDescent="0.25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spans="1:26" ht="14.25" customHeight="1" x14ac:dyDescent="0.2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spans="1:26" ht="14.25" customHeight="1" x14ac:dyDescent="0.25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spans="1:26" ht="14.25" customHeight="1" x14ac:dyDescent="0.25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spans="1:26" ht="14.25" customHeight="1" x14ac:dyDescent="0.25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spans="1:26" ht="14.25" customHeight="1" x14ac:dyDescent="0.25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spans="1:26" ht="14.25" customHeight="1" x14ac:dyDescent="0.25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spans="1:26" ht="14.25" customHeight="1" x14ac:dyDescent="0.25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spans="1:26" ht="14.25" customHeight="1" x14ac:dyDescent="0.25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spans="1:26" ht="14.25" customHeight="1" x14ac:dyDescent="0.25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spans="1:26" ht="14.25" customHeight="1" x14ac:dyDescent="0.25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spans="1:26" ht="14.25" customHeight="1" x14ac:dyDescent="0.2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spans="1:26" ht="14.25" customHeight="1" x14ac:dyDescent="0.25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spans="1:26" ht="14.25" customHeight="1" x14ac:dyDescent="0.25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spans="1:26" ht="14.25" customHeight="1" x14ac:dyDescent="0.25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spans="1:26" ht="14.25" customHeight="1" x14ac:dyDescent="0.25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spans="1:26" ht="14.25" customHeight="1" x14ac:dyDescent="0.25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spans="1:26" ht="14.25" customHeight="1" x14ac:dyDescent="0.25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spans="1:26" ht="14.25" customHeight="1" x14ac:dyDescent="0.25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spans="1:26" ht="14.25" customHeight="1" x14ac:dyDescent="0.25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spans="1:26" ht="14.25" customHeight="1" x14ac:dyDescent="0.25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spans="1:26" ht="14.25" customHeight="1" x14ac:dyDescent="0.2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spans="1:26" ht="14.25" customHeight="1" x14ac:dyDescent="0.25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spans="1:26" ht="14.25" customHeight="1" x14ac:dyDescent="0.25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spans="1:26" ht="14.25" customHeight="1" x14ac:dyDescent="0.25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spans="1:26" ht="14.25" customHeight="1" x14ac:dyDescent="0.25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spans="1:26" ht="14.25" customHeight="1" x14ac:dyDescent="0.25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spans="1:26" ht="14.25" customHeight="1" x14ac:dyDescent="0.25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spans="1:26" ht="14.25" customHeight="1" x14ac:dyDescent="0.25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spans="1:26" ht="14.25" customHeight="1" x14ac:dyDescent="0.25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spans="1:26" ht="14.25" customHeight="1" x14ac:dyDescent="0.25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spans="1:26" ht="14.25" customHeight="1" x14ac:dyDescent="0.2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spans="1:26" ht="14.25" customHeight="1" x14ac:dyDescent="0.25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spans="1:26" ht="14.25" customHeight="1" x14ac:dyDescent="0.25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spans="1:26" ht="14.25" customHeight="1" x14ac:dyDescent="0.25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spans="1:26" ht="14.25" customHeight="1" x14ac:dyDescent="0.25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spans="1:26" ht="14.25" customHeight="1" x14ac:dyDescent="0.25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spans="1:26" ht="14.25" customHeight="1" x14ac:dyDescent="0.25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spans="1:26" ht="14.25" customHeight="1" x14ac:dyDescent="0.25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spans="1:26" ht="14.25" customHeight="1" x14ac:dyDescent="0.25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spans="1:26" ht="14.25" customHeight="1" x14ac:dyDescent="0.25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spans="1:26" ht="14.25" customHeight="1" x14ac:dyDescent="0.2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spans="1:26" ht="14.25" customHeight="1" x14ac:dyDescent="0.25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spans="1:26" ht="14.25" customHeight="1" x14ac:dyDescent="0.25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spans="1:26" ht="14.25" customHeight="1" x14ac:dyDescent="0.25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spans="1:26" ht="14.25" customHeight="1" x14ac:dyDescent="0.25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spans="1:26" ht="14.25" customHeight="1" x14ac:dyDescent="0.25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spans="1:26" ht="14.25" customHeight="1" x14ac:dyDescent="0.25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spans="1:26" ht="14.25" customHeight="1" x14ac:dyDescent="0.25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spans="1:26" ht="14.25" customHeight="1" x14ac:dyDescent="0.25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spans="1:26" ht="14.25" customHeight="1" x14ac:dyDescent="0.25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spans="1:26" ht="14.25" customHeight="1" x14ac:dyDescent="0.2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spans="1:26" ht="14.25" customHeight="1" x14ac:dyDescent="0.25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spans="1:26" ht="14.25" customHeight="1" x14ac:dyDescent="0.25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spans="1:26" ht="14.25" customHeight="1" x14ac:dyDescent="0.25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spans="1:26" ht="14.25" customHeight="1" x14ac:dyDescent="0.25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spans="1:26" ht="14.25" customHeight="1" x14ac:dyDescent="0.25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spans="1:26" ht="14.25" customHeight="1" x14ac:dyDescent="0.25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spans="1:26" ht="14.25" customHeight="1" x14ac:dyDescent="0.25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spans="1:26" ht="14.25" customHeight="1" x14ac:dyDescent="0.25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spans="1:26" ht="14.25" customHeight="1" x14ac:dyDescent="0.25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spans="1:26" ht="14.25" customHeight="1" x14ac:dyDescent="0.2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spans="1:26" ht="14.25" customHeight="1" x14ac:dyDescent="0.25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spans="1:26" ht="14.25" customHeight="1" x14ac:dyDescent="0.25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spans="1:26" ht="14.25" customHeight="1" x14ac:dyDescent="0.25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spans="1:26" ht="14.25" customHeight="1" x14ac:dyDescent="0.25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spans="1:26" ht="14.25" customHeight="1" x14ac:dyDescent="0.25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spans="1:26" ht="14.25" customHeight="1" x14ac:dyDescent="0.25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spans="1:26" ht="14.25" customHeight="1" x14ac:dyDescent="0.25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spans="1:26" ht="14.25" customHeight="1" x14ac:dyDescent="0.25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spans="1:26" ht="14.25" customHeight="1" x14ac:dyDescent="0.25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spans="1:26" ht="14.25" customHeight="1" x14ac:dyDescent="0.2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spans="1:26" ht="14.25" customHeight="1" x14ac:dyDescent="0.25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spans="1:26" ht="14.25" customHeight="1" x14ac:dyDescent="0.25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spans="1:26" ht="14.25" customHeight="1" x14ac:dyDescent="0.25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spans="1:26" ht="14.25" customHeight="1" x14ac:dyDescent="0.25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spans="1:26" ht="14.25" customHeight="1" x14ac:dyDescent="0.25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spans="1:26" ht="14.25" customHeight="1" x14ac:dyDescent="0.25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spans="1:26" ht="14.25" customHeight="1" x14ac:dyDescent="0.25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spans="1:26" ht="14.25" customHeight="1" x14ac:dyDescent="0.25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spans="1:26" ht="14.25" customHeight="1" x14ac:dyDescent="0.25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spans="1:26" ht="14.25" customHeight="1" x14ac:dyDescent="0.2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spans="1:26" ht="14.25" customHeight="1" x14ac:dyDescent="0.25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spans="1:26" ht="14.25" customHeight="1" x14ac:dyDescent="0.25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spans="1:26" ht="14.25" customHeight="1" x14ac:dyDescent="0.25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spans="1:26" ht="14.25" customHeight="1" x14ac:dyDescent="0.25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spans="1:26" ht="14.25" customHeight="1" x14ac:dyDescent="0.25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spans="1:26" ht="14.25" customHeight="1" x14ac:dyDescent="0.25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spans="1:26" ht="14.25" customHeight="1" x14ac:dyDescent="0.25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spans="1:26" ht="14.25" customHeight="1" x14ac:dyDescent="0.25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spans="1:26" ht="14.25" customHeight="1" x14ac:dyDescent="0.25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spans="1:26" ht="14.25" customHeight="1" x14ac:dyDescent="0.2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spans="1:26" ht="14.25" customHeight="1" x14ac:dyDescent="0.25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spans="1:26" ht="14.25" customHeight="1" x14ac:dyDescent="0.25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spans="1:26" ht="14.25" customHeight="1" x14ac:dyDescent="0.25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spans="1:26" ht="14.25" customHeight="1" x14ac:dyDescent="0.25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spans="1:26" ht="14.25" customHeight="1" x14ac:dyDescent="0.25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spans="1:26" ht="14.25" customHeight="1" x14ac:dyDescent="0.25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spans="1:26" ht="14.25" customHeight="1" x14ac:dyDescent="0.25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spans="1:26" ht="14.25" customHeight="1" x14ac:dyDescent="0.25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spans="1:26" ht="14.25" customHeight="1" x14ac:dyDescent="0.25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spans="1:26" ht="14.25" customHeight="1" x14ac:dyDescent="0.2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spans="1:26" ht="14.25" customHeight="1" x14ac:dyDescent="0.25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spans="1:26" ht="14.25" customHeight="1" x14ac:dyDescent="0.25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spans="1:26" ht="14.25" customHeight="1" x14ac:dyDescent="0.25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spans="1:26" ht="14.25" customHeight="1" x14ac:dyDescent="0.25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spans="1:26" ht="14.25" customHeight="1" x14ac:dyDescent="0.25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spans="1:26" ht="14.25" customHeight="1" x14ac:dyDescent="0.25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spans="1:26" ht="14.25" customHeight="1" x14ac:dyDescent="0.25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spans="1:26" ht="14.25" customHeight="1" x14ac:dyDescent="0.25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spans="1:26" ht="14.25" customHeight="1" x14ac:dyDescent="0.25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spans="1:26" ht="14.25" customHeight="1" x14ac:dyDescent="0.2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spans="1:26" ht="14.25" customHeight="1" x14ac:dyDescent="0.25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spans="1:26" ht="14.25" customHeight="1" x14ac:dyDescent="0.25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spans="1:26" ht="14.25" customHeight="1" x14ac:dyDescent="0.25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spans="1:26" ht="14.25" customHeight="1" x14ac:dyDescent="0.25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spans="1:26" ht="14.25" customHeight="1" x14ac:dyDescent="0.25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spans="1:26" ht="14.25" customHeight="1" x14ac:dyDescent="0.25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spans="1:26" ht="14.25" customHeight="1" x14ac:dyDescent="0.25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spans="1:26" ht="14.25" customHeight="1" x14ac:dyDescent="0.25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spans="1:26" ht="14.25" customHeight="1" x14ac:dyDescent="0.25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spans="1:26" ht="14.25" customHeight="1" x14ac:dyDescent="0.2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spans="1:26" ht="14.25" customHeight="1" x14ac:dyDescent="0.25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spans="1:26" ht="14.25" customHeight="1" x14ac:dyDescent="0.25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spans="1:26" ht="14.25" customHeight="1" x14ac:dyDescent="0.25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spans="1:26" ht="14.25" customHeight="1" x14ac:dyDescent="0.25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spans="1:26" ht="14.25" customHeight="1" x14ac:dyDescent="0.25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spans="1:26" ht="14.25" customHeight="1" x14ac:dyDescent="0.25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spans="1:26" ht="14.25" customHeight="1" x14ac:dyDescent="0.25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spans="1:26" ht="14.25" customHeight="1" x14ac:dyDescent="0.25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spans="1:26" ht="14.25" customHeight="1" x14ac:dyDescent="0.25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spans="1:26" ht="14.25" customHeight="1" x14ac:dyDescent="0.2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spans="1:26" ht="14.25" customHeight="1" x14ac:dyDescent="0.25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spans="1:26" ht="14.25" customHeight="1" x14ac:dyDescent="0.25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spans="1:26" ht="14.25" customHeight="1" x14ac:dyDescent="0.25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spans="1:26" ht="14.25" customHeight="1" x14ac:dyDescent="0.25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spans="1:26" ht="14.25" customHeight="1" x14ac:dyDescent="0.25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spans="1:26" ht="14.25" customHeight="1" x14ac:dyDescent="0.25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spans="1:26" ht="14.25" customHeight="1" x14ac:dyDescent="0.25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spans="1:26" ht="14.25" customHeight="1" x14ac:dyDescent="0.25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spans="1:26" ht="14.25" customHeight="1" x14ac:dyDescent="0.25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spans="1:26" ht="14.25" customHeight="1" x14ac:dyDescent="0.2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spans="1:26" ht="14.25" customHeight="1" x14ac:dyDescent="0.25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spans="1:26" ht="14.25" customHeight="1" x14ac:dyDescent="0.25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spans="1:26" ht="14.25" customHeight="1" x14ac:dyDescent="0.25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spans="1:26" ht="14.25" customHeight="1" x14ac:dyDescent="0.25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spans="1:26" ht="14.25" customHeight="1" x14ac:dyDescent="0.25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spans="1:26" ht="14.25" customHeight="1" x14ac:dyDescent="0.25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spans="1:26" ht="14.25" customHeight="1" x14ac:dyDescent="0.25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spans="1:26" ht="14.25" customHeight="1" x14ac:dyDescent="0.25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spans="1:26" ht="14.25" customHeight="1" x14ac:dyDescent="0.25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spans="1:26" ht="14.25" customHeight="1" x14ac:dyDescent="0.2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spans="1:26" ht="14.25" customHeight="1" x14ac:dyDescent="0.25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spans="1:26" ht="14.25" customHeight="1" x14ac:dyDescent="0.25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spans="1:26" ht="14.25" customHeight="1" x14ac:dyDescent="0.25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spans="1:26" ht="14.25" customHeight="1" x14ac:dyDescent="0.25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spans="1:26" ht="14.25" customHeight="1" x14ac:dyDescent="0.25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spans="1:26" ht="14.25" customHeight="1" x14ac:dyDescent="0.25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spans="1:26" ht="14.25" customHeight="1" x14ac:dyDescent="0.25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spans="1:26" ht="14.25" customHeight="1" x14ac:dyDescent="0.25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spans="1:26" ht="14.25" customHeight="1" x14ac:dyDescent="0.25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spans="1:26" ht="14.25" customHeight="1" x14ac:dyDescent="0.2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spans="1:26" ht="14.25" customHeight="1" x14ac:dyDescent="0.25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spans="1:26" ht="14.25" customHeight="1" x14ac:dyDescent="0.25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spans="1:26" ht="14.25" customHeight="1" x14ac:dyDescent="0.25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spans="1:26" ht="14.25" customHeight="1" x14ac:dyDescent="0.25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spans="1:26" ht="14.25" customHeight="1" x14ac:dyDescent="0.25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spans="1:26" ht="14.25" customHeight="1" x14ac:dyDescent="0.25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spans="1:26" ht="14.25" customHeight="1" x14ac:dyDescent="0.25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spans="1:26" ht="14.25" customHeight="1" x14ac:dyDescent="0.25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spans="1:26" ht="14.25" customHeight="1" x14ac:dyDescent="0.25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spans="1:26" ht="14.25" customHeight="1" x14ac:dyDescent="0.2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spans="1:26" ht="14.25" customHeight="1" x14ac:dyDescent="0.25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spans="1:26" ht="14.25" customHeight="1" x14ac:dyDescent="0.25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spans="1:26" ht="14.25" customHeight="1" x14ac:dyDescent="0.25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spans="1:26" ht="14.25" customHeight="1" x14ac:dyDescent="0.25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spans="1:26" ht="14.25" customHeight="1" x14ac:dyDescent="0.25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spans="1:26" ht="14.25" customHeight="1" x14ac:dyDescent="0.25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spans="1:26" ht="14.25" customHeight="1" x14ac:dyDescent="0.25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spans="1:26" ht="14.25" customHeight="1" x14ac:dyDescent="0.25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spans="1:26" ht="14.25" customHeight="1" x14ac:dyDescent="0.25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spans="1:26" ht="14.25" customHeight="1" x14ac:dyDescent="0.2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spans="1:26" ht="14.25" customHeight="1" x14ac:dyDescent="0.25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spans="1:26" ht="14.25" customHeight="1" x14ac:dyDescent="0.25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spans="1:26" ht="14.25" customHeight="1" x14ac:dyDescent="0.25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spans="1:26" ht="14.25" customHeight="1" x14ac:dyDescent="0.25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spans="1:26" ht="14.25" customHeight="1" x14ac:dyDescent="0.25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spans="1:26" ht="14.25" customHeight="1" x14ac:dyDescent="0.25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spans="1:26" ht="14.25" customHeight="1" x14ac:dyDescent="0.25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spans="1:26" ht="14.25" customHeight="1" x14ac:dyDescent="0.25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spans="1:26" ht="14.25" customHeight="1" x14ac:dyDescent="0.25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spans="1:26" ht="14.25" customHeight="1" x14ac:dyDescent="0.2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spans="1:26" ht="14.25" customHeight="1" x14ac:dyDescent="0.25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spans="1:26" ht="14.25" customHeight="1" x14ac:dyDescent="0.25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spans="1:26" ht="14.25" customHeight="1" x14ac:dyDescent="0.25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spans="1:26" ht="14.25" customHeight="1" x14ac:dyDescent="0.25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spans="1:26" ht="14.25" customHeight="1" x14ac:dyDescent="0.25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spans="1:26" ht="14.25" customHeight="1" x14ac:dyDescent="0.25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spans="1:26" ht="14.25" customHeight="1" x14ac:dyDescent="0.25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spans="1:26" ht="14.25" customHeight="1" x14ac:dyDescent="0.25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spans="1:26" ht="14.25" customHeight="1" x14ac:dyDescent="0.25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spans="1:26" ht="14.25" customHeight="1" x14ac:dyDescent="0.2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spans="1:26" ht="14.25" customHeight="1" x14ac:dyDescent="0.25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spans="1:26" ht="14.25" customHeight="1" x14ac:dyDescent="0.25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spans="1:26" ht="14.25" customHeight="1" x14ac:dyDescent="0.25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spans="1:26" ht="14.25" customHeight="1" x14ac:dyDescent="0.25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spans="1:26" ht="14.25" customHeight="1" x14ac:dyDescent="0.25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spans="1:26" ht="14.25" customHeight="1" x14ac:dyDescent="0.25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spans="1:26" ht="14.25" customHeight="1" x14ac:dyDescent="0.25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spans="1:26" ht="14.25" customHeight="1" x14ac:dyDescent="0.25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spans="1:26" ht="14.25" customHeight="1" x14ac:dyDescent="0.25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spans="1:26" ht="14.25" customHeight="1" x14ac:dyDescent="0.2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spans="1:26" ht="14.25" customHeight="1" x14ac:dyDescent="0.25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spans="1:26" ht="14.25" customHeight="1" x14ac:dyDescent="0.25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spans="1:26" ht="14.25" customHeight="1" x14ac:dyDescent="0.25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spans="1:26" ht="14.25" customHeight="1" x14ac:dyDescent="0.25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spans="1:26" ht="14.25" customHeight="1" x14ac:dyDescent="0.25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spans="1:26" ht="14.25" customHeight="1" x14ac:dyDescent="0.25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spans="1:26" ht="14.25" customHeight="1" x14ac:dyDescent="0.25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spans="1:26" ht="14.25" customHeight="1" x14ac:dyDescent="0.25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spans="1:26" ht="14.25" customHeight="1" x14ac:dyDescent="0.25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spans="1:26" ht="14.25" customHeight="1" x14ac:dyDescent="0.2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spans="1:26" ht="14.25" customHeight="1" x14ac:dyDescent="0.25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spans="1:26" ht="14.25" customHeight="1" x14ac:dyDescent="0.25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spans="1:26" ht="14.25" customHeight="1" x14ac:dyDescent="0.25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spans="1:26" ht="14.25" customHeight="1" x14ac:dyDescent="0.25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spans="1:26" ht="14.25" customHeight="1" x14ac:dyDescent="0.25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spans="1:26" ht="14.25" customHeight="1" x14ac:dyDescent="0.25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spans="1:26" ht="14.25" customHeight="1" x14ac:dyDescent="0.25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spans="1:26" ht="14.25" customHeight="1" x14ac:dyDescent="0.25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spans="1:26" ht="14.25" customHeight="1" x14ac:dyDescent="0.25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spans="1:26" ht="14.25" customHeight="1" x14ac:dyDescent="0.2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spans="1:26" ht="14.25" customHeight="1" x14ac:dyDescent="0.25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spans="1:26" ht="14.25" customHeight="1" x14ac:dyDescent="0.25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spans="1:26" ht="14.25" customHeight="1" x14ac:dyDescent="0.25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spans="1:26" ht="14.25" customHeight="1" x14ac:dyDescent="0.25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spans="1:26" ht="14.25" customHeight="1" x14ac:dyDescent="0.25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spans="1:26" ht="14.25" customHeight="1" x14ac:dyDescent="0.25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spans="1:26" ht="14.25" customHeight="1" x14ac:dyDescent="0.25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spans="1:26" ht="14.25" customHeight="1" x14ac:dyDescent="0.25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spans="1:26" ht="14.25" customHeight="1" x14ac:dyDescent="0.25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spans="1:26" ht="14.25" customHeight="1" x14ac:dyDescent="0.2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spans="1:26" ht="14.25" customHeight="1" x14ac:dyDescent="0.25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spans="1:26" ht="14.25" customHeight="1" x14ac:dyDescent="0.25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spans="1:26" ht="14.25" customHeight="1" x14ac:dyDescent="0.25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spans="1:26" ht="14.25" customHeight="1" x14ac:dyDescent="0.25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spans="1:26" ht="14.25" customHeight="1" x14ac:dyDescent="0.25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spans="1:26" ht="14.25" customHeight="1" x14ac:dyDescent="0.25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spans="1:26" ht="14.25" customHeight="1" x14ac:dyDescent="0.25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spans="1:26" ht="14.25" customHeight="1" x14ac:dyDescent="0.25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spans="1:26" ht="14.25" customHeight="1" x14ac:dyDescent="0.25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spans="1:26" ht="14.25" customHeight="1" x14ac:dyDescent="0.2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spans="1:26" ht="14.25" customHeight="1" x14ac:dyDescent="0.25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spans="1:26" ht="14.25" customHeight="1" x14ac:dyDescent="0.25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spans="1:26" ht="14.25" customHeight="1" x14ac:dyDescent="0.25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spans="1:26" ht="14.25" customHeight="1" x14ac:dyDescent="0.25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spans="1:26" ht="14.25" customHeight="1" x14ac:dyDescent="0.25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spans="1:26" ht="14.25" customHeight="1" x14ac:dyDescent="0.25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spans="1:26" ht="14.25" customHeight="1" x14ac:dyDescent="0.25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spans="1:26" ht="14.25" customHeight="1" x14ac:dyDescent="0.25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spans="1:26" ht="14.25" customHeight="1" x14ac:dyDescent="0.25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spans="1:26" ht="14.25" customHeight="1" x14ac:dyDescent="0.2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spans="1:26" ht="14.25" customHeight="1" x14ac:dyDescent="0.25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spans="1:26" ht="14.25" customHeight="1" x14ac:dyDescent="0.25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spans="1:26" ht="14.25" customHeight="1" x14ac:dyDescent="0.25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spans="1:26" ht="14.25" customHeight="1" x14ac:dyDescent="0.25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spans="1:26" ht="14.25" customHeight="1" x14ac:dyDescent="0.25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spans="1:26" ht="14.25" customHeight="1" x14ac:dyDescent="0.25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spans="1:26" ht="14.25" customHeight="1" x14ac:dyDescent="0.25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spans="1:26" ht="14.25" customHeight="1" x14ac:dyDescent="0.25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spans="1:26" ht="14.25" customHeight="1" x14ac:dyDescent="0.25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spans="1:26" ht="14.25" customHeight="1" x14ac:dyDescent="0.2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spans="1:26" ht="14.25" customHeight="1" x14ac:dyDescent="0.25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spans="1:26" ht="14.25" customHeight="1" x14ac:dyDescent="0.25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spans="1:26" ht="14.25" customHeight="1" x14ac:dyDescent="0.25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spans="1:26" ht="14.25" customHeight="1" x14ac:dyDescent="0.25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spans="1:26" ht="14.25" customHeight="1" x14ac:dyDescent="0.25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spans="1:26" ht="14.25" customHeight="1" x14ac:dyDescent="0.25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spans="1:26" ht="14.25" customHeight="1" x14ac:dyDescent="0.25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spans="1:26" ht="14.25" customHeight="1" x14ac:dyDescent="0.25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spans="1:26" ht="14.25" customHeight="1" x14ac:dyDescent="0.25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spans="1:26" ht="14.25" customHeight="1" x14ac:dyDescent="0.2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spans="1:26" ht="14.25" customHeight="1" x14ac:dyDescent="0.25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spans="1:26" ht="14.25" customHeight="1" x14ac:dyDescent="0.25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spans="1:26" ht="14.25" customHeight="1" x14ac:dyDescent="0.25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spans="1:26" ht="14.25" customHeight="1" x14ac:dyDescent="0.25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spans="1:26" ht="14.25" customHeight="1" x14ac:dyDescent="0.25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spans="1:26" ht="14.25" customHeight="1" x14ac:dyDescent="0.25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spans="1:26" ht="14.25" customHeight="1" x14ac:dyDescent="0.25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spans="1:26" ht="14.25" customHeight="1" x14ac:dyDescent="0.25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spans="1:26" ht="14.25" customHeight="1" x14ac:dyDescent="0.25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spans="1:26" ht="14.25" customHeight="1" x14ac:dyDescent="0.2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spans="1:26" ht="14.25" customHeight="1" x14ac:dyDescent="0.25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spans="1:26" ht="14.25" customHeight="1" x14ac:dyDescent="0.25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spans="1:26" ht="14.25" customHeight="1" x14ac:dyDescent="0.25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spans="1:26" ht="14.25" customHeight="1" x14ac:dyDescent="0.25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spans="1:26" ht="14.25" customHeight="1" x14ac:dyDescent="0.25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spans="1:26" ht="14.25" customHeight="1" x14ac:dyDescent="0.25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spans="1:26" ht="14.25" customHeight="1" x14ac:dyDescent="0.25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spans="1:26" ht="14.25" customHeight="1" x14ac:dyDescent="0.25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spans="1:26" ht="14.25" customHeight="1" x14ac:dyDescent="0.25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spans="1:26" ht="14.25" customHeight="1" x14ac:dyDescent="0.2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spans="1:26" ht="14.25" customHeight="1" x14ac:dyDescent="0.25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spans="1:26" ht="14.25" customHeight="1" x14ac:dyDescent="0.25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spans="1:26" ht="14.25" customHeight="1" x14ac:dyDescent="0.25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spans="1:26" ht="14.25" customHeight="1" x14ac:dyDescent="0.25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spans="1:26" ht="14.25" customHeight="1" x14ac:dyDescent="0.25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spans="1:26" ht="14.25" customHeight="1" x14ac:dyDescent="0.25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spans="1:26" ht="14.25" customHeight="1" x14ac:dyDescent="0.25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spans="1:26" ht="14.25" customHeight="1" x14ac:dyDescent="0.25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spans="1:26" ht="14.25" customHeight="1" x14ac:dyDescent="0.25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spans="1:26" ht="14.25" customHeight="1" x14ac:dyDescent="0.2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spans="1:26" ht="14.25" customHeight="1" x14ac:dyDescent="0.25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spans="1:26" ht="14.25" customHeight="1" x14ac:dyDescent="0.25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spans="1:26" ht="14.25" customHeight="1" x14ac:dyDescent="0.25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spans="1:26" ht="14.25" customHeight="1" x14ac:dyDescent="0.25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spans="1:26" ht="14.25" customHeight="1" x14ac:dyDescent="0.25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spans="1:26" ht="14.25" customHeight="1" x14ac:dyDescent="0.25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spans="1:26" ht="14.25" customHeight="1" x14ac:dyDescent="0.25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spans="1:26" ht="14.25" customHeight="1" x14ac:dyDescent="0.25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spans="1:26" ht="14.25" customHeight="1" x14ac:dyDescent="0.25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spans="1:26" ht="14.25" customHeight="1" x14ac:dyDescent="0.2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spans="1:26" ht="14.25" customHeight="1" x14ac:dyDescent="0.25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spans="1:26" ht="14.25" customHeight="1" x14ac:dyDescent="0.25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spans="1:26" ht="14.25" customHeight="1" x14ac:dyDescent="0.25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spans="1:26" ht="14.25" customHeight="1" x14ac:dyDescent="0.25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spans="1:26" ht="14.25" customHeight="1" x14ac:dyDescent="0.25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spans="1:26" ht="14.25" customHeight="1" x14ac:dyDescent="0.25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spans="1:26" ht="14.25" customHeight="1" x14ac:dyDescent="0.25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spans="1:26" ht="14.25" customHeight="1" x14ac:dyDescent="0.25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spans="1:26" ht="14.25" customHeight="1" x14ac:dyDescent="0.25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spans="1:26" ht="14.25" customHeight="1" x14ac:dyDescent="0.2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spans="1:26" ht="14.25" customHeight="1" x14ac:dyDescent="0.25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spans="1:26" ht="14.25" customHeight="1" x14ac:dyDescent="0.25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spans="1:26" ht="14.25" customHeight="1" x14ac:dyDescent="0.25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spans="1:26" ht="14.25" customHeight="1" x14ac:dyDescent="0.25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spans="1:26" ht="14.25" customHeight="1" x14ac:dyDescent="0.25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spans="1:26" ht="14.25" customHeight="1" x14ac:dyDescent="0.25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spans="1:26" ht="14.25" customHeight="1" x14ac:dyDescent="0.25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spans="1:26" ht="14.25" customHeight="1" x14ac:dyDescent="0.25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spans="1:26" ht="14.25" customHeight="1" x14ac:dyDescent="0.25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spans="1:26" ht="14.25" customHeight="1" x14ac:dyDescent="0.2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spans="1:26" ht="14.25" customHeight="1" x14ac:dyDescent="0.25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spans="1:26" ht="14.25" customHeight="1" x14ac:dyDescent="0.25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spans="1:26" ht="14.25" customHeight="1" x14ac:dyDescent="0.25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spans="1:26" ht="14.25" customHeight="1" x14ac:dyDescent="0.25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spans="1:26" ht="14.25" customHeight="1" x14ac:dyDescent="0.25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spans="1:26" ht="14.25" customHeight="1" x14ac:dyDescent="0.25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spans="1:26" ht="14.25" customHeight="1" x14ac:dyDescent="0.25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spans="1:26" ht="14.25" customHeight="1" x14ac:dyDescent="0.25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spans="1:26" ht="14.25" customHeight="1" x14ac:dyDescent="0.25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spans="1:26" ht="14.25" customHeight="1" x14ac:dyDescent="0.25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spans="1:26" ht="14.25" customHeight="1" x14ac:dyDescent="0.25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spans="1:26" ht="14.25" customHeight="1" x14ac:dyDescent="0.25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spans="1:26" ht="14.25" customHeight="1" x14ac:dyDescent="0.25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spans="1:26" ht="14.25" customHeight="1" x14ac:dyDescent="0.25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spans="1:26" ht="14.25" customHeight="1" x14ac:dyDescent="0.25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spans="1:26" ht="14.25" customHeight="1" x14ac:dyDescent="0.25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spans="1:26" ht="14.25" customHeight="1" x14ac:dyDescent="0.25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spans="1:26" ht="14.25" customHeight="1" x14ac:dyDescent="0.25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spans="1:26" ht="14.25" customHeight="1" x14ac:dyDescent="0.25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spans="1:26" ht="14.25" customHeight="1" x14ac:dyDescent="0.25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spans="1:26" ht="14.25" customHeight="1" x14ac:dyDescent="0.25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spans="1:26" ht="14.25" customHeight="1" x14ac:dyDescent="0.25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spans="1:26" ht="14.25" customHeight="1" x14ac:dyDescent="0.25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spans="1:26" ht="14.25" customHeight="1" x14ac:dyDescent="0.25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spans="1:26" ht="14.25" customHeight="1" x14ac:dyDescent="0.25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spans="1:26" ht="14.25" customHeight="1" x14ac:dyDescent="0.25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spans="1:26" ht="14.25" customHeight="1" x14ac:dyDescent="0.25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spans="1:26" ht="14.25" customHeight="1" x14ac:dyDescent="0.25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spans="1:26" ht="14.25" customHeight="1" x14ac:dyDescent="0.25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spans="1:26" ht="14.25" customHeight="1" x14ac:dyDescent="0.25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spans="1:26" ht="14.25" customHeight="1" x14ac:dyDescent="0.25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spans="1:26" ht="14.25" customHeight="1" x14ac:dyDescent="0.25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spans="1:26" ht="14.25" customHeight="1" x14ac:dyDescent="0.25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spans="1:26" ht="14.25" customHeight="1" x14ac:dyDescent="0.25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spans="1:26" ht="14.25" customHeight="1" x14ac:dyDescent="0.25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spans="1:26" ht="14.25" customHeight="1" x14ac:dyDescent="0.25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spans="1:26" ht="14.25" customHeight="1" x14ac:dyDescent="0.25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spans="1:26" ht="14.25" customHeight="1" x14ac:dyDescent="0.25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spans="1:26" ht="14.25" customHeight="1" x14ac:dyDescent="0.25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spans="1:26" ht="14.25" customHeight="1" x14ac:dyDescent="0.25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spans="1:26" ht="14.25" customHeight="1" x14ac:dyDescent="0.25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spans="1:26" ht="14.25" customHeight="1" x14ac:dyDescent="0.25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 spans="1:26" ht="14.25" customHeight="1" x14ac:dyDescent="0.25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 spans="1:26" ht="14.25" customHeight="1" x14ac:dyDescent="0.25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 spans="1:26" ht="14.25" customHeight="1" x14ac:dyDescent="0.25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</sheetData>
  <dataValidations count="1">
    <dataValidation type="list" allowBlank="1" showErrorMessage="1" sqref="H10:H14 H16:H20">
      <formula1>"Pass,Fail,N/A,Untested"</formula1>
    </dataValidation>
  </dataValidations>
  <pageMargins left="0.7" right="0.7" top="0.75" bottom="0.75" header="0" footer="0"/>
  <pageSetup paperSize="9" scale="40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TestReport</vt:lpstr>
      <vt:lpstr>Test cases</vt:lpstr>
      <vt:lpstr>Permisison 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Thi Khanh (FSU1.BU2)</dc:creator>
  <cp:lastModifiedBy>XuanDuc</cp:lastModifiedBy>
  <dcterms:created xsi:type="dcterms:W3CDTF">2019-04-08T09:14:46Z</dcterms:created>
  <dcterms:modified xsi:type="dcterms:W3CDTF">2023-05-28T09:00:55Z</dcterms:modified>
</cp:coreProperties>
</file>