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HÚC 2020\BẢNG LƯƠNG\bảng ATM\T7\"/>
    </mc:Choice>
  </mc:AlternateContent>
  <xr:revisionPtr revIDLastSave="0" documentId="13_ncr:1_{E8696BA8-F467-4555-8740-7F0512396A2C}" xr6:coauthVersionLast="45" xr6:coauthVersionMax="45" xr10:uidLastSave="{00000000-0000-0000-0000-000000000000}"/>
  <bookViews>
    <workbookView xWindow="-120" yWindow="-120" windowWidth="20730" windowHeight="11160" activeTab="1" xr2:uid="{3922C3CD-BC0D-4807-9542-FEAF3B6F5824}"/>
  </bookViews>
  <sheets>
    <sheet name="luong bc" sheetId="6" r:id="rId1"/>
    <sheet name="chi khac" sheetId="8" r:id="rId2"/>
  </sheets>
  <definedNames>
    <definedName name="bookmark15" localSheetId="1">'chi khac'!$A$28</definedName>
    <definedName name="bookmark15" localSheetId="0">'luong bc'!$A$37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0" i="8" l="1"/>
  <c r="E21" i="8"/>
  <c r="E22" i="8"/>
  <c r="E23" i="8"/>
  <c r="E19" i="8"/>
  <c r="E17" i="8" l="1"/>
  <c r="E18" i="8"/>
  <c r="K17" i="8"/>
  <c r="K18" i="8"/>
  <c r="L17" i="8"/>
  <c r="L18" i="8"/>
  <c r="C42" i="6" l="1"/>
  <c r="F32" i="6" l="1"/>
  <c r="E19" i="6" l="1"/>
  <c r="E20" i="6"/>
  <c r="E21" i="6"/>
  <c r="E22" i="6"/>
  <c r="E23" i="6"/>
  <c r="E24" i="6"/>
  <c r="E25" i="6"/>
  <c r="E26" i="6"/>
  <c r="E29" i="6"/>
  <c r="E30" i="6"/>
  <c r="E31" i="6"/>
  <c r="E32" i="6"/>
  <c r="E18" i="6"/>
  <c r="F27" i="6"/>
  <c r="F16" i="6" s="1"/>
  <c r="F17" i="6" s="1"/>
  <c r="E28" i="6" l="1"/>
  <c r="E27" i="6"/>
  <c r="E16" i="6" s="1"/>
  <c r="E17" i="6" s="1"/>
</calcChain>
</file>

<file path=xl/sharedStrings.xml><?xml version="1.0" encoding="utf-8"?>
<sst xmlns="http://schemas.openxmlformats.org/spreadsheetml/2006/main" count="172" uniqueCount="87">
  <si>
    <t xml:space="preserve"> </t>
  </si>
  <si>
    <t>Mẫu số 09</t>
  </si>
  <si>
    <t>Mã hiệu: ………..</t>
  </si>
  <si>
    <t>Số: ………</t>
  </si>
  <si>
    <t>BẢNG THANH TOÁN CHO ĐỐI TƯỢNG THỤ HƯỞNG</t>
  </si>
  <si>
    <t>(Đơn vị: Đồng)</t>
  </si>
  <si>
    <t>STT</t>
  </si>
  <si>
    <t>Họ và tên</t>
  </si>
  <si>
    <t>Tài khoản ngân hàng</t>
  </si>
  <si>
    <t>Tổng số</t>
  </si>
  <si>
    <t>Trong đó:</t>
  </si>
  <si>
    <t>Tên ngân hàng</t>
  </si>
  <si>
    <t>Lương và phụ cấp theo lương</t>
  </si>
  <si>
    <t>I.</t>
  </si>
  <si>
    <t>Đối với công chức, viên chức</t>
  </si>
  <si>
    <t>II.</t>
  </si>
  <si>
    <t>III.</t>
  </si>
  <si>
    <t>II. Phần thuyết minh thay đổi so với tháng trước:</t>
  </si>
  <si>
    <t>Người lập</t>
  </si>
  <si>
    <t>(Ký, ghi rõ họ tên)</t>
  </si>
  <si>
    <t>Kế toán trưởng</t>
  </si>
  <si>
    <t>Thủ trưởng đơn vị</t>
  </si>
  <si>
    <t>(Ký, ghi rõ họ tên và đóng dấu)</t>
  </si>
  <si>
    <t xml:space="preserve">TỔNG CỘNG </t>
  </si>
  <si>
    <t>2. Mã đơn vị: 1083412</t>
  </si>
  <si>
    <t>1. Đơn vị sử dụng ngân sách: Trường tiểu học Phúc Thọ III</t>
  </si>
  <si>
    <t xml:space="preserve">Nguyễn Thị Liên </t>
  </si>
  <si>
    <t>Nguyễn Thị Muộn</t>
  </si>
  <si>
    <t xml:space="preserve">Đoàn Thị Mộng Hà </t>
  </si>
  <si>
    <t xml:space="preserve">Lê Thị Kim Oanh </t>
  </si>
  <si>
    <t>Linh Thị Tuyết Trinh</t>
  </si>
  <si>
    <t>Vũ Thị Phúc</t>
  </si>
  <si>
    <t>Ngô Xuân Sơn</t>
  </si>
  <si>
    <t xml:space="preserve"> Tiền thu nhập tăng thêm</t>
  </si>
  <si>
    <t>Tiền thưởng</t>
  </si>
  <si>
    <t>Tiền phụ cấp và trợ cấp khác</t>
  </si>
  <si>
    <t>Tiền học</t>
  </si>
  <si>
    <t>Ghi chú</t>
  </si>
  <si>
    <t xml:space="preserve">Ngô Xuân Sơn </t>
  </si>
  <si>
    <t>Trần Thị Cúc</t>
  </si>
  <si>
    <t xml:space="preserve">Tiền khoán
</t>
  </si>
  <si>
    <t>Nguyeãn Thò Ngoïc AÙnh</t>
  </si>
  <si>
    <t>Nguyễn M Phượng</t>
  </si>
  <si>
    <t>Phạm Xuân Dương</t>
  </si>
  <si>
    <t>Cao Thị Hồng Cẩm</t>
  </si>
  <si>
    <t>Vi Văn Bè</t>
  </si>
  <si>
    <t>Tô T Mĩ Hằng</t>
  </si>
  <si>
    <t>Đỗ Thị Hướng</t>
  </si>
  <si>
    <t>Bùi Thị Hằng</t>
  </si>
  <si>
    <t>Đối với lao động HĐ theo NĐ 68/2000/NĐ-CP)</t>
  </si>
  <si>
    <t xml:space="preserve">Tăng </t>
  </si>
  <si>
    <t>Giảm</t>
  </si>
  <si>
    <t xml:space="preserve"> Tiền công lao động thường xuyên theo HĐ</t>
  </si>
  <si>
    <t>Đối với lao động thường xuyên theo HĐ</t>
  </si>
  <si>
    <t>Số tài khoản người hưởng</t>
  </si>
  <si>
    <t>506075491456789</t>
  </si>
  <si>
    <t>506075476100001</t>
  </si>
  <si>
    <t>506075474700001</t>
  </si>
  <si>
    <t>506075471500001</t>
  </si>
  <si>
    <t>506075472700001</t>
  </si>
  <si>
    <t>506075476500001</t>
  </si>
  <si>
    <t>506075462900001</t>
  </si>
  <si>
    <t>506075477700001</t>
  </si>
  <si>
    <t>506075675600001</t>
  </si>
  <si>
    <t>506075461000001</t>
  </si>
  <si>
    <t>506075467500001</t>
  </si>
  <si>
    <t>506075476700001</t>
  </si>
  <si>
    <t>506075474500001</t>
  </si>
  <si>
    <t>506075475300001</t>
  </si>
  <si>
    <t>tăng TN</t>
  </si>
  <si>
    <t>506076817400001</t>
  </si>
  <si>
    <t>3. Tài khoản thanh toán của đơn vị mở tại ngân hàng thương mại: Cổ phần Nam Á  -CN Lâm Đồng PGD Lâm Hà: 506076040500001</t>
  </si>
  <si>
    <t>Namabank - PGD lâm hà</t>
  </si>
  <si>
    <t>Tăng TN</t>
  </si>
  <si>
    <t xml:space="preserve">Hết thai sản </t>
  </si>
  <si>
    <t>I. Nội dung đề nghị thanh toán: Chi lương tháng 7/2020</t>
  </si>
  <si>
    <t>Tổng số tiền bằng chữ:  Một trăm ba mươi hai triệu sáu trăm bốn mươi bốn ngàn không trăm hai mươi tám đồng</t>
  </si>
  <si>
    <r>
      <t xml:space="preserve">Tài khoản dự toán  </t>
    </r>
    <r>
      <rPr>
        <b/>
        <sz val="12"/>
        <color theme="1"/>
        <rFont val="Wingdings 2"/>
        <family val="1"/>
        <charset val="2"/>
      </rPr>
      <t>R</t>
    </r>
    <r>
      <rPr>
        <sz val="12"/>
        <color theme="1"/>
        <rFont val="Times New Roman"/>
        <family val="1"/>
      </rPr>
      <t xml:space="preserve"> </t>
    </r>
    <r>
      <rPr>
        <b/>
        <sz val="12"/>
        <color theme="1"/>
        <rFont val="Times New Roman"/>
        <family val="1"/>
      </rPr>
      <t xml:space="preserve">Tài khoản tiền gửi: </t>
    </r>
    <r>
      <rPr>
        <sz val="12"/>
        <color theme="1"/>
        <rFont val="Times New Roman"/>
        <family val="1"/>
      </rPr>
      <t>□</t>
    </r>
  </si>
  <si>
    <t>(Kèm theo Giấy rút dự toán/ủy nhiệm chi số  RT067 ngày 06 tháng 07 năm 2020)</t>
  </si>
  <si>
    <t>Phúc thọ, Ngày 6 Tháng 07 Năm 2020</t>
  </si>
  <si>
    <t>I. Nội dung đề nghị thanh toán: Chi khoán văn phòng phẩm, khoán công tác phí</t>
  </si>
  <si>
    <t>506075478755555</t>
  </si>
  <si>
    <t>Tổng số tiền bằng chữ:  Chín triệu bảy trăm năm mươi ngàn đồng</t>
  </si>
  <si>
    <t>Khoán VPP</t>
  </si>
  <si>
    <t>Khoán CTP</t>
  </si>
  <si>
    <t>(Kèm theo Giấy rút dự toán/ủy nhiệm chi số  RT063 ngày 09 tháng 07 năm 2020)</t>
  </si>
  <si>
    <t>Phúc thọ, Ngày 09 Tháng 07 Năm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</si>
</sst>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(* #,##0_);_(* \(#,##0\);_(* &quot;-&quot;_);_(@_)"/>
    <numFmt numFmtId="43" formatCode="_(* #,##0.00_);_(* \(#,##0.00\);_(* &quot;-&quot;??_);_(@_)"/>
    <numFmt numFmtId="164" formatCode="_ * #,##0.00_)_$_ ;_ * \(#,##0.00\)_$_ ;_ * &quot;-&quot;??_)_$_ ;_ @_ "/>
    <numFmt numFmtId="165" formatCode="_(* #,##0.0_);_(* \(#,##0.0\);_(* &quot;-&quot;??_);_(@_)"/>
    <numFmt numFmtId="166" formatCode="0_);\(0\)"/>
    <numFmt numFmtId="167" formatCode="_(* #,##0_);_(* \(#,##0\);_(* &quot;-&quot;??_);_(@_)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VNI-Times"/>
    </font>
    <font>
      <sz val="12"/>
      <color indexed="8"/>
      <name val="VNI-Times"/>
    </font>
    <font>
      <sz val="10"/>
      <color indexed="8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color theme="1"/>
      <name val="Times New Roman"/>
      <family val="1"/>
    </font>
    <font>
      <b/>
      <sz val="10"/>
      <color theme="1"/>
      <name val="Calibri"/>
      <family val="2"/>
      <scheme val="minor"/>
    </font>
    <font>
      <sz val="10"/>
      <color theme="1"/>
      <name val="Times New Roman"/>
      <family val="1"/>
    </font>
    <font>
      <sz val="10"/>
      <color theme="1"/>
      <name val="Calibri"/>
      <family val="2"/>
      <scheme val="minor"/>
    </font>
    <font>
      <i/>
      <sz val="10"/>
      <color theme="1"/>
      <name val="Times New Roman"/>
      <family val="1"/>
    </font>
    <font>
      <sz val="10"/>
      <color theme="1"/>
      <name val="Calibri"/>
      <family val="2"/>
    </font>
    <font>
      <b/>
      <sz val="10"/>
      <color rgb="FF000000"/>
      <name val="Times New Roman"/>
      <family val="1"/>
    </font>
    <font>
      <sz val="10"/>
      <color rgb="FF000000"/>
      <name val="Times New Roman"/>
      <family val="1"/>
    </font>
    <font>
      <sz val="10"/>
      <color rgb="FF000000"/>
      <name val="VNI-Times"/>
    </font>
    <font>
      <i/>
      <sz val="10"/>
      <color rgb="FF000000"/>
      <name val="Times New Roman"/>
      <family val="1"/>
    </font>
    <font>
      <i/>
      <sz val="10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Wingdings 2"/>
      <family val="1"/>
      <charset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FF"/>
        <bgColor rgb="FFFFFFFF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7">
    <xf numFmtId="0" fontId="0" fillId="0" borderId="0"/>
    <xf numFmtId="41" fontId="1" fillId="0" borderId="0" applyFont="0" applyFill="0" applyBorder="0" applyAlignment="0" applyProtection="0"/>
    <xf numFmtId="0" fontId="2" fillId="0" borderId="0"/>
    <xf numFmtId="0" fontId="3" fillId="0" borderId="0"/>
    <xf numFmtId="43" fontId="1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</cellStyleXfs>
  <cellXfs count="103">
    <xf numFmtId="0" fontId="0" fillId="0" borderId="0" xfId="0"/>
    <xf numFmtId="0" fontId="4" fillId="3" borderId="1" xfId="5" applyFont="1" applyFill="1" applyBorder="1"/>
    <xf numFmtId="41" fontId="5" fillId="0" borderId="1" xfId="1" applyFont="1" applyBorder="1" applyAlignment="1">
      <alignment horizontal="right"/>
    </xf>
    <xf numFmtId="41" fontId="5" fillId="0" borderId="1" xfId="1" applyFont="1" applyBorder="1"/>
    <xf numFmtId="3" fontId="5" fillId="0" borderId="1" xfId="2" applyNumberFormat="1" applyFont="1" applyBorder="1"/>
    <xf numFmtId="0" fontId="4" fillId="0" borderId="1" xfId="5" applyFont="1" applyBorder="1"/>
    <xf numFmtId="0" fontId="4" fillId="3" borderId="1" xfId="5" applyFont="1" applyFill="1" applyBorder="1" applyAlignment="1">
      <alignment horizontal="left"/>
    </xf>
    <xf numFmtId="164" fontId="4" fillId="3" borderId="1" xfId="6" applyFont="1" applyFill="1" applyBorder="1"/>
    <xf numFmtId="165" fontId="4" fillId="3" borderId="1" xfId="4" applyNumberFormat="1" applyFont="1" applyFill="1" applyBorder="1"/>
    <xf numFmtId="3" fontId="6" fillId="0" borderId="1" xfId="2" applyNumberFormat="1" applyFont="1" applyBorder="1"/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7" fillId="0" borderId="1" xfId="0" applyFont="1" applyFill="1" applyBorder="1" applyAlignment="1">
      <alignment horizontal="center"/>
    </xf>
    <xf numFmtId="0" fontId="9" fillId="0" borderId="1" xfId="0" applyFont="1" applyBorder="1"/>
    <xf numFmtId="0" fontId="7" fillId="0" borderId="1" xfId="0" applyFont="1" applyBorder="1" applyAlignment="1">
      <alignment horizontal="left" vertical="center"/>
    </xf>
    <xf numFmtId="3" fontId="8" fillId="0" borderId="1" xfId="0" applyNumberFormat="1" applyFont="1" applyBorder="1"/>
    <xf numFmtId="166" fontId="8" fillId="0" borderId="1" xfId="0" applyNumberFormat="1" applyFont="1" applyBorder="1"/>
    <xf numFmtId="0" fontId="9" fillId="0" borderId="0" xfId="0" applyFont="1" applyAlignment="1">
      <alignment horizontal="center" vertical="center" wrapText="1"/>
    </xf>
    <xf numFmtId="0" fontId="10" fillId="0" borderId="0" xfId="0" applyFont="1"/>
    <xf numFmtId="0" fontId="7" fillId="0" borderId="0" xfId="0" applyFont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12" fillId="0" borderId="0" xfId="0" applyFont="1"/>
    <xf numFmtId="0" fontId="7" fillId="0" borderId="0" xfId="0" applyFont="1" applyAlignment="1">
      <alignment horizontal="left" vertical="center"/>
    </xf>
    <xf numFmtId="0" fontId="13" fillId="2" borderId="1" xfId="0" applyFont="1" applyFill="1" applyBorder="1" applyAlignment="1">
      <alignment horizontal="center" vertical="center" wrapText="1"/>
    </xf>
    <xf numFmtId="0" fontId="13" fillId="2" borderId="6" xfId="0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 wrapText="1"/>
    </xf>
    <xf numFmtId="0" fontId="10" fillId="0" borderId="0" xfId="0" applyFont="1" applyBorder="1"/>
    <xf numFmtId="49" fontId="9" fillId="0" borderId="1" xfId="0" quotePrefix="1" applyNumberFormat="1" applyFont="1" applyBorder="1"/>
    <xf numFmtId="0" fontId="14" fillId="2" borderId="1" xfId="0" applyFont="1" applyFill="1" applyBorder="1" applyAlignment="1">
      <alignment horizontal="left" vertical="center" wrapText="1"/>
    </xf>
    <xf numFmtId="41" fontId="10" fillId="0" borderId="1" xfId="0" applyNumberFormat="1" applyFont="1" applyBorder="1"/>
    <xf numFmtId="3" fontId="14" fillId="2" borderId="1" xfId="0" applyNumberFormat="1" applyFont="1" applyFill="1" applyBorder="1" applyAlignment="1">
      <alignment horizontal="right" vertical="center" wrapText="1"/>
    </xf>
    <xf numFmtId="167" fontId="4" fillId="3" borderId="0" xfId="5" applyNumberFormat="1" applyFont="1" applyFill="1" applyBorder="1" applyAlignment="1">
      <alignment horizontal="center"/>
    </xf>
    <xf numFmtId="0" fontId="15" fillId="4" borderId="1" xfId="0" applyFont="1" applyFill="1" applyBorder="1" applyAlignment="1">
      <alignment horizontal="left"/>
    </xf>
    <xf numFmtId="0" fontId="10" fillId="0" borderId="1" xfId="0" applyFont="1" applyBorder="1"/>
    <xf numFmtId="0" fontId="9" fillId="0" borderId="1" xfId="0" quotePrefix="1" applyFont="1" applyBorder="1"/>
    <xf numFmtId="3" fontId="10" fillId="0" borderId="0" xfId="0" applyNumberFormat="1" applyFont="1" applyBorder="1"/>
    <xf numFmtId="3" fontId="13" fillId="2" borderId="1" xfId="0" applyNumberFormat="1" applyFont="1" applyFill="1" applyBorder="1" applyAlignment="1">
      <alignment horizontal="right" vertical="center" wrapText="1"/>
    </xf>
    <xf numFmtId="0" fontId="14" fillId="2" borderId="1" xfId="0" applyFont="1" applyFill="1" applyBorder="1" applyAlignment="1">
      <alignment horizontal="right" vertical="center" wrapText="1"/>
    </xf>
    <xf numFmtId="0" fontId="16" fillId="0" borderId="0" xfId="0" applyFont="1" applyAlignment="1">
      <alignment horizontal="left" vertical="center"/>
    </xf>
    <xf numFmtId="0" fontId="17" fillId="0" borderId="0" xfId="0" applyFont="1"/>
    <xf numFmtId="0" fontId="11" fillId="0" borderId="0" xfId="0" applyFont="1" applyAlignment="1">
      <alignment vertical="center" wrapText="1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vertical="center" wrapText="1"/>
    </xf>
    <xf numFmtId="0" fontId="10" fillId="0" borderId="0" xfId="0" applyFont="1" applyAlignment="1">
      <alignment vertical="top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 vertical="center" indent="4"/>
    </xf>
    <xf numFmtId="0" fontId="14" fillId="0" borderId="0" xfId="0" applyFont="1" applyAlignment="1">
      <alignment vertical="center"/>
    </xf>
    <xf numFmtId="3" fontId="13" fillId="2" borderId="1" xfId="0" applyNumberFormat="1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14" fillId="4" borderId="1" xfId="0" applyFont="1" applyFill="1" applyBorder="1" applyAlignment="1">
      <alignment horizontal="left"/>
    </xf>
    <xf numFmtId="0" fontId="13" fillId="2" borderId="6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14" fillId="2" borderId="1" xfId="0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left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right" vertical="center" wrapText="1"/>
    </xf>
    <xf numFmtId="0" fontId="13" fillId="2" borderId="6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3" fillId="2" borderId="6" xfId="0" applyFont="1" applyFill="1" applyBorder="1" applyAlignment="1">
      <alignment horizontal="center" vertical="center" wrapText="1"/>
    </xf>
    <xf numFmtId="0" fontId="13" fillId="2" borderId="7" xfId="0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4" fillId="3" borderId="1" xfId="5" applyFont="1" applyFill="1" applyBorder="1" applyAlignment="1">
      <alignment vertical="center"/>
    </xf>
    <xf numFmtId="0" fontId="15" fillId="4" borderId="1" xfId="0" applyFont="1" applyFill="1" applyBorder="1" applyAlignment="1">
      <alignment horizontal="left" vertical="center"/>
    </xf>
    <xf numFmtId="164" fontId="4" fillId="3" borderId="1" xfId="6" applyFont="1" applyFill="1" applyBorder="1" applyAlignment="1">
      <alignment vertical="center"/>
    </xf>
    <xf numFmtId="165" fontId="4" fillId="3" borderId="1" xfId="4" applyNumberFormat="1" applyFont="1" applyFill="1" applyBorder="1" applyAlignment="1">
      <alignment vertical="center"/>
    </xf>
    <xf numFmtId="41" fontId="13" fillId="2" borderId="1" xfId="0" applyNumberFormat="1" applyFont="1" applyFill="1" applyBorder="1" applyAlignment="1">
      <alignment horizontal="center" vertical="center" wrapText="1"/>
    </xf>
    <xf numFmtId="0" fontId="13" fillId="2" borderId="6" xfId="0" applyFont="1" applyFill="1" applyBorder="1" applyAlignment="1">
      <alignment vertical="center" wrapText="1"/>
    </xf>
    <xf numFmtId="0" fontId="13" fillId="2" borderId="7" xfId="0" applyFont="1" applyFill="1" applyBorder="1" applyAlignment="1">
      <alignment vertical="center" wrapText="1"/>
    </xf>
    <xf numFmtId="41" fontId="8" fillId="0" borderId="1" xfId="0" applyNumberFormat="1" applyFont="1" applyBorder="1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 wrapText="1"/>
    </xf>
    <xf numFmtId="0" fontId="9" fillId="0" borderId="0" xfId="0" applyFont="1" applyAlignment="1">
      <alignment horizontal="left" vertical="center" wrapText="1"/>
    </xf>
    <xf numFmtId="0" fontId="11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1" fillId="0" borderId="5" xfId="0" applyFont="1" applyBorder="1" applyAlignment="1">
      <alignment horizontal="right" vertical="center"/>
    </xf>
    <xf numFmtId="0" fontId="7" fillId="2" borderId="6" xfId="0" applyFont="1" applyFill="1" applyBorder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 wrapText="1"/>
    </xf>
    <xf numFmtId="0" fontId="13" fillId="2" borderId="6" xfId="0" applyFont="1" applyFill="1" applyBorder="1" applyAlignment="1">
      <alignment horizontal="center" vertical="center" wrapText="1"/>
    </xf>
    <xf numFmtId="0" fontId="13" fillId="2" borderId="7" xfId="0" applyFont="1" applyFill="1" applyBorder="1" applyAlignment="1">
      <alignment horizontal="center" vertical="center" wrapText="1"/>
    </xf>
    <xf numFmtId="0" fontId="13" fillId="2" borderId="2" xfId="0" applyFont="1" applyFill="1" applyBorder="1" applyAlignment="1">
      <alignment horizontal="center" vertical="center" wrapText="1"/>
    </xf>
    <xf numFmtId="0" fontId="13" fillId="2" borderId="3" xfId="0" applyFont="1" applyFill="1" applyBorder="1" applyAlignment="1">
      <alignment horizontal="center" vertical="center" wrapText="1"/>
    </xf>
    <xf numFmtId="0" fontId="13" fillId="2" borderId="4" xfId="0" applyFont="1" applyFill="1" applyBorder="1" applyAlignment="1">
      <alignment horizontal="center" vertical="center" wrapText="1"/>
    </xf>
    <xf numFmtId="0" fontId="13" fillId="2" borderId="8" xfId="0" applyFont="1" applyFill="1" applyBorder="1" applyAlignment="1">
      <alignment horizontal="center" vertical="center" wrapText="1"/>
    </xf>
    <xf numFmtId="0" fontId="13" fillId="2" borderId="9" xfId="0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left" vertical="center" wrapText="1"/>
    </xf>
    <xf numFmtId="0" fontId="13" fillId="2" borderId="1" xfId="0" applyFont="1" applyFill="1" applyBorder="1" applyAlignment="1">
      <alignment horizontal="left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right" vertical="center" wrapText="1"/>
    </xf>
    <xf numFmtId="0" fontId="7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7" fillId="2" borderId="0" xfId="0" applyFont="1" applyFill="1" applyAlignment="1">
      <alignment horizontal="center" vertical="center" wrapText="1"/>
    </xf>
    <xf numFmtId="0" fontId="11" fillId="0" borderId="0" xfId="0" applyFont="1" applyAlignment="1">
      <alignment horizontal="left" vertical="center" wrapText="1"/>
    </xf>
    <xf numFmtId="0" fontId="11" fillId="2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7" fillId="2" borderId="10" xfId="0" applyFont="1" applyFill="1" applyBorder="1" applyAlignment="1">
      <alignment horizontal="center" vertical="center" wrapText="1"/>
    </xf>
    <xf numFmtId="0" fontId="13" fillId="2" borderId="10" xfId="0" applyFont="1" applyFill="1" applyBorder="1" applyAlignment="1">
      <alignment horizontal="center" vertical="center" wrapText="1"/>
    </xf>
  </cellXfs>
  <cellStyles count="7">
    <cellStyle name="Comma" xfId="4" builtinId="3"/>
    <cellStyle name="Comma [0]" xfId="1" builtinId="6"/>
    <cellStyle name="Comma_bang luong" xfId="6" xr:uid="{AA5F6477-07E2-4F05-B8B3-5062BFF851FD}"/>
    <cellStyle name="Normal" xfId="0" builtinId="0"/>
    <cellStyle name="Normal 2" xfId="3" xr:uid="{5AD3AE55-7766-4257-B40C-68247A64F87C}"/>
    <cellStyle name="Normal_bang luong" xfId="5" xr:uid="{1B2B06AA-ACCE-4F33-BE16-87F88A5E9167}"/>
    <cellStyle name="Normal_Sheet1" xfId="2" xr:uid="{930941A3-F9DD-4D00-A3BA-FBFF1D65070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5DADB6-9EBC-4ADE-AA24-1E9EFD563747}">
  <dimension ref="A1:P62"/>
  <sheetViews>
    <sheetView topLeftCell="A23" workbookViewId="0">
      <selection activeCell="D18" sqref="D18"/>
    </sheetView>
  </sheetViews>
  <sheetFormatPr defaultRowHeight="12.75" x14ac:dyDescent="0.2"/>
  <cols>
    <col min="1" max="1" width="3.85546875" style="18" customWidth="1"/>
    <col min="2" max="2" width="18.85546875" style="18" customWidth="1"/>
    <col min="3" max="3" width="15.140625" style="18" customWidth="1"/>
    <col min="4" max="4" width="20.5703125" style="18" customWidth="1"/>
    <col min="5" max="5" width="11.7109375" style="18" customWidth="1"/>
    <col min="6" max="6" width="11.85546875" style="18" customWidth="1"/>
    <col min="7" max="7" width="11.42578125" style="18" customWidth="1"/>
    <col min="8" max="8" width="9.28515625" style="18" customWidth="1"/>
    <col min="9" max="9" width="7.42578125" style="18" customWidth="1"/>
    <col min="10" max="10" width="10" style="18" customWidth="1"/>
    <col min="11" max="11" width="8.140625" style="18" customWidth="1"/>
    <col min="12" max="12" width="5.5703125" style="18" customWidth="1"/>
    <col min="13" max="13" width="10.42578125" style="18" customWidth="1"/>
    <col min="14" max="14" width="9.140625" style="18"/>
    <col min="15" max="15" width="2.42578125" style="18" customWidth="1"/>
    <col min="16" max="16" width="12.85546875" style="18" customWidth="1"/>
    <col min="17" max="16384" width="9.140625" style="18"/>
  </cols>
  <sheetData>
    <row r="1" spans="1:16" ht="15.75" customHeight="1" x14ac:dyDescent="0.2">
      <c r="A1" s="17" t="s">
        <v>0</v>
      </c>
      <c r="B1" s="17"/>
      <c r="C1" s="17"/>
      <c r="J1" s="75" t="s">
        <v>1</v>
      </c>
      <c r="K1" s="75"/>
      <c r="L1" s="75"/>
      <c r="M1" s="75"/>
    </row>
    <row r="2" spans="1:16" ht="15.75" customHeight="1" x14ac:dyDescent="0.2">
      <c r="A2" s="17"/>
      <c r="B2" s="17"/>
      <c r="C2" s="17"/>
      <c r="J2" s="76" t="s">
        <v>2</v>
      </c>
      <c r="K2" s="76"/>
      <c r="L2" s="76"/>
      <c r="M2" s="76"/>
    </row>
    <row r="3" spans="1:16" ht="15.75" customHeight="1" x14ac:dyDescent="0.2">
      <c r="A3" s="17"/>
      <c r="B3" s="17"/>
      <c r="C3" s="17"/>
      <c r="J3" s="76" t="s">
        <v>3</v>
      </c>
      <c r="K3" s="76"/>
      <c r="L3" s="76"/>
      <c r="M3" s="76"/>
    </row>
    <row r="4" spans="1:16" x14ac:dyDescent="0.2">
      <c r="A4" s="74" t="s">
        <v>4</v>
      </c>
      <c r="B4" s="74"/>
      <c r="C4" s="74"/>
      <c r="D4" s="74"/>
      <c r="E4" s="74"/>
      <c r="F4" s="74"/>
      <c r="G4" s="74"/>
      <c r="H4" s="74"/>
      <c r="I4" s="74"/>
      <c r="J4" s="74"/>
      <c r="K4" s="74"/>
      <c r="L4" s="74"/>
      <c r="M4" s="74"/>
    </row>
    <row r="5" spans="1:16" x14ac:dyDescent="0.2">
      <c r="A5" s="77" t="s">
        <v>78</v>
      </c>
      <c r="B5" s="77"/>
      <c r="C5" s="77"/>
      <c r="D5" s="77"/>
      <c r="E5" s="77"/>
      <c r="F5" s="77"/>
      <c r="G5" s="77"/>
      <c r="H5" s="77"/>
      <c r="I5" s="77"/>
      <c r="J5" s="77"/>
      <c r="K5" s="77"/>
      <c r="L5" s="77"/>
      <c r="M5" s="77"/>
    </row>
    <row r="6" spans="1:16" ht="15.75" x14ac:dyDescent="0.2">
      <c r="A6" s="78" t="s">
        <v>77</v>
      </c>
      <c r="B6" s="78"/>
      <c r="C6" s="78"/>
      <c r="D6" s="78"/>
      <c r="E6" s="78"/>
      <c r="F6" s="78"/>
      <c r="G6" s="78"/>
      <c r="H6" s="78"/>
      <c r="I6" s="78"/>
      <c r="J6" s="78"/>
      <c r="K6" s="78"/>
      <c r="L6" s="78"/>
      <c r="M6" s="78"/>
    </row>
    <row r="7" spans="1:16" x14ac:dyDescent="0.2">
      <c r="A7" s="19"/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</row>
    <row r="8" spans="1:16" x14ac:dyDescent="0.2">
      <c r="A8" s="20" t="s">
        <v>25</v>
      </c>
    </row>
    <row r="9" spans="1:16" x14ac:dyDescent="0.2">
      <c r="A9" s="20" t="s">
        <v>24</v>
      </c>
      <c r="O9" s="33"/>
      <c r="P9" s="21"/>
    </row>
    <row r="10" spans="1:16" x14ac:dyDescent="0.2">
      <c r="A10" s="20" t="s">
        <v>71</v>
      </c>
    </row>
    <row r="11" spans="1:16" x14ac:dyDescent="0.2">
      <c r="A11" s="22" t="s">
        <v>75</v>
      </c>
    </row>
    <row r="12" spans="1:16" x14ac:dyDescent="0.2">
      <c r="A12" s="79" t="s">
        <v>5</v>
      </c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</row>
    <row r="13" spans="1:16" ht="21.75" customHeight="1" x14ac:dyDescent="0.2">
      <c r="A13" s="80" t="s">
        <v>6</v>
      </c>
      <c r="B13" s="82" t="s">
        <v>7</v>
      </c>
      <c r="C13" s="87" t="s">
        <v>8</v>
      </c>
      <c r="D13" s="88"/>
      <c r="E13" s="82" t="s">
        <v>9</v>
      </c>
      <c r="F13" s="84" t="s">
        <v>10</v>
      </c>
      <c r="G13" s="85"/>
      <c r="H13" s="85"/>
      <c r="I13" s="85"/>
      <c r="J13" s="85"/>
      <c r="K13" s="85"/>
      <c r="L13" s="86"/>
      <c r="M13" s="82" t="s">
        <v>37</v>
      </c>
    </row>
    <row r="14" spans="1:16" ht="60.75" customHeight="1" x14ac:dyDescent="0.2">
      <c r="A14" s="81"/>
      <c r="B14" s="83"/>
      <c r="C14" s="23" t="s">
        <v>54</v>
      </c>
      <c r="D14" s="51" t="s">
        <v>11</v>
      </c>
      <c r="E14" s="83"/>
      <c r="F14" s="23" t="s">
        <v>12</v>
      </c>
      <c r="G14" s="24" t="s">
        <v>52</v>
      </c>
      <c r="H14" s="24" t="s">
        <v>33</v>
      </c>
      <c r="I14" s="24" t="s">
        <v>34</v>
      </c>
      <c r="J14" s="24" t="s">
        <v>35</v>
      </c>
      <c r="K14" s="24" t="s">
        <v>40</v>
      </c>
      <c r="L14" s="24" t="s">
        <v>36</v>
      </c>
      <c r="M14" s="83"/>
    </row>
    <row r="15" spans="1:16" ht="23.25" customHeight="1" x14ac:dyDescent="0.2">
      <c r="A15" s="23">
        <v>-1</v>
      </c>
      <c r="B15" s="23">
        <v>-2</v>
      </c>
      <c r="C15" s="23"/>
      <c r="D15" s="25"/>
      <c r="E15" s="23">
        <v>-4</v>
      </c>
      <c r="F15" s="23">
        <v>-5</v>
      </c>
      <c r="G15" s="23">
        <v>-6</v>
      </c>
      <c r="H15" s="23">
        <v>-7</v>
      </c>
      <c r="I15" s="23">
        <v>-8</v>
      </c>
      <c r="J15" s="23">
        <v>-9</v>
      </c>
      <c r="K15" s="23">
        <v>-10</v>
      </c>
      <c r="L15" s="23">
        <v>-11</v>
      </c>
      <c r="M15" s="23">
        <v>-12</v>
      </c>
    </row>
    <row r="16" spans="1:16" ht="24.75" customHeight="1" x14ac:dyDescent="0.2">
      <c r="A16" s="25"/>
      <c r="B16" s="90" t="s">
        <v>9</v>
      </c>
      <c r="C16" s="90"/>
      <c r="D16" s="90"/>
      <c r="E16" s="47">
        <f>SUM(E18:E32)</f>
        <v>132644028</v>
      </c>
      <c r="F16" s="47">
        <f>SUM(F18:F32)</f>
        <v>132644028</v>
      </c>
      <c r="G16" s="25"/>
      <c r="H16" s="25"/>
      <c r="I16" s="25"/>
      <c r="J16" s="25"/>
      <c r="K16" s="25"/>
      <c r="L16" s="25"/>
      <c r="M16" s="25"/>
    </row>
    <row r="17" spans="1:15" ht="24.75" customHeight="1" x14ac:dyDescent="0.2">
      <c r="A17" s="23" t="s">
        <v>13</v>
      </c>
      <c r="B17" s="91" t="s">
        <v>14</v>
      </c>
      <c r="C17" s="91"/>
      <c r="D17" s="91"/>
      <c r="E17" s="47">
        <f>E16</f>
        <v>132644028</v>
      </c>
      <c r="F17" s="47">
        <f>F16</f>
        <v>132644028</v>
      </c>
      <c r="G17" s="25"/>
      <c r="H17" s="25"/>
      <c r="I17" s="25"/>
      <c r="J17" s="25"/>
      <c r="K17" s="25"/>
      <c r="L17" s="25"/>
      <c r="M17" s="25"/>
      <c r="N17" s="26"/>
    </row>
    <row r="18" spans="1:15" ht="24.75" customHeight="1" x14ac:dyDescent="0.2">
      <c r="A18" s="25">
        <v>1</v>
      </c>
      <c r="B18" s="1" t="s">
        <v>38</v>
      </c>
      <c r="C18" s="27" t="s">
        <v>55</v>
      </c>
      <c r="D18" s="28" t="s">
        <v>72</v>
      </c>
      <c r="E18" s="29">
        <f>F18</f>
        <v>16568174</v>
      </c>
      <c r="F18" s="2">
        <v>16568174</v>
      </c>
      <c r="G18" s="25"/>
      <c r="H18" s="25"/>
      <c r="I18" s="25"/>
      <c r="J18" s="25"/>
      <c r="K18" s="30"/>
      <c r="L18" s="25"/>
      <c r="M18" s="25" t="s">
        <v>73</v>
      </c>
      <c r="N18" s="31"/>
    </row>
    <row r="19" spans="1:15" ht="24.75" customHeight="1" x14ac:dyDescent="0.25">
      <c r="A19" s="25">
        <v>2</v>
      </c>
      <c r="B19" s="32" t="s">
        <v>41</v>
      </c>
      <c r="C19" s="27" t="s">
        <v>56</v>
      </c>
      <c r="D19" s="28" t="s">
        <v>72</v>
      </c>
      <c r="E19" s="29">
        <f t="shared" ref="E19:E32" si="0">F19</f>
        <v>11558417</v>
      </c>
      <c r="F19" s="3">
        <v>11558417</v>
      </c>
      <c r="G19" s="25"/>
      <c r="H19" s="25"/>
      <c r="I19" s="25"/>
      <c r="J19" s="25"/>
      <c r="K19" s="30"/>
      <c r="L19" s="25"/>
      <c r="M19" s="25"/>
      <c r="N19" s="31"/>
    </row>
    <row r="20" spans="1:15" ht="24.75" customHeight="1" x14ac:dyDescent="0.2">
      <c r="A20" s="25">
        <v>3</v>
      </c>
      <c r="B20" s="1" t="s">
        <v>42</v>
      </c>
      <c r="C20" s="27" t="s">
        <v>57</v>
      </c>
      <c r="D20" s="28" t="s">
        <v>72</v>
      </c>
      <c r="E20" s="29">
        <f t="shared" si="0"/>
        <v>9873404</v>
      </c>
      <c r="F20" s="4">
        <v>9873404</v>
      </c>
      <c r="G20" s="25"/>
      <c r="H20" s="25"/>
      <c r="I20" s="25"/>
      <c r="J20" s="25"/>
      <c r="K20" s="30"/>
      <c r="L20" s="25"/>
      <c r="M20" s="25"/>
      <c r="N20" s="31"/>
    </row>
    <row r="21" spans="1:15" ht="24.75" customHeight="1" x14ac:dyDescent="0.2">
      <c r="A21" s="25">
        <v>4</v>
      </c>
      <c r="B21" s="5" t="s">
        <v>43</v>
      </c>
      <c r="C21" s="27" t="s">
        <v>58</v>
      </c>
      <c r="D21" s="28" t="s">
        <v>72</v>
      </c>
      <c r="E21" s="29">
        <f t="shared" si="0"/>
        <v>9926018</v>
      </c>
      <c r="F21" s="4">
        <v>9926018</v>
      </c>
      <c r="G21" s="25"/>
      <c r="H21" s="25"/>
      <c r="I21" s="25"/>
      <c r="J21" s="25"/>
      <c r="K21" s="30"/>
      <c r="L21" s="25"/>
      <c r="M21" s="25"/>
      <c r="N21" s="31"/>
    </row>
    <row r="22" spans="1:15" ht="24.75" customHeight="1" x14ac:dyDescent="0.2">
      <c r="A22" s="25">
        <v>5</v>
      </c>
      <c r="B22" s="1" t="s">
        <v>44</v>
      </c>
      <c r="C22" s="27" t="s">
        <v>59</v>
      </c>
      <c r="D22" s="28" t="s">
        <v>72</v>
      </c>
      <c r="E22" s="29">
        <f t="shared" si="0"/>
        <v>9888676</v>
      </c>
      <c r="F22" s="4">
        <v>9888676</v>
      </c>
      <c r="G22" s="25"/>
      <c r="H22" s="33"/>
      <c r="I22" s="25"/>
      <c r="J22" s="30"/>
      <c r="K22" s="30"/>
      <c r="L22" s="25"/>
      <c r="M22" s="25"/>
      <c r="N22" s="31"/>
    </row>
    <row r="23" spans="1:15" ht="24.75" customHeight="1" x14ac:dyDescent="0.2">
      <c r="A23" s="25">
        <v>6</v>
      </c>
      <c r="B23" s="1" t="s">
        <v>27</v>
      </c>
      <c r="C23" s="27" t="s">
        <v>60</v>
      </c>
      <c r="D23" s="28" t="s">
        <v>72</v>
      </c>
      <c r="E23" s="29">
        <f t="shared" si="0"/>
        <v>7437366</v>
      </c>
      <c r="F23" s="4">
        <v>7437366</v>
      </c>
      <c r="G23" s="25"/>
      <c r="H23" s="33"/>
      <c r="I23" s="25"/>
      <c r="J23" s="30"/>
      <c r="K23" s="30"/>
      <c r="L23" s="25"/>
      <c r="M23" s="25"/>
      <c r="N23" s="31"/>
    </row>
    <row r="24" spans="1:15" ht="24.75" customHeight="1" x14ac:dyDescent="0.2">
      <c r="A24" s="25">
        <v>7</v>
      </c>
      <c r="B24" s="6" t="s">
        <v>28</v>
      </c>
      <c r="C24" s="27" t="s">
        <v>61</v>
      </c>
      <c r="D24" s="28" t="s">
        <v>72</v>
      </c>
      <c r="E24" s="29">
        <f t="shared" si="0"/>
        <v>9718635</v>
      </c>
      <c r="F24" s="4">
        <v>9718635</v>
      </c>
      <c r="G24" s="25"/>
      <c r="H24" s="33"/>
      <c r="I24" s="25"/>
      <c r="J24" s="30"/>
      <c r="K24" s="30"/>
      <c r="L24" s="25"/>
      <c r="M24" s="25"/>
      <c r="N24" s="31"/>
      <c r="O24" s="26"/>
    </row>
    <row r="25" spans="1:15" ht="24.75" customHeight="1" x14ac:dyDescent="0.2">
      <c r="A25" s="25">
        <v>8</v>
      </c>
      <c r="B25" s="6" t="s">
        <v>45</v>
      </c>
      <c r="C25" s="27" t="s">
        <v>62</v>
      </c>
      <c r="D25" s="28" t="s">
        <v>72</v>
      </c>
      <c r="E25" s="29">
        <f t="shared" si="0"/>
        <v>8104886</v>
      </c>
      <c r="F25" s="4">
        <v>8104886</v>
      </c>
      <c r="G25" s="25"/>
      <c r="H25" s="33"/>
      <c r="I25" s="25"/>
      <c r="J25" s="30"/>
      <c r="K25" s="30"/>
      <c r="L25" s="25"/>
      <c r="M25" s="48" t="s">
        <v>69</v>
      </c>
      <c r="N25" s="31"/>
      <c r="O25" s="26"/>
    </row>
    <row r="26" spans="1:15" ht="24.75" customHeight="1" x14ac:dyDescent="0.2">
      <c r="A26" s="25">
        <v>9</v>
      </c>
      <c r="B26" s="6" t="s">
        <v>46</v>
      </c>
      <c r="C26" s="34" t="s">
        <v>63</v>
      </c>
      <c r="D26" s="28" t="s">
        <v>72</v>
      </c>
      <c r="E26" s="29">
        <f t="shared" si="0"/>
        <v>7390066</v>
      </c>
      <c r="F26" s="4">
        <v>7390066</v>
      </c>
      <c r="G26" s="25"/>
      <c r="H26" s="33"/>
      <c r="I26" s="25"/>
      <c r="J26" s="30"/>
      <c r="K26" s="30"/>
      <c r="L26" s="25"/>
      <c r="M26" s="25"/>
      <c r="N26" s="31"/>
      <c r="O26" s="26"/>
    </row>
    <row r="27" spans="1:15" ht="24.75" customHeight="1" x14ac:dyDescent="0.2">
      <c r="A27" s="25">
        <v>10</v>
      </c>
      <c r="B27" s="6" t="s">
        <v>47</v>
      </c>
      <c r="C27" s="27" t="s">
        <v>64</v>
      </c>
      <c r="D27" s="28" t="s">
        <v>72</v>
      </c>
      <c r="E27" s="29">
        <f t="shared" si="0"/>
        <v>10085949</v>
      </c>
      <c r="F27" s="4">
        <f>10085950-1</f>
        <v>10085949</v>
      </c>
      <c r="G27" s="25"/>
      <c r="H27" s="33"/>
      <c r="I27" s="25"/>
      <c r="J27" s="30"/>
      <c r="K27" s="30"/>
      <c r="L27" s="25"/>
      <c r="M27" s="25"/>
      <c r="N27" s="31"/>
      <c r="O27" s="26"/>
    </row>
    <row r="28" spans="1:15" ht="24.75" customHeight="1" x14ac:dyDescent="0.2">
      <c r="A28" s="25">
        <v>11</v>
      </c>
      <c r="B28" s="6" t="s">
        <v>30</v>
      </c>
      <c r="C28" s="27" t="s">
        <v>65</v>
      </c>
      <c r="D28" s="28" t="s">
        <v>72</v>
      </c>
      <c r="E28" s="29">
        <f t="shared" si="0"/>
        <v>6856902</v>
      </c>
      <c r="F28" s="4">
        <v>6856902</v>
      </c>
      <c r="G28" s="25"/>
      <c r="H28" s="33"/>
      <c r="I28" s="25"/>
      <c r="J28" s="30"/>
      <c r="K28" s="30"/>
      <c r="L28" s="25"/>
      <c r="M28" s="25"/>
      <c r="N28" s="31"/>
      <c r="O28" s="35"/>
    </row>
    <row r="29" spans="1:15" ht="24.75" customHeight="1" x14ac:dyDescent="0.2">
      <c r="A29" s="25">
        <v>12</v>
      </c>
      <c r="B29" s="7" t="s">
        <v>48</v>
      </c>
      <c r="C29" s="27" t="s">
        <v>66</v>
      </c>
      <c r="D29" s="28" t="s">
        <v>72</v>
      </c>
      <c r="E29" s="29">
        <f t="shared" si="0"/>
        <v>7268965</v>
      </c>
      <c r="F29" s="4">
        <v>7268965</v>
      </c>
      <c r="G29" s="25"/>
      <c r="H29" s="33"/>
      <c r="I29" s="25"/>
      <c r="J29" s="30"/>
      <c r="K29" s="30"/>
      <c r="L29" s="25"/>
      <c r="M29" s="25" t="s">
        <v>74</v>
      </c>
      <c r="N29" s="31"/>
      <c r="O29" s="26"/>
    </row>
    <row r="30" spans="1:15" ht="24.75" customHeight="1" x14ac:dyDescent="0.2">
      <c r="A30" s="25">
        <v>13</v>
      </c>
      <c r="B30" s="7" t="s">
        <v>26</v>
      </c>
      <c r="C30" s="27" t="s">
        <v>67</v>
      </c>
      <c r="D30" s="28" t="s">
        <v>72</v>
      </c>
      <c r="E30" s="29">
        <f t="shared" si="0"/>
        <v>5078665</v>
      </c>
      <c r="F30" s="4">
        <v>5078665</v>
      </c>
      <c r="G30" s="25"/>
      <c r="H30" s="33"/>
      <c r="I30" s="25"/>
      <c r="J30" s="30"/>
      <c r="K30" s="36"/>
      <c r="L30" s="25"/>
      <c r="M30" s="25"/>
      <c r="N30" s="31"/>
      <c r="O30" s="26"/>
    </row>
    <row r="31" spans="1:15" ht="24.75" customHeight="1" x14ac:dyDescent="0.2">
      <c r="A31" s="25">
        <v>14</v>
      </c>
      <c r="B31" s="7" t="s">
        <v>29</v>
      </c>
      <c r="C31" s="27" t="s">
        <v>68</v>
      </c>
      <c r="D31" s="28" t="s">
        <v>72</v>
      </c>
      <c r="E31" s="29">
        <f t="shared" si="0"/>
        <v>7890295</v>
      </c>
      <c r="F31" s="4">
        <v>7890295</v>
      </c>
      <c r="G31" s="25"/>
      <c r="H31" s="33"/>
      <c r="I31" s="25"/>
      <c r="J31" s="30"/>
      <c r="K31" s="36"/>
      <c r="L31" s="25"/>
      <c r="M31" s="25"/>
      <c r="N31" s="31"/>
      <c r="O31" s="26"/>
    </row>
    <row r="32" spans="1:15" ht="24.75" customHeight="1" x14ac:dyDescent="0.2">
      <c r="A32" s="25">
        <v>15</v>
      </c>
      <c r="B32" s="8" t="s">
        <v>39</v>
      </c>
      <c r="C32" s="27" t="s">
        <v>70</v>
      </c>
      <c r="D32" s="28" t="s">
        <v>72</v>
      </c>
      <c r="E32" s="29">
        <f t="shared" si="0"/>
        <v>4997610</v>
      </c>
      <c r="F32" s="4">
        <f>4997609+1</f>
        <v>4997610</v>
      </c>
      <c r="G32" s="25"/>
      <c r="H32" s="33"/>
      <c r="I32" s="25"/>
      <c r="J32" s="30"/>
      <c r="K32" s="36"/>
      <c r="L32" s="25"/>
      <c r="M32" s="25"/>
      <c r="N32" s="31"/>
      <c r="O32" s="26"/>
    </row>
    <row r="33" spans="1:15" ht="24" customHeight="1" x14ac:dyDescent="0.2">
      <c r="A33" s="92" t="s">
        <v>15</v>
      </c>
      <c r="B33" s="91" t="s">
        <v>49</v>
      </c>
      <c r="C33" s="91"/>
      <c r="D33" s="91"/>
      <c r="E33" s="93"/>
      <c r="F33" s="89"/>
      <c r="G33" s="89"/>
      <c r="H33" s="89"/>
      <c r="I33" s="89"/>
      <c r="J33" s="89"/>
      <c r="K33" s="30"/>
      <c r="L33" s="89"/>
      <c r="M33" s="89"/>
      <c r="N33" s="26"/>
      <c r="O33" s="26"/>
    </row>
    <row r="34" spans="1:15" ht="12" hidden="1" customHeight="1" x14ac:dyDescent="0.2">
      <c r="A34" s="92"/>
      <c r="B34" s="91"/>
      <c r="C34" s="91"/>
      <c r="D34" s="91"/>
      <c r="E34" s="93"/>
      <c r="F34" s="89"/>
      <c r="G34" s="89"/>
      <c r="H34" s="89"/>
      <c r="I34" s="89"/>
      <c r="J34" s="89"/>
      <c r="K34" s="30">
        <v>150000</v>
      </c>
      <c r="L34" s="89"/>
      <c r="M34" s="89"/>
      <c r="N34" s="26"/>
      <c r="O34" s="26"/>
    </row>
    <row r="35" spans="1:15" ht="26.25" customHeight="1" x14ac:dyDescent="0.2">
      <c r="A35" s="23" t="s">
        <v>16</v>
      </c>
      <c r="B35" s="91" t="s">
        <v>53</v>
      </c>
      <c r="C35" s="91"/>
      <c r="D35" s="91"/>
      <c r="E35" s="37"/>
      <c r="F35" s="25"/>
      <c r="G35" s="25"/>
      <c r="H35" s="25"/>
      <c r="I35" s="25"/>
      <c r="J35" s="25"/>
      <c r="K35" s="25"/>
      <c r="L35" s="25"/>
      <c r="M35" s="25"/>
      <c r="N35" s="26"/>
      <c r="O35" s="26"/>
    </row>
    <row r="36" spans="1:15" ht="24.75" customHeight="1" x14ac:dyDescent="0.2">
      <c r="A36" s="38" t="s">
        <v>76</v>
      </c>
      <c r="B36" s="39"/>
      <c r="C36" s="39"/>
      <c r="D36" s="39"/>
      <c r="E36" s="39"/>
      <c r="F36" s="39"/>
      <c r="G36" s="39"/>
      <c r="H36" s="39"/>
      <c r="I36" s="39"/>
      <c r="N36" s="26"/>
      <c r="O36" s="26"/>
    </row>
    <row r="37" spans="1:15" ht="19.5" customHeight="1" x14ac:dyDescent="0.2">
      <c r="A37" s="22" t="s">
        <v>17</v>
      </c>
      <c r="N37" s="26"/>
      <c r="O37" s="26"/>
    </row>
    <row r="38" spans="1:15" ht="19.5" customHeight="1" x14ac:dyDescent="0.2">
      <c r="A38" s="10" t="s">
        <v>6</v>
      </c>
      <c r="B38" s="10" t="s">
        <v>7</v>
      </c>
      <c r="C38" s="10" t="s">
        <v>50</v>
      </c>
      <c r="D38" s="11" t="s">
        <v>51</v>
      </c>
      <c r="E38" s="12" t="s">
        <v>37</v>
      </c>
      <c r="N38" s="26"/>
      <c r="O38" s="26"/>
    </row>
    <row r="39" spans="1:15" ht="19.5" customHeight="1" x14ac:dyDescent="0.2">
      <c r="A39" s="10">
        <v>1</v>
      </c>
      <c r="B39" s="50" t="s">
        <v>38</v>
      </c>
      <c r="C39" s="29">
        <v>62277</v>
      </c>
      <c r="D39" s="29"/>
      <c r="E39" s="12"/>
      <c r="N39" s="26"/>
      <c r="O39" s="26"/>
    </row>
    <row r="40" spans="1:15" ht="19.5" customHeight="1" x14ac:dyDescent="0.2">
      <c r="A40" s="10">
        <v>2</v>
      </c>
      <c r="B40" s="6" t="s">
        <v>45</v>
      </c>
      <c r="C40" s="29">
        <v>37713</v>
      </c>
      <c r="D40" s="29"/>
      <c r="E40" s="12"/>
      <c r="N40" s="26"/>
      <c r="O40" s="26"/>
    </row>
    <row r="41" spans="1:15" ht="19.5" customHeight="1" x14ac:dyDescent="0.2">
      <c r="A41" s="10">
        <v>3</v>
      </c>
      <c r="B41" s="6" t="s">
        <v>48</v>
      </c>
      <c r="C41" s="29">
        <v>5704465</v>
      </c>
      <c r="D41" s="29"/>
      <c r="E41" s="12"/>
      <c r="N41" s="26"/>
      <c r="O41" s="26"/>
    </row>
    <row r="42" spans="1:15" ht="17.25" customHeight="1" x14ac:dyDescent="0.2">
      <c r="A42" s="14" t="s">
        <v>23</v>
      </c>
      <c r="B42" s="13"/>
      <c r="C42" s="9">
        <f>SUM(C39:C41)</f>
        <v>5804455</v>
      </c>
      <c r="D42" s="15"/>
      <c r="E42" s="16"/>
      <c r="N42" s="26"/>
      <c r="O42" s="26"/>
    </row>
    <row r="43" spans="1:15" ht="18.75" customHeight="1" x14ac:dyDescent="0.2">
      <c r="B43" s="40"/>
      <c r="C43" s="40"/>
      <c r="D43" s="40"/>
      <c r="E43" s="40"/>
      <c r="F43" s="40"/>
      <c r="G43" s="95" t="s">
        <v>79</v>
      </c>
      <c r="H43" s="95"/>
      <c r="I43" s="95"/>
      <c r="J43" s="95"/>
      <c r="K43" s="95"/>
      <c r="L43" s="95"/>
      <c r="M43" s="40"/>
      <c r="N43" s="26"/>
      <c r="O43" s="26"/>
    </row>
    <row r="44" spans="1:15" ht="17.25" customHeight="1" x14ac:dyDescent="0.2">
      <c r="B44" s="94" t="s">
        <v>18</v>
      </c>
      <c r="C44" s="94"/>
      <c r="D44" s="94"/>
      <c r="F44" s="94" t="s">
        <v>20</v>
      </c>
      <c r="G44" s="94"/>
      <c r="J44" s="94" t="s">
        <v>21</v>
      </c>
      <c r="K44" s="94"/>
      <c r="L44" s="94"/>
      <c r="M44" s="42"/>
      <c r="N44" s="26"/>
      <c r="O44" s="26"/>
    </row>
    <row r="45" spans="1:15" ht="21.75" customHeight="1" x14ac:dyDescent="0.2">
      <c r="C45" s="97" t="s">
        <v>19</v>
      </c>
      <c r="D45" s="97"/>
      <c r="E45" s="95" t="s">
        <v>19</v>
      </c>
      <c r="F45" s="95"/>
      <c r="G45" s="95"/>
      <c r="I45" s="98" t="s">
        <v>22</v>
      </c>
      <c r="J45" s="98"/>
      <c r="K45" s="98"/>
      <c r="L45" s="98"/>
      <c r="M45" s="98"/>
      <c r="N45" s="26"/>
      <c r="O45" s="26"/>
    </row>
    <row r="46" spans="1:15" x14ac:dyDescent="0.2">
      <c r="C46" s="41"/>
      <c r="D46" s="41"/>
      <c r="N46" s="26"/>
      <c r="O46" s="26"/>
    </row>
    <row r="47" spans="1:15" x14ac:dyDescent="0.2">
      <c r="C47" s="41"/>
      <c r="D47" s="41"/>
      <c r="N47" s="26"/>
      <c r="O47" s="26"/>
    </row>
    <row r="48" spans="1:15" x14ac:dyDescent="0.2">
      <c r="C48" s="49"/>
      <c r="D48" s="49"/>
      <c r="N48" s="26"/>
      <c r="O48" s="26"/>
    </row>
    <row r="49" spans="1:15" x14ac:dyDescent="0.2">
      <c r="C49" s="41"/>
      <c r="D49" s="41"/>
      <c r="N49" s="26"/>
      <c r="O49" s="26"/>
    </row>
    <row r="50" spans="1:15" x14ac:dyDescent="0.2">
      <c r="C50" s="43"/>
      <c r="D50" s="43"/>
      <c r="N50" s="26"/>
      <c r="O50" s="26"/>
    </row>
    <row r="51" spans="1:15" x14ac:dyDescent="0.2">
      <c r="C51" s="99" t="s">
        <v>31</v>
      </c>
      <c r="D51" s="99"/>
      <c r="F51" s="100" t="s">
        <v>31</v>
      </c>
      <c r="G51" s="100"/>
      <c r="J51" s="100" t="s">
        <v>32</v>
      </c>
      <c r="K51" s="100"/>
      <c r="L51" s="100"/>
      <c r="M51" s="100"/>
      <c r="N51" s="26"/>
      <c r="O51" s="26"/>
    </row>
    <row r="52" spans="1:15" x14ac:dyDescent="0.2">
      <c r="A52" s="44"/>
      <c r="B52" s="44"/>
      <c r="C52" s="44"/>
      <c r="F52" s="44"/>
      <c r="G52" s="44"/>
      <c r="J52" s="44"/>
      <c r="K52" s="44"/>
      <c r="L52" s="44"/>
      <c r="M52" s="44"/>
      <c r="N52" s="26"/>
      <c r="O52" s="26"/>
    </row>
    <row r="53" spans="1:15" ht="15.75" customHeight="1" x14ac:dyDescent="0.2">
      <c r="A53" s="94"/>
      <c r="B53" s="94"/>
      <c r="C53" s="94"/>
      <c r="D53" s="94"/>
      <c r="E53" s="94"/>
      <c r="F53" s="94"/>
      <c r="G53" s="94"/>
      <c r="H53" s="94"/>
      <c r="I53" s="94"/>
      <c r="J53" s="94"/>
      <c r="K53" s="94"/>
      <c r="L53" s="94"/>
      <c r="M53" s="94"/>
      <c r="N53" s="26"/>
      <c r="O53" s="26"/>
    </row>
    <row r="54" spans="1:15" ht="21" customHeight="1" x14ac:dyDescent="0.2">
      <c r="A54" s="94"/>
      <c r="B54" s="94"/>
      <c r="C54" s="94"/>
      <c r="D54" s="94"/>
      <c r="E54" s="94"/>
      <c r="H54" s="94"/>
      <c r="I54" s="94"/>
      <c r="J54" s="94"/>
      <c r="K54" s="94"/>
      <c r="L54" s="94"/>
      <c r="M54" s="94"/>
      <c r="N54" s="26"/>
      <c r="O54" s="26"/>
    </row>
    <row r="55" spans="1:15" ht="16.5" customHeight="1" x14ac:dyDescent="0.2">
      <c r="A55" s="42"/>
      <c r="B55" s="42"/>
      <c r="C55" s="42"/>
      <c r="H55" s="96"/>
      <c r="I55" s="96"/>
      <c r="J55" s="96"/>
      <c r="K55" s="96"/>
      <c r="L55" s="96"/>
      <c r="M55" s="96"/>
      <c r="N55" s="26"/>
      <c r="O55" s="26"/>
    </row>
    <row r="56" spans="1:15" x14ac:dyDescent="0.2">
      <c r="A56" s="42"/>
      <c r="B56" s="42"/>
      <c r="C56" s="42"/>
      <c r="N56" s="26"/>
      <c r="O56" s="26"/>
    </row>
    <row r="57" spans="1:15" x14ac:dyDescent="0.2">
      <c r="A57" s="45"/>
      <c r="N57" s="26"/>
      <c r="O57" s="26"/>
    </row>
    <row r="58" spans="1:15" x14ac:dyDescent="0.2">
      <c r="N58" s="26"/>
      <c r="O58" s="26"/>
    </row>
    <row r="59" spans="1:15" x14ac:dyDescent="0.2">
      <c r="A59" s="46"/>
      <c r="N59" s="26"/>
      <c r="O59" s="26"/>
    </row>
    <row r="60" spans="1:15" x14ac:dyDescent="0.2">
      <c r="A60" s="46"/>
      <c r="N60" s="26"/>
      <c r="O60" s="26"/>
    </row>
    <row r="61" spans="1:15" x14ac:dyDescent="0.2">
      <c r="N61" s="26"/>
      <c r="O61" s="26"/>
    </row>
    <row r="62" spans="1:15" x14ac:dyDescent="0.2">
      <c r="N62" s="26"/>
      <c r="O62" s="26"/>
    </row>
  </sheetData>
  <mergeCells count="40">
    <mergeCell ref="A53:M53"/>
    <mergeCell ref="A54:E54"/>
    <mergeCell ref="H54:M54"/>
    <mergeCell ref="H55:M55"/>
    <mergeCell ref="C45:D45"/>
    <mergeCell ref="E45:G45"/>
    <mergeCell ref="I45:M45"/>
    <mergeCell ref="C51:D51"/>
    <mergeCell ref="F51:G51"/>
    <mergeCell ref="J51:M51"/>
    <mergeCell ref="B35:D35"/>
    <mergeCell ref="F44:G44"/>
    <mergeCell ref="G43:L43"/>
    <mergeCell ref="J44:L44"/>
    <mergeCell ref="B44:D44"/>
    <mergeCell ref="M33:M34"/>
    <mergeCell ref="B16:D16"/>
    <mergeCell ref="B17:D17"/>
    <mergeCell ref="A33:A34"/>
    <mergeCell ref="B33:D34"/>
    <mergeCell ref="E33:E34"/>
    <mergeCell ref="F33:F34"/>
    <mergeCell ref="G33:G34"/>
    <mergeCell ref="H33:H34"/>
    <mergeCell ref="I33:I34"/>
    <mergeCell ref="J33:J34"/>
    <mergeCell ref="L33:L34"/>
    <mergeCell ref="A6:M6"/>
    <mergeCell ref="A12:L12"/>
    <mergeCell ref="A13:A14"/>
    <mergeCell ref="B13:B14"/>
    <mergeCell ref="E13:E14"/>
    <mergeCell ref="F13:L13"/>
    <mergeCell ref="M13:M14"/>
    <mergeCell ref="C13:D13"/>
    <mergeCell ref="A4:M4"/>
    <mergeCell ref="J1:M1"/>
    <mergeCell ref="J2:M2"/>
    <mergeCell ref="J3:M3"/>
    <mergeCell ref="A5:M5"/>
  </mergeCells>
  <pageMargins left="0.5" right="0.25" top="0.5" bottom="0.5" header="0" footer="0"/>
  <pageSetup scale="9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A85A2-C452-4BA4-8BE8-85A539EFD96E}">
  <dimension ref="A1:Q48"/>
  <sheetViews>
    <sheetView tabSelected="1" topLeftCell="A17" workbookViewId="0">
      <selection activeCell="E19" sqref="E19:E23"/>
    </sheetView>
  </sheetViews>
  <sheetFormatPr defaultRowHeight="12.75" x14ac:dyDescent="0.2"/>
  <cols>
    <col min="1" max="1" width="3.85546875" style="18" customWidth="1"/>
    <col min="2" max="2" width="19.7109375" style="18" customWidth="1"/>
    <col min="3" max="3" width="13.7109375" style="18" customWidth="1"/>
    <col min="4" max="4" width="19.28515625" style="18" customWidth="1"/>
    <col min="5" max="5" width="11.7109375" style="18" customWidth="1"/>
    <col min="6" max="6" width="9.28515625" style="18" customWidth="1"/>
    <col min="7" max="7" width="12.42578125" style="18" customWidth="1"/>
    <col min="8" max="8" width="9.28515625" style="18" customWidth="1"/>
    <col min="9" max="9" width="5.42578125" style="18" customWidth="1"/>
    <col min="10" max="10" width="8.28515625" style="18" customWidth="1"/>
    <col min="11" max="11" width="10.140625" style="18" customWidth="1"/>
    <col min="12" max="12" width="10.42578125" style="18" customWidth="1"/>
    <col min="13" max="13" width="5.5703125" style="18" customWidth="1"/>
    <col min="14" max="14" width="10.42578125" style="18" customWidth="1"/>
    <col min="15" max="15" width="9.140625" style="18"/>
    <col min="16" max="16" width="2.42578125" style="18" customWidth="1"/>
    <col min="17" max="17" width="12.85546875" style="18" customWidth="1"/>
    <col min="18" max="16384" width="9.140625" style="18"/>
  </cols>
  <sheetData>
    <row r="1" spans="1:17" ht="15.75" customHeight="1" x14ac:dyDescent="0.2">
      <c r="A1" s="17" t="s">
        <v>0</v>
      </c>
      <c r="B1" s="17"/>
      <c r="C1" s="17"/>
      <c r="J1" s="75" t="s">
        <v>1</v>
      </c>
      <c r="K1" s="75"/>
      <c r="L1" s="75"/>
      <c r="M1" s="75"/>
      <c r="N1" s="75"/>
    </row>
    <row r="2" spans="1:17" ht="15.75" customHeight="1" x14ac:dyDescent="0.2">
      <c r="A2" s="17"/>
      <c r="B2" s="17"/>
      <c r="C2" s="17"/>
      <c r="J2" s="76" t="s">
        <v>2</v>
      </c>
      <c r="K2" s="76"/>
      <c r="L2" s="76"/>
      <c r="M2" s="76"/>
      <c r="N2" s="76"/>
    </row>
    <row r="3" spans="1:17" ht="15.75" customHeight="1" x14ac:dyDescent="0.2">
      <c r="A3" s="17"/>
      <c r="B3" s="17"/>
      <c r="C3" s="17"/>
      <c r="J3" s="76" t="s">
        <v>3</v>
      </c>
      <c r="K3" s="76"/>
      <c r="L3" s="76"/>
      <c r="M3" s="76"/>
      <c r="N3" s="76"/>
    </row>
    <row r="4" spans="1:17" x14ac:dyDescent="0.2">
      <c r="A4" s="74" t="s">
        <v>4</v>
      </c>
      <c r="B4" s="74"/>
      <c r="C4" s="74"/>
      <c r="D4" s="74"/>
      <c r="E4" s="74"/>
      <c r="F4" s="74"/>
      <c r="G4" s="74"/>
      <c r="H4" s="74"/>
      <c r="I4" s="74"/>
      <c r="J4" s="74"/>
      <c r="K4" s="74"/>
      <c r="L4" s="74"/>
      <c r="M4" s="74"/>
      <c r="N4" s="74"/>
    </row>
    <row r="5" spans="1:17" x14ac:dyDescent="0.2">
      <c r="A5" s="77" t="s">
        <v>85</v>
      </c>
      <c r="B5" s="77"/>
      <c r="C5" s="77"/>
      <c r="D5" s="77"/>
      <c r="E5" s="77"/>
      <c r="F5" s="77"/>
      <c r="G5" s="77"/>
      <c r="H5" s="77"/>
      <c r="I5" s="77"/>
      <c r="J5" s="77"/>
      <c r="K5" s="77"/>
      <c r="L5" s="77"/>
      <c r="M5" s="77"/>
      <c r="N5" s="77"/>
    </row>
    <row r="6" spans="1:17" ht="15.75" x14ac:dyDescent="0.2">
      <c r="A6" s="78" t="s">
        <v>77</v>
      </c>
      <c r="B6" s="78"/>
      <c r="C6" s="78"/>
      <c r="D6" s="78"/>
      <c r="E6" s="78"/>
      <c r="F6" s="78"/>
      <c r="G6" s="78"/>
      <c r="H6" s="78"/>
      <c r="I6" s="78"/>
      <c r="J6" s="78"/>
      <c r="K6" s="78"/>
      <c r="L6" s="78"/>
      <c r="M6" s="78"/>
      <c r="N6" s="78"/>
    </row>
    <row r="7" spans="1:17" x14ac:dyDescent="0.2">
      <c r="A7" s="59"/>
      <c r="B7" s="59"/>
      <c r="C7" s="59"/>
      <c r="D7" s="59"/>
      <c r="E7" s="59"/>
      <c r="F7" s="59"/>
      <c r="G7" s="59"/>
      <c r="H7" s="59"/>
      <c r="I7" s="59"/>
      <c r="J7" s="59"/>
      <c r="K7" s="60"/>
      <c r="L7" s="59"/>
      <c r="M7" s="59"/>
      <c r="N7" s="59"/>
    </row>
    <row r="8" spans="1:17" x14ac:dyDescent="0.2">
      <c r="A8" s="20" t="s">
        <v>25</v>
      </c>
    </row>
    <row r="9" spans="1:17" x14ac:dyDescent="0.2">
      <c r="A9" s="20" t="s">
        <v>24</v>
      </c>
      <c r="P9" s="33"/>
      <c r="Q9" s="21"/>
    </row>
    <row r="10" spans="1:17" x14ac:dyDescent="0.2">
      <c r="A10" s="20" t="s">
        <v>71</v>
      </c>
    </row>
    <row r="11" spans="1:17" x14ac:dyDescent="0.2">
      <c r="A11" s="22" t="s">
        <v>80</v>
      </c>
    </row>
    <row r="12" spans="1:17" x14ac:dyDescent="0.2">
      <c r="A12" s="79" t="s">
        <v>5</v>
      </c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</row>
    <row r="13" spans="1:17" ht="21.75" customHeight="1" x14ac:dyDescent="0.2">
      <c r="A13" s="80" t="s">
        <v>6</v>
      </c>
      <c r="B13" s="82" t="s">
        <v>7</v>
      </c>
      <c r="C13" s="87" t="s">
        <v>8</v>
      </c>
      <c r="D13" s="88"/>
      <c r="E13" s="71" t="s">
        <v>9</v>
      </c>
      <c r="F13" s="84" t="s">
        <v>10</v>
      </c>
      <c r="G13" s="85"/>
      <c r="H13" s="85"/>
      <c r="I13" s="85"/>
      <c r="J13" s="85"/>
      <c r="K13" s="85"/>
      <c r="L13" s="85"/>
      <c r="M13" s="86"/>
      <c r="N13" s="82" t="s">
        <v>37</v>
      </c>
    </row>
    <row r="14" spans="1:17" ht="26.25" customHeight="1" x14ac:dyDescent="0.2">
      <c r="A14" s="101"/>
      <c r="B14" s="102"/>
      <c r="C14" s="82" t="s">
        <v>54</v>
      </c>
      <c r="D14" s="58" t="s">
        <v>11</v>
      </c>
      <c r="E14" s="72"/>
      <c r="F14" s="82" t="s">
        <v>12</v>
      </c>
      <c r="G14" s="82" t="s">
        <v>52</v>
      </c>
      <c r="H14" s="82" t="s">
        <v>33</v>
      </c>
      <c r="I14" s="82" t="s">
        <v>34</v>
      </c>
      <c r="J14" s="82" t="s">
        <v>35</v>
      </c>
      <c r="K14" s="84" t="s">
        <v>40</v>
      </c>
      <c r="L14" s="86"/>
      <c r="M14" s="82" t="s">
        <v>36</v>
      </c>
      <c r="N14" s="83"/>
    </row>
    <row r="15" spans="1:17" ht="22.5" customHeight="1" x14ac:dyDescent="0.2">
      <c r="A15" s="81"/>
      <c r="B15" s="83"/>
      <c r="C15" s="83"/>
      <c r="D15" s="61"/>
      <c r="E15" s="62"/>
      <c r="F15" s="83"/>
      <c r="G15" s="83"/>
      <c r="H15" s="83"/>
      <c r="I15" s="83"/>
      <c r="J15" s="83"/>
      <c r="K15" s="61" t="s">
        <v>84</v>
      </c>
      <c r="L15" s="61" t="s">
        <v>83</v>
      </c>
      <c r="M15" s="83"/>
      <c r="N15" s="62"/>
    </row>
    <row r="16" spans="1:17" ht="18" customHeight="1" x14ac:dyDescent="0.2">
      <c r="A16" s="56">
        <v>-1</v>
      </c>
      <c r="B16" s="56">
        <v>-2</v>
      </c>
      <c r="C16" s="56">
        <v>3</v>
      </c>
      <c r="D16" s="56">
        <v>-4</v>
      </c>
      <c r="E16" s="56">
        <v>-5</v>
      </c>
      <c r="F16" s="56">
        <v>-6</v>
      </c>
      <c r="G16" s="56">
        <v>-7</v>
      </c>
      <c r="H16" s="56">
        <v>-8</v>
      </c>
      <c r="I16" s="56">
        <v>-9</v>
      </c>
      <c r="K16" s="64"/>
      <c r="L16" s="56">
        <v>-10</v>
      </c>
      <c r="M16" s="56">
        <v>-11</v>
      </c>
      <c r="N16" s="56">
        <v>-12</v>
      </c>
    </row>
    <row r="17" spans="1:16" ht="19.5" customHeight="1" x14ac:dyDescent="0.2">
      <c r="A17" s="54"/>
      <c r="B17" s="90" t="s">
        <v>9</v>
      </c>
      <c r="C17" s="90"/>
      <c r="D17" s="90"/>
      <c r="E17" s="47">
        <f>K17+L17</f>
        <v>9750000</v>
      </c>
      <c r="F17" s="47"/>
      <c r="G17" s="54"/>
      <c r="H17" s="54"/>
      <c r="I17" s="54"/>
      <c r="J17" s="54"/>
      <c r="K17" s="73">
        <f>K18</f>
        <v>5550000</v>
      </c>
      <c r="L17" s="73">
        <f>L18</f>
        <v>4200000</v>
      </c>
      <c r="M17" s="54"/>
      <c r="N17" s="54"/>
    </row>
    <row r="18" spans="1:16" ht="24.75" customHeight="1" x14ac:dyDescent="0.2">
      <c r="A18" s="56" t="s">
        <v>13</v>
      </c>
      <c r="B18" s="91" t="s">
        <v>14</v>
      </c>
      <c r="C18" s="91"/>
      <c r="D18" s="91"/>
      <c r="E18" s="47">
        <f>K18+L18</f>
        <v>9750000</v>
      </c>
      <c r="F18" s="47"/>
      <c r="G18" s="54"/>
      <c r="H18" s="54"/>
      <c r="I18" s="54"/>
      <c r="J18" s="54"/>
      <c r="K18" s="70">
        <f>K19+K20+K21+K22+K23</f>
        <v>5550000</v>
      </c>
      <c r="L18" s="70">
        <f>L19+L20+L21+L22+L23</f>
        <v>4200000</v>
      </c>
      <c r="M18" s="54"/>
      <c r="N18" s="54"/>
      <c r="O18" s="26"/>
    </row>
    <row r="19" spans="1:16" ht="19.5" customHeight="1" x14ac:dyDescent="0.2">
      <c r="A19" s="54">
        <v>1</v>
      </c>
      <c r="B19" s="66" t="s">
        <v>38</v>
      </c>
      <c r="C19" s="27" t="s">
        <v>55</v>
      </c>
      <c r="D19" s="55" t="s">
        <v>72</v>
      </c>
      <c r="E19" s="29">
        <f>K19+L19</f>
        <v>2700000</v>
      </c>
      <c r="F19" s="54"/>
      <c r="G19" s="54"/>
      <c r="H19" s="54"/>
      <c r="I19" s="54"/>
      <c r="J19" s="54"/>
      <c r="K19" s="63">
        <v>1500000</v>
      </c>
      <c r="L19" s="29">
        <v>1200000</v>
      </c>
      <c r="M19" s="54"/>
      <c r="N19" s="54"/>
      <c r="O19" s="31"/>
    </row>
    <row r="20" spans="1:16" ht="19.5" customHeight="1" x14ac:dyDescent="0.2">
      <c r="A20" s="54">
        <v>2</v>
      </c>
      <c r="B20" s="67" t="s">
        <v>41</v>
      </c>
      <c r="C20" s="27" t="s">
        <v>56</v>
      </c>
      <c r="D20" s="55" t="s">
        <v>72</v>
      </c>
      <c r="E20" s="29">
        <f t="shared" ref="E20:E23" si="0">K20+L20</f>
        <v>2100000</v>
      </c>
      <c r="F20" s="54"/>
      <c r="G20" s="54"/>
      <c r="H20" s="54"/>
      <c r="I20" s="54"/>
      <c r="J20" s="54"/>
      <c r="K20" s="63">
        <v>1200000</v>
      </c>
      <c r="L20" s="29">
        <v>900000</v>
      </c>
      <c r="M20" s="54"/>
      <c r="N20" s="54"/>
      <c r="O20" s="31"/>
    </row>
    <row r="21" spans="1:16" ht="19.5" customHeight="1" x14ac:dyDescent="0.2">
      <c r="A21" s="54">
        <v>3</v>
      </c>
      <c r="B21" s="68" t="s">
        <v>29</v>
      </c>
      <c r="C21" s="27" t="s">
        <v>68</v>
      </c>
      <c r="D21" s="55" t="s">
        <v>72</v>
      </c>
      <c r="E21" s="29">
        <f t="shared" si="0"/>
        <v>450000</v>
      </c>
      <c r="F21" s="54"/>
      <c r="G21" s="54"/>
      <c r="H21" s="33"/>
      <c r="I21" s="54"/>
      <c r="J21" s="30"/>
      <c r="K21" s="30">
        <v>450000</v>
      </c>
      <c r="L21" s="29">
        <v>0</v>
      </c>
      <c r="M21" s="54"/>
      <c r="N21" s="54"/>
      <c r="O21" s="31"/>
      <c r="P21" s="26"/>
    </row>
    <row r="22" spans="1:16" ht="19.5" customHeight="1" x14ac:dyDescent="0.2">
      <c r="A22" s="54">
        <v>4</v>
      </c>
      <c r="B22" s="68" t="s">
        <v>31</v>
      </c>
      <c r="C22" s="27" t="s">
        <v>81</v>
      </c>
      <c r="D22" s="55" t="s">
        <v>72</v>
      </c>
      <c r="E22" s="29">
        <f t="shared" si="0"/>
        <v>2700000</v>
      </c>
      <c r="F22" s="54"/>
      <c r="G22" s="54"/>
      <c r="H22" s="33"/>
      <c r="I22" s="54"/>
      <c r="J22" s="30"/>
      <c r="K22" s="30">
        <v>1500000</v>
      </c>
      <c r="L22" s="29">
        <v>1200000</v>
      </c>
      <c r="M22" s="54"/>
      <c r="N22" s="54"/>
      <c r="O22" s="31"/>
      <c r="P22" s="26"/>
    </row>
    <row r="23" spans="1:16" ht="19.5" customHeight="1" x14ac:dyDescent="0.2">
      <c r="A23" s="54">
        <v>5</v>
      </c>
      <c r="B23" s="69" t="s">
        <v>39</v>
      </c>
      <c r="C23" s="27" t="s">
        <v>70</v>
      </c>
      <c r="D23" s="55" t="s">
        <v>72</v>
      </c>
      <c r="E23" s="29">
        <f t="shared" si="0"/>
        <v>1800000</v>
      </c>
      <c r="F23" s="54"/>
      <c r="G23" s="54"/>
      <c r="H23" s="33"/>
      <c r="I23" s="54"/>
      <c r="J23" s="30"/>
      <c r="K23" s="30">
        <v>900000</v>
      </c>
      <c r="L23" s="29">
        <v>900000</v>
      </c>
      <c r="M23" s="54"/>
      <c r="N23" s="54"/>
      <c r="O23" s="31"/>
      <c r="P23" s="26"/>
    </row>
    <row r="24" spans="1:16" ht="24" customHeight="1" x14ac:dyDescent="0.2">
      <c r="A24" s="92" t="s">
        <v>15</v>
      </c>
      <c r="B24" s="91" t="s">
        <v>49</v>
      </c>
      <c r="C24" s="91"/>
      <c r="D24" s="91"/>
      <c r="E24" s="93"/>
      <c r="F24" s="89"/>
      <c r="G24" s="89"/>
      <c r="H24" s="89"/>
      <c r="I24" s="89"/>
      <c r="J24" s="89"/>
      <c r="K24" s="63"/>
      <c r="L24" s="30"/>
      <c r="M24" s="89"/>
      <c r="N24" s="89"/>
      <c r="O24" s="26"/>
      <c r="P24" s="26"/>
    </row>
    <row r="25" spans="1:16" ht="12" hidden="1" customHeight="1" x14ac:dyDescent="0.2">
      <c r="A25" s="92"/>
      <c r="B25" s="91"/>
      <c r="C25" s="91"/>
      <c r="D25" s="91"/>
      <c r="E25" s="93"/>
      <c r="F25" s="89"/>
      <c r="G25" s="89"/>
      <c r="H25" s="89"/>
      <c r="I25" s="89"/>
      <c r="J25" s="89"/>
      <c r="K25" s="63"/>
      <c r="L25" s="30">
        <v>150000</v>
      </c>
      <c r="M25" s="89"/>
      <c r="N25" s="89"/>
      <c r="O25" s="26"/>
      <c r="P25" s="26"/>
    </row>
    <row r="26" spans="1:16" ht="26.25" customHeight="1" x14ac:dyDescent="0.2">
      <c r="A26" s="56" t="s">
        <v>16</v>
      </c>
      <c r="B26" s="91" t="s">
        <v>53</v>
      </c>
      <c r="C26" s="91"/>
      <c r="D26" s="91"/>
      <c r="E26" s="57"/>
      <c r="F26" s="54"/>
      <c r="G26" s="54"/>
      <c r="H26" s="54"/>
      <c r="I26" s="54"/>
      <c r="J26" s="54"/>
      <c r="K26" s="63"/>
      <c r="L26" s="54"/>
      <c r="M26" s="54"/>
      <c r="N26" s="54"/>
      <c r="O26" s="26"/>
      <c r="P26" s="26"/>
    </row>
    <row r="27" spans="1:16" ht="24.75" customHeight="1" x14ac:dyDescent="0.2">
      <c r="A27" s="38" t="s">
        <v>82</v>
      </c>
      <c r="B27" s="39"/>
      <c r="C27" s="39"/>
      <c r="D27" s="39"/>
      <c r="E27" s="39"/>
      <c r="F27" s="39"/>
      <c r="G27" s="39"/>
      <c r="H27" s="39"/>
      <c r="I27" s="39"/>
      <c r="O27" s="26"/>
      <c r="P27" s="26"/>
    </row>
    <row r="28" spans="1:16" ht="19.5" customHeight="1" x14ac:dyDescent="0.2">
      <c r="A28" s="22" t="s">
        <v>17</v>
      </c>
      <c r="O28" s="26"/>
      <c r="P28" s="26"/>
    </row>
    <row r="29" spans="1:16" ht="19.5" customHeight="1" x14ac:dyDescent="0.2">
      <c r="A29" s="10" t="s">
        <v>6</v>
      </c>
      <c r="B29" s="10" t="s">
        <v>7</v>
      </c>
      <c r="C29" s="10" t="s">
        <v>50</v>
      </c>
      <c r="D29" s="11" t="s">
        <v>51</v>
      </c>
      <c r="E29" s="12" t="s">
        <v>37</v>
      </c>
      <c r="O29" s="26"/>
      <c r="P29" s="26"/>
    </row>
    <row r="30" spans="1:16" ht="24.75" customHeight="1" x14ac:dyDescent="0.2">
      <c r="A30" s="14" t="s">
        <v>23</v>
      </c>
      <c r="B30" s="13"/>
      <c r="C30" s="9"/>
      <c r="D30" s="15"/>
      <c r="E30" s="16"/>
      <c r="O30" s="26"/>
      <c r="P30" s="26"/>
    </row>
    <row r="31" spans="1:16" ht="18.75" customHeight="1" x14ac:dyDescent="0.2">
      <c r="B31" s="40"/>
      <c r="C31" s="40"/>
      <c r="D31" s="40"/>
      <c r="E31" s="40"/>
      <c r="F31" s="40"/>
      <c r="G31" s="95" t="s">
        <v>86</v>
      </c>
      <c r="H31" s="95"/>
      <c r="I31" s="95"/>
      <c r="J31" s="95"/>
      <c r="K31" s="95"/>
      <c r="L31" s="95"/>
      <c r="M31" s="95"/>
      <c r="N31" s="40"/>
      <c r="O31" s="26"/>
      <c r="P31" s="26"/>
    </row>
    <row r="32" spans="1:16" ht="17.25" customHeight="1" x14ac:dyDescent="0.2">
      <c r="B32" s="94" t="s">
        <v>18</v>
      </c>
      <c r="C32" s="94"/>
      <c r="D32" s="94"/>
      <c r="F32" s="94" t="s">
        <v>20</v>
      </c>
      <c r="G32" s="94"/>
      <c r="J32" s="94" t="s">
        <v>21</v>
      </c>
      <c r="K32" s="94"/>
      <c r="L32" s="94"/>
      <c r="M32" s="94"/>
      <c r="N32" s="42"/>
      <c r="O32" s="26"/>
      <c r="P32" s="26"/>
    </row>
    <row r="33" spans="1:16" ht="21.75" customHeight="1" x14ac:dyDescent="0.2">
      <c r="C33" s="97" t="s">
        <v>19</v>
      </c>
      <c r="D33" s="97"/>
      <c r="E33" s="95" t="s">
        <v>19</v>
      </c>
      <c r="F33" s="95"/>
      <c r="G33" s="95"/>
      <c r="I33" s="98" t="s">
        <v>22</v>
      </c>
      <c r="J33" s="98"/>
      <c r="K33" s="98"/>
      <c r="L33" s="98"/>
      <c r="M33" s="98"/>
      <c r="N33" s="98"/>
      <c r="O33" s="26"/>
      <c r="P33" s="26"/>
    </row>
    <row r="34" spans="1:16" x14ac:dyDescent="0.2">
      <c r="C34" s="52"/>
      <c r="D34" s="52"/>
      <c r="O34" s="26"/>
      <c r="P34" s="26"/>
    </row>
    <row r="35" spans="1:16" x14ac:dyDescent="0.2">
      <c r="C35" s="52"/>
      <c r="D35" s="52"/>
      <c r="O35" s="26"/>
      <c r="P35" s="26"/>
    </row>
    <row r="36" spans="1:16" x14ac:dyDescent="0.2">
      <c r="C36" s="43"/>
      <c r="D36" s="43"/>
      <c r="O36" s="26"/>
      <c r="P36" s="26"/>
    </row>
    <row r="37" spans="1:16" x14ac:dyDescent="0.2">
      <c r="C37" s="99" t="s">
        <v>31</v>
      </c>
      <c r="D37" s="99"/>
      <c r="F37" s="100" t="s">
        <v>31</v>
      </c>
      <c r="G37" s="100"/>
      <c r="J37" s="100" t="s">
        <v>32</v>
      </c>
      <c r="K37" s="100"/>
      <c r="L37" s="100"/>
      <c r="M37" s="100"/>
      <c r="N37" s="100"/>
      <c r="O37" s="26"/>
      <c r="P37" s="26"/>
    </row>
    <row r="38" spans="1:16" x14ac:dyDescent="0.2">
      <c r="A38" s="53"/>
      <c r="B38" s="53"/>
      <c r="C38" s="53"/>
      <c r="F38" s="53"/>
      <c r="G38" s="53"/>
      <c r="J38" s="53"/>
      <c r="K38" s="65"/>
      <c r="L38" s="53"/>
      <c r="M38" s="53"/>
      <c r="N38" s="53"/>
      <c r="O38" s="26"/>
      <c r="P38" s="26"/>
    </row>
    <row r="39" spans="1:16" ht="15.75" customHeight="1" x14ac:dyDescent="0.2">
      <c r="A39" s="94"/>
      <c r="B39" s="94"/>
      <c r="C39" s="94"/>
      <c r="D39" s="94"/>
      <c r="E39" s="94"/>
      <c r="F39" s="94"/>
      <c r="G39" s="94"/>
      <c r="H39" s="94"/>
      <c r="I39" s="94"/>
      <c r="J39" s="94"/>
      <c r="K39" s="94"/>
      <c r="L39" s="94"/>
      <c r="M39" s="94"/>
      <c r="N39" s="94"/>
      <c r="O39" s="26"/>
      <c r="P39" s="26"/>
    </row>
    <row r="40" spans="1:16" ht="21" customHeight="1" x14ac:dyDescent="0.2">
      <c r="A40" s="94"/>
      <c r="B40" s="94"/>
      <c r="C40" s="94"/>
      <c r="D40" s="94"/>
      <c r="E40" s="94"/>
      <c r="H40" s="94"/>
      <c r="I40" s="94"/>
      <c r="J40" s="94"/>
      <c r="K40" s="94"/>
      <c r="L40" s="94"/>
      <c r="M40" s="94"/>
      <c r="N40" s="94"/>
      <c r="O40" s="26"/>
      <c r="P40" s="26"/>
    </row>
    <row r="41" spans="1:16" ht="16.5" customHeight="1" x14ac:dyDescent="0.2">
      <c r="A41" s="42"/>
      <c r="B41" s="42"/>
      <c r="C41" s="42"/>
      <c r="H41" s="96"/>
      <c r="I41" s="96"/>
      <c r="J41" s="96"/>
      <c r="K41" s="96"/>
      <c r="L41" s="96"/>
      <c r="M41" s="96"/>
      <c r="N41" s="96"/>
      <c r="O41" s="26"/>
      <c r="P41" s="26"/>
    </row>
    <row r="42" spans="1:16" x14ac:dyDescent="0.2">
      <c r="A42" s="42"/>
      <c r="B42" s="42"/>
      <c r="C42" s="42"/>
      <c r="O42" s="26"/>
      <c r="P42" s="26"/>
    </row>
    <row r="43" spans="1:16" x14ac:dyDescent="0.2">
      <c r="A43" s="45"/>
      <c r="O43" s="26"/>
      <c r="P43" s="26"/>
    </row>
    <row r="44" spans="1:16" x14ac:dyDescent="0.2">
      <c r="O44" s="26"/>
      <c r="P44" s="26"/>
    </row>
    <row r="45" spans="1:16" x14ac:dyDescent="0.2">
      <c r="A45" s="46"/>
      <c r="O45" s="26"/>
      <c r="P45" s="26"/>
    </row>
    <row r="46" spans="1:16" x14ac:dyDescent="0.2">
      <c r="A46" s="46"/>
      <c r="O46" s="26"/>
      <c r="P46" s="26"/>
    </row>
    <row r="47" spans="1:16" x14ac:dyDescent="0.2">
      <c r="O47" s="26"/>
      <c r="P47" s="26"/>
    </row>
    <row r="48" spans="1:16" x14ac:dyDescent="0.2">
      <c r="O48" s="26"/>
      <c r="P48" s="26"/>
    </row>
  </sheetData>
  <mergeCells count="47">
    <mergeCell ref="A39:N39"/>
    <mergeCell ref="A40:E40"/>
    <mergeCell ref="H40:N40"/>
    <mergeCell ref="H41:N41"/>
    <mergeCell ref="C33:D33"/>
    <mergeCell ref="E33:G33"/>
    <mergeCell ref="I33:N33"/>
    <mergeCell ref="C37:D37"/>
    <mergeCell ref="F37:G37"/>
    <mergeCell ref="J37:N37"/>
    <mergeCell ref="B32:D32"/>
    <mergeCell ref="F32:G32"/>
    <mergeCell ref="J32:M32"/>
    <mergeCell ref="N13:N14"/>
    <mergeCell ref="B17:D17"/>
    <mergeCell ref="B18:D18"/>
    <mergeCell ref="H24:H25"/>
    <mergeCell ref="I24:I25"/>
    <mergeCell ref="J24:J25"/>
    <mergeCell ref="M24:M25"/>
    <mergeCell ref="N24:N25"/>
    <mergeCell ref="B26:D26"/>
    <mergeCell ref="G31:M31"/>
    <mergeCell ref="A24:A25"/>
    <mergeCell ref="B24:D25"/>
    <mergeCell ref="E24:E25"/>
    <mergeCell ref="F24:F25"/>
    <mergeCell ref="G24:G25"/>
    <mergeCell ref="J1:N1"/>
    <mergeCell ref="J2:N2"/>
    <mergeCell ref="J3:N3"/>
    <mergeCell ref="A4:N4"/>
    <mergeCell ref="A5:N5"/>
    <mergeCell ref="A6:N6"/>
    <mergeCell ref="K14:L14"/>
    <mergeCell ref="A13:A15"/>
    <mergeCell ref="B13:B15"/>
    <mergeCell ref="C14:C15"/>
    <mergeCell ref="J14:J15"/>
    <mergeCell ref="I14:I15"/>
    <mergeCell ref="H14:H15"/>
    <mergeCell ref="G14:G15"/>
    <mergeCell ref="F14:F15"/>
    <mergeCell ref="M14:M15"/>
    <mergeCell ref="A12:M12"/>
    <mergeCell ref="C13:D13"/>
    <mergeCell ref="F13:M13"/>
  </mergeCells>
  <pageMargins left="0.5" right="0" top="0.5" bottom="0.5" header="0" footer="0"/>
  <pageSetup scale="8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luong bc</vt:lpstr>
      <vt:lpstr>chi khac</vt:lpstr>
      <vt:lpstr>'chi khac'!bookmark15</vt:lpstr>
      <vt:lpstr>'luong bc'!bookmark15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DC COMPUTER</dc:creator>
  <cp:lastModifiedBy>DC COMPUTER</cp:lastModifiedBy>
  <cp:lastPrinted>2020-07-09T03:55:51Z</cp:lastPrinted>
  <dcterms:created xsi:type="dcterms:W3CDTF">2020-03-17T16:49:27Z</dcterms:created>
  <dcterms:modified xsi:type="dcterms:W3CDTF">2020-07-10T02:14:47Z</dcterms:modified>
</cp:coreProperties>
</file>