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cauu/Dev/prj/pokemon/server/data/"/>
    </mc:Choice>
  </mc:AlternateContent>
  <bookViews>
    <workbookView xWindow="1720" yWindow="560" windowWidth="25200" windowHeight="14440"/>
  </bookViews>
  <sheets>
    <sheet name="Species Data" sheetId="5" r:id="rId1"/>
    <sheet name="Movesets" sheetId="1" r:id="rId2"/>
    <sheet name="Counters" sheetId="6" r:id="rId3"/>
    <sheet name="Basic Moves" sheetId="2" r:id="rId4"/>
    <sheet name="Charge Moves" sheetId="3" r:id="rId5"/>
    <sheet name="Type Chart" sheetId="4" r:id="rId6"/>
  </sheets>
  <definedNames>
    <definedName name="_xlnm._FilterDatabase" localSheetId="3" hidden="1">'Basic Moves'!$A$1:$G$42</definedName>
    <definedName name="_xlnm._FilterDatabase" localSheetId="4" hidden="1">'Charge Moves'!$A$1:$P$93</definedName>
    <definedName name="_xlnm._FilterDatabase" localSheetId="1" hidden="1">Movesets!$A$1:$X$155</definedName>
    <definedName name="_xlnm._FilterDatabase" localSheetId="0" hidden="1">'Species Data'!$A$1:$P$1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2" i="5" l="1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O93" i="3"/>
  <c r="N93" i="3"/>
  <c r="M93" i="3"/>
  <c r="L93" i="3"/>
  <c r="K93" i="3"/>
  <c r="J93" i="3"/>
  <c r="O92" i="3"/>
  <c r="N92" i="3"/>
  <c r="M92" i="3"/>
  <c r="L92" i="3"/>
  <c r="K92" i="3"/>
  <c r="J92" i="3"/>
  <c r="O91" i="3"/>
  <c r="N91" i="3"/>
  <c r="M91" i="3"/>
  <c r="L91" i="3"/>
  <c r="K91" i="3"/>
  <c r="J91" i="3"/>
  <c r="O90" i="3"/>
  <c r="N90" i="3"/>
  <c r="M90" i="3"/>
  <c r="L90" i="3"/>
  <c r="K90" i="3"/>
  <c r="J90" i="3"/>
  <c r="O89" i="3"/>
  <c r="N89" i="3"/>
  <c r="M89" i="3"/>
  <c r="L89" i="3"/>
  <c r="K89" i="3"/>
  <c r="J89" i="3"/>
  <c r="O88" i="3"/>
  <c r="N88" i="3"/>
  <c r="M88" i="3"/>
  <c r="L88" i="3"/>
  <c r="K88" i="3"/>
  <c r="J88" i="3"/>
  <c r="O87" i="3"/>
  <c r="N87" i="3"/>
  <c r="M87" i="3"/>
  <c r="L87" i="3"/>
  <c r="K87" i="3"/>
  <c r="J87" i="3"/>
  <c r="O86" i="3"/>
  <c r="N86" i="3"/>
  <c r="M86" i="3"/>
  <c r="L86" i="3"/>
  <c r="K86" i="3"/>
  <c r="J86" i="3"/>
  <c r="O85" i="3"/>
  <c r="N85" i="3"/>
  <c r="M85" i="3"/>
  <c r="L85" i="3"/>
  <c r="K85" i="3"/>
  <c r="J85" i="3"/>
  <c r="O84" i="3"/>
  <c r="N84" i="3"/>
  <c r="M84" i="3"/>
  <c r="L84" i="3"/>
  <c r="K84" i="3"/>
  <c r="J84" i="3"/>
  <c r="O83" i="3"/>
  <c r="N83" i="3"/>
  <c r="M83" i="3"/>
  <c r="L83" i="3"/>
  <c r="K83" i="3"/>
  <c r="J83" i="3"/>
  <c r="O82" i="3"/>
  <c r="N82" i="3"/>
  <c r="M82" i="3"/>
  <c r="L82" i="3"/>
  <c r="K82" i="3"/>
  <c r="J82" i="3"/>
  <c r="O81" i="3"/>
  <c r="N81" i="3"/>
  <c r="M81" i="3"/>
  <c r="L81" i="3"/>
  <c r="K81" i="3"/>
  <c r="J81" i="3"/>
  <c r="O80" i="3"/>
  <c r="N80" i="3"/>
  <c r="M80" i="3"/>
  <c r="L80" i="3"/>
  <c r="K80" i="3"/>
  <c r="J80" i="3"/>
  <c r="O79" i="3"/>
  <c r="N79" i="3"/>
  <c r="M79" i="3"/>
  <c r="L79" i="3"/>
  <c r="K79" i="3"/>
  <c r="J79" i="3"/>
  <c r="O78" i="3"/>
  <c r="N78" i="3"/>
  <c r="M78" i="3"/>
  <c r="L78" i="3"/>
  <c r="K78" i="3"/>
  <c r="J78" i="3"/>
  <c r="O77" i="3"/>
  <c r="N77" i="3"/>
  <c r="M77" i="3"/>
  <c r="L77" i="3"/>
  <c r="K77" i="3"/>
  <c r="J77" i="3"/>
  <c r="O76" i="3"/>
  <c r="N76" i="3"/>
  <c r="M76" i="3"/>
  <c r="L76" i="3"/>
  <c r="K76" i="3"/>
  <c r="J76" i="3"/>
  <c r="O75" i="3"/>
  <c r="N75" i="3"/>
  <c r="M75" i="3"/>
  <c r="L75" i="3"/>
  <c r="K75" i="3"/>
  <c r="J75" i="3"/>
  <c r="O74" i="3"/>
  <c r="N74" i="3"/>
  <c r="M74" i="3"/>
  <c r="L74" i="3"/>
  <c r="K74" i="3"/>
  <c r="J74" i="3"/>
  <c r="O73" i="3"/>
  <c r="N73" i="3"/>
  <c r="M73" i="3"/>
  <c r="L73" i="3"/>
  <c r="K73" i="3"/>
  <c r="J73" i="3"/>
  <c r="O72" i="3"/>
  <c r="N72" i="3"/>
  <c r="M72" i="3"/>
  <c r="L72" i="3"/>
  <c r="K72" i="3"/>
  <c r="J72" i="3"/>
  <c r="O71" i="3"/>
  <c r="N71" i="3"/>
  <c r="M71" i="3"/>
  <c r="L71" i="3"/>
  <c r="K71" i="3"/>
  <c r="J71" i="3"/>
  <c r="O70" i="3"/>
  <c r="N70" i="3"/>
  <c r="M70" i="3"/>
  <c r="L70" i="3"/>
  <c r="K70" i="3"/>
  <c r="J70" i="3"/>
  <c r="O69" i="3"/>
  <c r="N69" i="3"/>
  <c r="M69" i="3"/>
  <c r="L69" i="3"/>
  <c r="K69" i="3"/>
  <c r="J69" i="3"/>
  <c r="O68" i="3"/>
  <c r="N68" i="3"/>
  <c r="M68" i="3"/>
  <c r="L68" i="3"/>
  <c r="K68" i="3"/>
  <c r="J68" i="3"/>
  <c r="O67" i="3"/>
  <c r="N67" i="3"/>
  <c r="M67" i="3"/>
  <c r="L67" i="3"/>
  <c r="K67" i="3"/>
  <c r="J67" i="3"/>
  <c r="O66" i="3"/>
  <c r="N66" i="3"/>
  <c r="M66" i="3"/>
  <c r="L66" i="3"/>
  <c r="K66" i="3"/>
  <c r="J66" i="3"/>
  <c r="O65" i="3"/>
  <c r="N65" i="3"/>
  <c r="M65" i="3"/>
  <c r="L65" i="3"/>
  <c r="K65" i="3"/>
  <c r="J65" i="3"/>
  <c r="O64" i="3"/>
  <c r="N64" i="3"/>
  <c r="M64" i="3"/>
  <c r="L64" i="3"/>
  <c r="K64" i="3"/>
  <c r="J64" i="3"/>
  <c r="O63" i="3"/>
  <c r="N63" i="3"/>
  <c r="M63" i="3"/>
  <c r="L63" i="3"/>
  <c r="K63" i="3"/>
  <c r="J63" i="3"/>
  <c r="O62" i="3"/>
  <c r="N62" i="3"/>
  <c r="M62" i="3"/>
  <c r="L62" i="3"/>
  <c r="K62" i="3"/>
  <c r="J62" i="3"/>
  <c r="O61" i="3"/>
  <c r="N61" i="3"/>
  <c r="M61" i="3"/>
  <c r="L61" i="3"/>
  <c r="K61" i="3"/>
  <c r="J61" i="3"/>
  <c r="O60" i="3"/>
  <c r="N60" i="3"/>
  <c r="M60" i="3"/>
  <c r="L60" i="3"/>
  <c r="K60" i="3"/>
  <c r="J60" i="3"/>
  <c r="O59" i="3"/>
  <c r="N59" i="3"/>
  <c r="M59" i="3"/>
  <c r="L59" i="3"/>
  <c r="K59" i="3"/>
  <c r="J59" i="3"/>
  <c r="O58" i="3"/>
  <c r="N58" i="3"/>
  <c r="M58" i="3"/>
  <c r="L58" i="3"/>
  <c r="K58" i="3"/>
  <c r="J58" i="3"/>
  <c r="O57" i="3"/>
  <c r="N57" i="3"/>
  <c r="M57" i="3"/>
  <c r="L57" i="3"/>
  <c r="K57" i="3"/>
  <c r="J57" i="3"/>
  <c r="O56" i="3"/>
  <c r="N56" i="3"/>
  <c r="M56" i="3"/>
  <c r="L56" i="3"/>
  <c r="K56" i="3"/>
  <c r="J56" i="3"/>
  <c r="O55" i="3"/>
  <c r="N55" i="3"/>
  <c r="M55" i="3"/>
  <c r="L55" i="3"/>
  <c r="K55" i="3"/>
  <c r="J55" i="3"/>
  <c r="O54" i="3"/>
  <c r="N54" i="3"/>
  <c r="M54" i="3"/>
  <c r="L54" i="3"/>
  <c r="K54" i="3"/>
  <c r="J54" i="3"/>
  <c r="O53" i="3"/>
  <c r="N53" i="3"/>
  <c r="M53" i="3"/>
  <c r="L53" i="3"/>
  <c r="K53" i="3"/>
  <c r="J53" i="3"/>
  <c r="O52" i="3"/>
  <c r="N52" i="3"/>
  <c r="M52" i="3"/>
  <c r="L52" i="3"/>
  <c r="K52" i="3"/>
  <c r="J52" i="3"/>
  <c r="O51" i="3"/>
  <c r="N51" i="3"/>
  <c r="M51" i="3"/>
  <c r="L51" i="3"/>
  <c r="K51" i="3"/>
  <c r="J51" i="3"/>
  <c r="O50" i="3"/>
  <c r="N50" i="3"/>
  <c r="M50" i="3"/>
  <c r="L50" i="3"/>
  <c r="K50" i="3"/>
  <c r="J50" i="3"/>
  <c r="O49" i="3"/>
  <c r="N49" i="3"/>
  <c r="M49" i="3"/>
  <c r="L49" i="3"/>
  <c r="K49" i="3"/>
  <c r="J49" i="3"/>
  <c r="O48" i="3"/>
  <c r="N48" i="3"/>
  <c r="M48" i="3"/>
  <c r="L48" i="3"/>
  <c r="K48" i="3"/>
  <c r="J48" i="3"/>
  <c r="O47" i="3"/>
  <c r="N47" i="3"/>
  <c r="M47" i="3"/>
  <c r="L47" i="3"/>
  <c r="K47" i="3"/>
  <c r="J47" i="3"/>
  <c r="O46" i="3"/>
  <c r="N46" i="3"/>
  <c r="M46" i="3"/>
  <c r="L46" i="3"/>
  <c r="K46" i="3"/>
  <c r="J46" i="3"/>
  <c r="O45" i="3"/>
  <c r="N45" i="3"/>
  <c r="M45" i="3"/>
  <c r="L45" i="3"/>
  <c r="K45" i="3"/>
  <c r="J45" i="3"/>
  <c r="O44" i="3"/>
  <c r="N44" i="3"/>
  <c r="M44" i="3"/>
  <c r="L44" i="3"/>
  <c r="K44" i="3"/>
  <c r="J44" i="3"/>
  <c r="O43" i="3"/>
  <c r="N43" i="3"/>
  <c r="M43" i="3"/>
  <c r="L43" i="3"/>
  <c r="K43" i="3"/>
  <c r="J43" i="3"/>
  <c r="O42" i="3"/>
  <c r="N42" i="3"/>
  <c r="M42" i="3"/>
  <c r="L42" i="3"/>
  <c r="K42" i="3"/>
  <c r="J42" i="3"/>
  <c r="O41" i="3"/>
  <c r="N41" i="3"/>
  <c r="M41" i="3"/>
  <c r="L41" i="3"/>
  <c r="K41" i="3"/>
  <c r="J41" i="3"/>
  <c r="O40" i="3"/>
  <c r="N40" i="3"/>
  <c r="M40" i="3"/>
  <c r="L40" i="3"/>
  <c r="K40" i="3"/>
  <c r="J40" i="3"/>
  <c r="O39" i="3"/>
  <c r="N39" i="3"/>
  <c r="M39" i="3"/>
  <c r="L39" i="3"/>
  <c r="K39" i="3"/>
  <c r="J39" i="3"/>
  <c r="O38" i="3"/>
  <c r="N38" i="3"/>
  <c r="M38" i="3"/>
  <c r="L38" i="3"/>
  <c r="K38" i="3"/>
  <c r="J38" i="3"/>
  <c r="O37" i="3"/>
  <c r="N37" i="3"/>
  <c r="M37" i="3"/>
  <c r="L37" i="3"/>
  <c r="K37" i="3"/>
  <c r="J37" i="3"/>
  <c r="O36" i="3"/>
  <c r="N36" i="3"/>
  <c r="M36" i="3"/>
  <c r="L36" i="3"/>
  <c r="K36" i="3"/>
  <c r="J36" i="3"/>
  <c r="O35" i="3"/>
  <c r="N35" i="3"/>
  <c r="M35" i="3"/>
  <c r="L35" i="3"/>
  <c r="K35" i="3"/>
  <c r="J35" i="3"/>
  <c r="O34" i="3"/>
  <c r="N34" i="3"/>
  <c r="M34" i="3"/>
  <c r="L34" i="3"/>
  <c r="K34" i="3"/>
  <c r="J34" i="3"/>
  <c r="O33" i="3"/>
  <c r="N33" i="3"/>
  <c r="M33" i="3"/>
  <c r="L33" i="3"/>
  <c r="K33" i="3"/>
  <c r="J33" i="3"/>
  <c r="O32" i="3"/>
  <c r="N32" i="3"/>
  <c r="M32" i="3"/>
  <c r="L32" i="3"/>
  <c r="K32" i="3"/>
  <c r="J32" i="3"/>
  <c r="O31" i="3"/>
  <c r="N31" i="3"/>
  <c r="M31" i="3"/>
  <c r="L31" i="3"/>
  <c r="K31" i="3"/>
  <c r="J31" i="3"/>
  <c r="O30" i="3"/>
  <c r="N30" i="3"/>
  <c r="M30" i="3"/>
  <c r="L30" i="3"/>
  <c r="K30" i="3"/>
  <c r="J30" i="3"/>
  <c r="O29" i="3"/>
  <c r="N29" i="3"/>
  <c r="M29" i="3"/>
  <c r="L29" i="3"/>
  <c r="K29" i="3"/>
  <c r="J29" i="3"/>
  <c r="O28" i="3"/>
  <c r="N28" i="3"/>
  <c r="M28" i="3"/>
  <c r="L28" i="3"/>
  <c r="K28" i="3"/>
  <c r="J28" i="3"/>
  <c r="O27" i="3"/>
  <c r="N27" i="3"/>
  <c r="M27" i="3"/>
  <c r="L27" i="3"/>
  <c r="K27" i="3"/>
  <c r="J27" i="3"/>
  <c r="O26" i="3"/>
  <c r="N26" i="3"/>
  <c r="M26" i="3"/>
  <c r="L26" i="3"/>
  <c r="K26" i="3"/>
  <c r="J26" i="3"/>
  <c r="O25" i="3"/>
  <c r="N25" i="3"/>
  <c r="M25" i="3"/>
  <c r="L25" i="3"/>
  <c r="K25" i="3"/>
  <c r="J25" i="3"/>
  <c r="O24" i="3"/>
  <c r="N24" i="3"/>
  <c r="M24" i="3"/>
  <c r="L24" i="3"/>
  <c r="K24" i="3"/>
  <c r="J24" i="3"/>
  <c r="O23" i="3"/>
  <c r="N23" i="3"/>
  <c r="M23" i="3"/>
  <c r="L23" i="3"/>
  <c r="K23" i="3"/>
  <c r="J23" i="3"/>
  <c r="O22" i="3"/>
  <c r="N22" i="3"/>
  <c r="M22" i="3"/>
  <c r="L22" i="3"/>
  <c r="K22" i="3"/>
  <c r="J22" i="3"/>
  <c r="O21" i="3"/>
  <c r="N21" i="3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J19" i="3"/>
  <c r="O18" i="3"/>
  <c r="N18" i="3"/>
  <c r="M18" i="3"/>
  <c r="L18" i="3"/>
  <c r="K18" i="3"/>
  <c r="J18" i="3"/>
  <c r="O17" i="3"/>
  <c r="N17" i="3"/>
  <c r="M17" i="3"/>
  <c r="L17" i="3"/>
  <c r="K17" i="3"/>
  <c r="J17" i="3"/>
  <c r="O16" i="3"/>
  <c r="N16" i="3"/>
  <c r="M16" i="3"/>
  <c r="L16" i="3"/>
  <c r="K16" i="3"/>
  <c r="J16" i="3"/>
  <c r="O15" i="3"/>
  <c r="N15" i="3"/>
  <c r="M15" i="3"/>
  <c r="L15" i="3"/>
  <c r="K15" i="3"/>
  <c r="J15" i="3"/>
  <c r="O14" i="3"/>
  <c r="N14" i="3"/>
  <c r="M14" i="3"/>
  <c r="L14" i="3"/>
  <c r="K14" i="3"/>
  <c r="J14" i="3"/>
  <c r="O13" i="3"/>
  <c r="N13" i="3"/>
  <c r="M13" i="3"/>
  <c r="L13" i="3"/>
  <c r="K13" i="3"/>
  <c r="J13" i="3"/>
  <c r="O12" i="3"/>
  <c r="N12" i="3"/>
  <c r="M12" i="3"/>
  <c r="L12" i="3"/>
  <c r="K12" i="3"/>
  <c r="J12" i="3"/>
  <c r="O11" i="3"/>
  <c r="N11" i="3"/>
  <c r="M11" i="3"/>
  <c r="L11" i="3"/>
  <c r="K11" i="3"/>
  <c r="J11" i="3"/>
  <c r="O10" i="3"/>
  <c r="N10" i="3"/>
  <c r="M10" i="3"/>
  <c r="L10" i="3"/>
  <c r="K10" i="3"/>
  <c r="J10" i="3"/>
  <c r="O9" i="3"/>
  <c r="N9" i="3"/>
  <c r="M9" i="3"/>
  <c r="L9" i="3"/>
  <c r="K9" i="3"/>
  <c r="J9" i="3"/>
  <c r="O8" i="3"/>
  <c r="N8" i="3"/>
  <c r="M8" i="3"/>
  <c r="L8" i="3"/>
  <c r="K8" i="3"/>
  <c r="J8" i="3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O2" i="3"/>
  <c r="N2" i="3"/>
  <c r="M2" i="3"/>
  <c r="L2" i="3"/>
  <c r="K2" i="3"/>
  <c r="J2" i="3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<sst xmlns="http://schemas.openxmlformats.org/spreadsheetml/2006/main" count="5025" uniqueCount="1128">
  <si>
    <t>妙蛙种子</t>
  </si>
  <si>
    <t>Bulbasaur</t>
  </si>
  <si>
    <t>#002</t>
  </si>
  <si>
    <t>妙蛙草</t>
  </si>
  <si>
    <t>Ivysaur</t>
  </si>
  <si>
    <t>#003</t>
  </si>
  <si>
    <t>妙蛙花</t>
  </si>
  <si>
    <t>Venusaur</t>
  </si>
  <si>
    <t>#004</t>
  </si>
  <si>
    <t>小火龙</t>
  </si>
  <si>
    <t>Charmander</t>
  </si>
  <si>
    <t>#005</t>
  </si>
  <si>
    <t>火恐龙</t>
  </si>
  <si>
    <t>#006</t>
  </si>
  <si>
    <t>喷火龙</t>
  </si>
  <si>
    <t>Charizard</t>
  </si>
  <si>
    <t>#007</t>
  </si>
  <si>
    <t>杰尼龟</t>
  </si>
  <si>
    <t>Squirtle</t>
  </si>
  <si>
    <t>#008</t>
  </si>
  <si>
    <t>卡咪龟</t>
  </si>
  <si>
    <t>Wartortle</t>
  </si>
  <si>
    <t>#009</t>
  </si>
  <si>
    <t>水箭龟</t>
  </si>
  <si>
    <t>Blastoise</t>
  </si>
  <si>
    <t>#010</t>
  </si>
  <si>
    <t>绿毛虫</t>
  </si>
  <si>
    <t>Caterpie</t>
  </si>
  <si>
    <t>#011</t>
  </si>
  <si>
    <t>铁甲蛹</t>
  </si>
  <si>
    <t>Metapod</t>
  </si>
  <si>
    <t>#012</t>
  </si>
  <si>
    <t>巴大蝶</t>
  </si>
  <si>
    <t>Butterfree</t>
  </si>
  <si>
    <t>#013</t>
  </si>
  <si>
    <t>独角虫</t>
  </si>
  <si>
    <t>Weedle</t>
  </si>
  <si>
    <t>#014</t>
  </si>
  <si>
    <t>铁壳蛹</t>
  </si>
  <si>
    <t>Kakuna</t>
  </si>
  <si>
    <t>#015</t>
  </si>
  <si>
    <t>大针蜂</t>
  </si>
  <si>
    <t>Beedrill</t>
  </si>
  <si>
    <t>#016</t>
  </si>
  <si>
    <t>波波</t>
  </si>
  <si>
    <t>Pidgey</t>
  </si>
  <si>
    <t>#017</t>
  </si>
  <si>
    <t>比比鸟</t>
  </si>
  <si>
    <t>Pidgeotto</t>
  </si>
  <si>
    <t>#018</t>
  </si>
  <si>
    <t>大比鸟</t>
  </si>
  <si>
    <t>Pidgeot</t>
  </si>
  <si>
    <t>#019</t>
  </si>
  <si>
    <t>小拉达</t>
  </si>
  <si>
    <t>Rattata</t>
  </si>
  <si>
    <t>#020</t>
  </si>
  <si>
    <t>拉达</t>
  </si>
  <si>
    <t>Raticate</t>
  </si>
  <si>
    <t>#021</t>
  </si>
  <si>
    <t>烈雀</t>
  </si>
  <si>
    <t>Spearow</t>
  </si>
  <si>
    <t>#022</t>
  </si>
  <si>
    <t>大嘴雀</t>
  </si>
  <si>
    <t>Fearow</t>
  </si>
  <si>
    <t>#023</t>
  </si>
  <si>
    <t>阿柏蛇</t>
  </si>
  <si>
    <t>Ekans</t>
  </si>
  <si>
    <t>#024</t>
  </si>
  <si>
    <t>阿柏怪</t>
  </si>
  <si>
    <t>Arbok</t>
  </si>
  <si>
    <t>#025</t>
  </si>
  <si>
    <t>皮卡丘</t>
  </si>
  <si>
    <t>Pikachu</t>
  </si>
  <si>
    <t>#026</t>
  </si>
  <si>
    <t>雷丘</t>
  </si>
  <si>
    <t>Raichu</t>
  </si>
  <si>
    <t>#027</t>
  </si>
  <si>
    <t>穿山鼠</t>
  </si>
  <si>
    <t>Sandshrew</t>
  </si>
  <si>
    <t>#028</t>
  </si>
  <si>
    <t>穿山王</t>
  </si>
  <si>
    <t>Sandslash</t>
  </si>
  <si>
    <t>#029</t>
  </si>
  <si>
    <t>尼多兰</t>
  </si>
  <si>
    <t>Nidoran♀</t>
  </si>
  <si>
    <t>#030</t>
  </si>
  <si>
    <t>尼多娜</t>
  </si>
  <si>
    <t>Nidorina</t>
  </si>
  <si>
    <t>#031</t>
  </si>
  <si>
    <t>尼多后</t>
  </si>
  <si>
    <t>Nidoqueen</t>
  </si>
  <si>
    <t>#032</t>
  </si>
  <si>
    <t>尼多朗</t>
  </si>
  <si>
    <t>Nidoran♂</t>
  </si>
  <si>
    <t>#033</t>
  </si>
  <si>
    <t>尼多力诺</t>
  </si>
  <si>
    <t>Nidorino</t>
  </si>
  <si>
    <t>#034</t>
  </si>
  <si>
    <t>尼多王</t>
  </si>
  <si>
    <t>Nidoking</t>
  </si>
  <si>
    <t>#035</t>
  </si>
  <si>
    <t>皮皮</t>
  </si>
  <si>
    <t>Clefairy</t>
  </si>
  <si>
    <t>#036</t>
  </si>
  <si>
    <t>皮可西</t>
  </si>
  <si>
    <t>Clefable</t>
  </si>
  <si>
    <t>#037</t>
  </si>
  <si>
    <t>六尾</t>
  </si>
  <si>
    <t>Vulpix</t>
  </si>
  <si>
    <t>#038</t>
  </si>
  <si>
    <t>九尾</t>
  </si>
  <si>
    <t>Ninetales</t>
  </si>
  <si>
    <t>#039</t>
  </si>
  <si>
    <t>胖丁</t>
  </si>
  <si>
    <t>Jigglypuff</t>
  </si>
  <si>
    <t>#040</t>
  </si>
  <si>
    <t>胖可丁</t>
  </si>
  <si>
    <t>Wigglytuff</t>
  </si>
  <si>
    <t>#041</t>
  </si>
  <si>
    <t>超音蝠</t>
  </si>
  <si>
    <t>Zubat</t>
  </si>
  <si>
    <t>#042</t>
  </si>
  <si>
    <t>大嘴蝠</t>
  </si>
  <si>
    <t>Golbat</t>
  </si>
  <si>
    <t>#043</t>
  </si>
  <si>
    <t>走路草</t>
  </si>
  <si>
    <t>Oddish</t>
  </si>
  <si>
    <t>#044</t>
  </si>
  <si>
    <t>臭臭花</t>
  </si>
  <si>
    <t>Gloom</t>
  </si>
  <si>
    <t>#045</t>
  </si>
  <si>
    <t>霸王花</t>
  </si>
  <si>
    <t>Vileplume</t>
  </si>
  <si>
    <t>#046</t>
  </si>
  <si>
    <t>派拉斯</t>
  </si>
  <si>
    <t>Paras</t>
  </si>
  <si>
    <t>#047</t>
  </si>
  <si>
    <t>派拉斯特</t>
  </si>
  <si>
    <t>Parasect</t>
  </si>
  <si>
    <t>#048</t>
  </si>
  <si>
    <t>毛球</t>
  </si>
  <si>
    <t>Venonat</t>
  </si>
  <si>
    <t>#049</t>
  </si>
  <si>
    <t>摩鲁蛾</t>
  </si>
  <si>
    <t>Venomoth</t>
  </si>
  <si>
    <t>#050</t>
  </si>
  <si>
    <t>地鼠</t>
  </si>
  <si>
    <t>Diglett</t>
  </si>
  <si>
    <t>#051</t>
  </si>
  <si>
    <t>三地鼠</t>
  </si>
  <si>
    <t>Dugtrio</t>
  </si>
  <si>
    <t>#052</t>
  </si>
  <si>
    <t>喵喵</t>
  </si>
  <si>
    <t>Meowth</t>
  </si>
  <si>
    <t>#053</t>
  </si>
  <si>
    <t>猫老大</t>
  </si>
  <si>
    <t>Persian</t>
  </si>
  <si>
    <t>#054</t>
  </si>
  <si>
    <t>可达鸭</t>
  </si>
  <si>
    <t>Psyduck</t>
  </si>
  <si>
    <t>#055</t>
  </si>
  <si>
    <t>哥达鸭</t>
  </si>
  <si>
    <t>Golduck</t>
  </si>
  <si>
    <t>#056</t>
  </si>
  <si>
    <t>猴怪</t>
  </si>
  <si>
    <t>Mankey</t>
  </si>
  <si>
    <t>#057</t>
  </si>
  <si>
    <t>火暴猴</t>
  </si>
  <si>
    <t>Primeape</t>
  </si>
  <si>
    <t>#058</t>
  </si>
  <si>
    <t>卡蒂狗</t>
  </si>
  <si>
    <t>Growlithe</t>
  </si>
  <si>
    <t>#059</t>
  </si>
  <si>
    <t>风速狗</t>
  </si>
  <si>
    <t>Arcanine</t>
  </si>
  <si>
    <t>#060</t>
  </si>
  <si>
    <t>蚊香蝌蚪</t>
  </si>
  <si>
    <t>Poliwag</t>
  </si>
  <si>
    <t>#061</t>
  </si>
  <si>
    <t>蚊香君</t>
  </si>
  <si>
    <t>Poliwhirl</t>
  </si>
  <si>
    <t>#062</t>
  </si>
  <si>
    <t>蚊香泳士</t>
  </si>
  <si>
    <t>Poliwrath</t>
  </si>
  <si>
    <t>#063</t>
  </si>
  <si>
    <t>凯西</t>
  </si>
  <si>
    <t>Abra</t>
  </si>
  <si>
    <t>#064</t>
  </si>
  <si>
    <t>勇基拉</t>
  </si>
  <si>
    <t>Kadabra</t>
  </si>
  <si>
    <t>#065</t>
  </si>
  <si>
    <t>胡地</t>
  </si>
  <si>
    <t>Alakazam</t>
  </si>
  <si>
    <t>#066</t>
  </si>
  <si>
    <t>腕力</t>
  </si>
  <si>
    <t>Machop</t>
  </si>
  <si>
    <t>#067</t>
  </si>
  <si>
    <t>豪力</t>
  </si>
  <si>
    <t>Machoke</t>
  </si>
  <si>
    <t>#068</t>
  </si>
  <si>
    <t>怪力</t>
  </si>
  <si>
    <t>Machamp</t>
  </si>
  <si>
    <t>#069</t>
  </si>
  <si>
    <t>喇叭芽</t>
  </si>
  <si>
    <t>Bellsprout</t>
  </si>
  <si>
    <t>#070</t>
  </si>
  <si>
    <t>口呆花</t>
  </si>
  <si>
    <t>Weepinbell</t>
  </si>
  <si>
    <t>#071</t>
  </si>
  <si>
    <t>大食花</t>
  </si>
  <si>
    <t>Victreebel</t>
  </si>
  <si>
    <t>#072</t>
  </si>
  <si>
    <t>玛瑙水母</t>
  </si>
  <si>
    <t>Tentacool</t>
  </si>
  <si>
    <t>#073</t>
  </si>
  <si>
    <t>毒刺水母</t>
  </si>
  <si>
    <t>Tentacruel</t>
  </si>
  <si>
    <t>#074</t>
  </si>
  <si>
    <t>小拳石</t>
  </si>
  <si>
    <t>Geodude</t>
  </si>
  <si>
    <t>#075</t>
  </si>
  <si>
    <t>隆隆石</t>
  </si>
  <si>
    <t>Graveler</t>
  </si>
  <si>
    <t>#076</t>
  </si>
  <si>
    <t>隆隆岩</t>
  </si>
  <si>
    <t>Golem</t>
  </si>
  <si>
    <t>#077</t>
  </si>
  <si>
    <t>小火马</t>
  </si>
  <si>
    <t>Ponyta</t>
  </si>
  <si>
    <t>#078</t>
  </si>
  <si>
    <t>烈焰马</t>
  </si>
  <si>
    <t>Rapidash</t>
  </si>
  <si>
    <t>#079</t>
  </si>
  <si>
    <t>呆呆兽</t>
  </si>
  <si>
    <t>Slowpoke</t>
  </si>
  <si>
    <t>#080</t>
  </si>
  <si>
    <t>呆壳兽</t>
  </si>
  <si>
    <t>Slowbro</t>
  </si>
  <si>
    <t>#081</t>
  </si>
  <si>
    <t>小磁怪</t>
  </si>
  <si>
    <t>Magnemite</t>
  </si>
  <si>
    <t>#082</t>
  </si>
  <si>
    <t>三合一磁怪</t>
  </si>
  <si>
    <t>Magneton</t>
  </si>
  <si>
    <t>#083</t>
  </si>
  <si>
    <t>大葱鸭</t>
  </si>
  <si>
    <t>Farfetch'd</t>
  </si>
  <si>
    <t>#084</t>
  </si>
  <si>
    <t>嘟嘟</t>
  </si>
  <si>
    <t>Doduo</t>
  </si>
  <si>
    <t>#085</t>
  </si>
  <si>
    <t>嘟嘟利</t>
  </si>
  <si>
    <t>Dodrio</t>
  </si>
  <si>
    <t>#086</t>
  </si>
  <si>
    <t>小海狮</t>
  </si>
  <si>
    <t>Seel</t>
  </si>
  <si>
    <t>#087</t>
  </si>
  <si>
    <t>白海狮</t>
  </si>
  <si>
    <t>Dewgong</t>
  </si>
  <si>
    <t>#088</t>
  </si>
  <si>
    <t>臭泥</t>
  </si>
  <si>
    <t>Grimer</t>
  </si>
  <si>
    <t>#089</t>
  </si>
  <si>
    <t>臭臭泥</t>
  </si>
  <si>
    <t>Muk</t>
  </si>
  <si>
    <t>#090</t>
  </si>
  <si>
    <t>大舌贝</t>
  </si>
  <si>
    <t>Shellder</t>
  </si>
  <si>
    <t>#091</t>
  </si>
  <si>
    <t>刺甲贝</t>
  </si>
  <si>
    <t>Cloyster</t>
  </si>
  <si>
    <t>#092</t>
  </si>
  <si>
    <t>鬼斯</t>
  </si>
  <si>
    <t>Gastly</t>
  </si>
  <si>
    <t>#093</t>
  </si>
  <si>
    <t>鬼斯通</t>
  </si>
  <si>
    <t>Haunter</t>
  </si>
  <si>
    <t>#094</t>
  </si>
  <si>
    <t>耿鬼</t>
  </si>
  <si>
    <t>Gengar</t>
  </si>
  <si>
    <t>#095</t>
  </si>
  <si>
    <t>大岩蛇</t>
  </si>
  <si>
    <t>Onix</t>
  </si>
  <si>
    <t>#096</t>
  </si>
  <si>
    <t>催眠貘</t>
  </si>
  <si>
    <t>Drowzee</t>
  </si>
  <si>
    <t>#097</t>
  </si>
  <si>
    <t>引梦貘人</t>
  </si>
  <si>
    <t>Hypno</t>
  </si>
  <si>
    <t>#098</t>
  </si>
  <si>
    <t>大钳蟹</t>
  </si>
  <si>
    <t>Krabby</t>
  </si>
  <si>
    <t>#099</t>
  </si>
  <si>
    <t>巨钳蟹</t>
  </si>
  <si>
    <t>Kingler</t>
  </si>
  <si>
    <t>#100</t>
  </si>
  <si>
    <t>霹雳电球</t>
  </si>
  <si>
    <t>Voltorb</t>
  </si>
  <si>
    <t>#101</t>
  </si>
  <si>
    <t>顽皮雷弹</t>
  </si>
  <si>
    <t>Electrode</t>
  </si>
  <si>
    <t>#102</t>
  </si>
  <si>
    <t>蛋蛋</t>
  </si>
  <si>
    <t>Exeggcute</t>
  </si>
  <si>
    <t>#103</t>
  </si>
  <si>
    <t>椰蛋树</t>
  </si>
  <si>
    <t>Exeggutor</t>
  </si>
  <si>
    <t>#104</t>
  </si>
  <si>
    <t>卡拉卡拉</t>
  </si>
  <si>
    <t>Cubone</t>
  </si>
  <si>
    <t>#105</t>
  </si>
  <si>
    <t>嘎啦嘎啦</t>
  </si>
  <si>
    <t>Marowak</t>
  </si>
  <si>
    <t>#106</t>
  </si>
  <si>
    <t>飞腿郎</t>
  </si>
  <si>
    <t>Hitmonlee</t>
  </si>
  <si>
    <t>#107</t>
  </si>
  <si>
    <t>快拳郎</t>
  </si>
  <si>
    <t>Hitmonchan</t>
  </si>
  <si>
    <t>#108</t>
  </si>
  <si>
    <t>大舌头</t>
  </si>
  <si>
    <t>Lickitung</t>
  </si>
  <si>
    <t>#109</t>
  </si>
  <si>
    <t>瓦斯弹</t>
  </si>
  <si>
    <t>Koffing</t>
  </si>
  <si>
    <t>#110</t>
  </si>
  <si>
    <t>双弹瓦斯</t>
  </si>
  <si>
    <t>Weezing</t>
  </si>
  <si>
    <t>#111</t>
  </si>
  <si>
    <t>独角犀牛</t>
  </si>
  <si>
    <t>Rhyhorn</t>
  </si>
  <si>
    <t>#112</t>
  </si>
  <si>
    <t>钻角犀兽</t>
  </si>
  <si>
    <t>Rhydon</t>
  </si>
  <si>
    <t>#113</t>
  </si>
  <si>
    <t>吉利蛋</t>
  </si>
  <si>
    <t>Chansey</t>
  </si>
  <si>
    <t>#114</t>
  </si>
  <si>
    <t>蔓藤怪</t>
  </si>
  <si>
    <t>Tangela</t>
  </si>
  <si>
    <t>#115</t>
  </si>
  <si>
    <t>袋兽</t>
  </si>
  <si>
    <t>Kangaskhan</t>
  </si>
  <si>
    <t>#116</t>
  </si>
  <si>
    <t>墨海马</t>
  </si>
  <si>
    <t>Horsea</t>
  </si>
  <si>
    <t>#117</t>
  </si>
  <si>
    <t>海刺龙</t>
  </si>
  <si>
    <t>Seadra</t>
  </si>
  <si>
    <t>#118</t>
  </si>
  <si>
    <t>角金鱼</t>
  </si>
  <si>
    <t>Goldeen</t>
  </si>
  <si>
    <t>#119</t>
  </si>
  <si>
    <t>金鱼王</t>
  </si>
  <si>
    <t>Seaking</t>
  </si>
  <si>
    <t>#120</t>
  </si>
  <si>
    <t>海星星</t>
  </si>
  <si>
    <t>Staryu</t>
  </si>
  <si>
    <t>#121</t>
  </si>
  <si>
    <t>宝石海星</t>
  </si>
  <si>
    <t>Starmie</t>
  </si>
  <si>
    <t>#122</t>
  </si>
  <si>
    <t>魔墙人偶</t>
  </si>
  <si>
    <t>Mr. Mime</t>
  </si>
  <si>
    <t>#123</t>
  </si>
  <si>
    <t>飞天螳螂</t>
  </si>
  <si>
    <t>Scyther</t>
  </si>
  <si>
    <t>#124</t>
  </si>
  <si>
    <t>迷唇姐</t>
  </si>
  <si>
    <t>Jynx</t>
  </si>
  <si>
    <t>#125</t>
  </si>
  <si>
    <t>电击兽</t>
  </si>
  <si>
    <t>Electabuzz</t>
  </si>
  <si>
    <t>#126</t>
  </si>
  <si>
    <t>鸭嘴火兽</t>
  </si>
  <si>
    <t>Magmar</t>
  </si>
  <si>
    <t>#127</t>
  </si>
  <si>
    <t>凯罗斯</t>
  </si>
  <si>
    <t>Pinsir</t>
  </si>
  <si>
    <t>#128</t>
  </si>
  <si>
    <t>肯泰罗</t>
  </si>
  <si>
    <t>Tauros</t>
  </si>
  <si>
    <t>#129</t>
  </si>
  <si>
    <t>鲤鱼王</t>
  </si>
  <si>
    <t>Magikarp</t>
  </si>
  <si>
    <t>#130</t>
  </si>
  <si>
    <t>暴鲤龙</t>
  </si>
  <si>
    <t>Gyarados</t>
  </si>
  <si>
    <t>#131</t>
  </si>
  <si>
    <t>拉普拉斯</t>
  </si>
  <si>
    <t>Lapras</t>
  </si>
  <si>
    <t>#132</t>
  </si>
  <si>
    <t>百变怪</t>
  </si>
  <si>
    <t>Ditto</t>
  </si>
  <si>
    <t>#133</t>
  </si>
  <si>
    <t>伊布</t>
  </si>
  <si>
    <t>Eevee</t>
  </si>
  <si>
    <t>#134</t>
  </si>
  <si>
    <t>水伊布</t>
  </si>
  <si>
    <t>Vaporeon</t>
  </si>
  <si>
    <t>#135</t>
  </si>
  <si>
    <t>雷伊布</t>
  </si>
  <si>
    <t>Jolteon</t>
  </si>
  <si>
    <t>#136</t>
  </si>
  <si>
    <t>火伊布</t>
  </si>
  <si>
    <t>Flareon</t>
  </si>
  <si>
    <t>#137</t>
  </si>
  <si>
    <t>多边兽</t>
  </si>
  <si>
    <t>Porygon</t>
  </si>
  <si>
    <t>#138</t>
  </si>
  <si>
    <t>菊石兽</t>
  </si>
  <si>
    <t>Omanyte</t>
  </si>
  <si>
    <t>#139</t>
  </si>
  <si>
    <t>多刺菊石兽</t>
  </si>
  <si>
    <t>Omastar</t>
  </si>
  <si>
    <t>#140</t>
  </si>
  <si>
    <t>化石盔</t>
  </si>
  <si>
    <t>Kabuto</t>
  </si>
  <si>
    <t>#141</t>
  </si>
  <si>
    <t>镰刀盔</t>
  </si>
  <si>
    <t>Kabutops</t>
  </si>
  <si>
    <t>#142</t>
  </si>
  <si>
    <t>化石翼龙</t>
  </si>
  <si>
    <t>Aerodactyl</t>
  </si>
  <si>
    <t>#143</t>
  </si>
  <si>
    <t>卡比兽</t>
  </si>
  <si>
    <t>Snorlax</t>
  </si>
  <si>
    <t>#144</t>
  </si>
  <si>
    <t>急冻鸟</t>
  </si>
  <si>
    <t>Articuno</t>
  </si>
  <si>
    <t>#145</t>
  </si>
  <si>
    <t>闪电鸟</t>
  </si>
  <si>
    <t>Zapdos</t>
  </si>
  <si>
    <t>#146</t>
  </si>
  <si>
    <t>火焰鸟</t>
  </si>
  <si>
    <t>Moltres</t>
  </si>
  <si>
    <t>#147</t>
  </si>
  <si>
    <t>迷你龙</t>
  </si>
  <si>
    <t>Dratini</t>
  </si>
  <si>
    <t>#148</t>
  </si>
  <si>
    <t>哈克龙</t>
  </si>
  <si>
    <t>Dragonair</t>
  </si>
  <si>
    <t>#149</t>
  </si>
  <si>
    <t>快龙</t>
  </si>
  <si>
    <t>Dragonite</t>
  </si>
  <si>
    <t>#150</t>
  </si>
  <si>
    <t>超梦</t>
  </si>
  <si>
    <t>Mewtwo</t>
  </si>
  <si>
    <t>#151</t>
  </si>
  <si>
    <t>梦幻</t>
  </si>
  <si>
    <t>Mew</t>
  </si>
  <si>
    <t>全国编号</t>
    <phoneticPr fontId="3" type="noConversion"/>
  </si>
  <si>
    <t>中文</t>
    <phoneticPr fontId="3" type="noConversion"/>
  </si>
  <si>
    <t>英文</t>
    <phoneticPr fontId="3" type="noConversion"/>
  </si>
  <si>
    <t>#001</t>
    <phoneticPr fontId="3" type="noConversion"/>
  </si>
  <si>
    <t>属性</t>
    <phoneticPr fontId="3" type="noConversion"/>
  </si>
  <si>
    <t>基础攻击1</t>
    <phoneticPr fontId="3" type="noConversion"/>
  </si>
  <si>
    <t>基础攻击2</t>
    <phoneticPr fontId="3" type="noConversion"/>
  </si>
  <si>
    <t>特殊攻击1</t>
    <phoneticPr fontId="3" type="noConversion"/>
  </si>
  <si>
    <t>特殊攻击2</t>
    <phoneticPr fontId="3" type="noConversion"/>
  </si>
  <si>
    <t>特殊攻击3</t>
    <phoneticPr fontId="3" type="noConversion"/>
  </si>
  <si>
    <t>草</t>
    <phoneticPr fontId="3" type="noConversion"/>
  </si>
  <si>
    <t>毒</t>
    <phoneticPr fontId="3" type="noConversion"/>
  </si>
  <si>
    <t>火</t>
    <phoneticPr fontId="3" type="noConversion"/>
  </si>
  <si>
    <t>飞</t>
    <phoneticPr fontId="3" type="noConversion"/>
  </si>
  <si>
    <t>水</t>
    <phoneticPr fontId="3" type="noConversion"/>
  </si>
  <si>
    <t>虫</t>
    <phoneticPr fontId="3" type="noConversion"/>
  </si>
  <si>
    <t>普</t>
    <phoneticPr fontId="3" type="noConversion"/>
  </si>
  <si>
    <t>电</t>
    <phoneticPr fontId="3" type="noConversion"/>
  </si>
  <si>
    <t>地</t>
    <phoneticPr fontId="3" type="noConversion"/>
  </si>
  <si>
    <t>斗</t>
    <phoneticPr fontId="3" type="noConversion"/>
  </si>
  <si>
    <t>超</t>
    <phoneticPr fontId="3" type="noConversion"/>
  </si>
  <si>
    <t>岩</t>
    <phoneticPr fontId="3" type="noConversion"/>
  </si>
  <si>
    <t>钢</t>
    <phoneticPr fontId="3" type="noConversion"/>
  </si>
  <si>
    <t>冰</t>
    <phoneticPr fontId="3" type="noConversion"/>
  </si>
  <si>
    <t>鬼</t>
    <phoneticPr fontId="3" type="noConversion"/>
  </si>
  <si>
    <t>龙</t>
    <phoneticPr fontId="3" type="noConversion"/>
  </si>
  <si>
    <t>仙</t>
    <phoneticPr fontId="3" type="noConversion"/>
  </si>
  <si>
    <t>Razor Leaf</t>
    <phoneticPr fontId="3" type="noConversion"/>
  </si>
  <si>
    <t>Tackle</t>
    <phoneticPr fontId="3" type="noConversion"/>
  </si>
  <si>
    <t>Vine Whip</t>
    <phoneticPr fontId="3" type="noConversion"/>
  </si>
  <si>
    <t>Ember</t>
    <phoneticPr fontId="3" type="noConversion"/>
  </si>
  <si>
    <t>Scratch</t>
    <phoneticPr fontId="3" type="noConversion"/>
  </si>
  <si>
    <t>Wing Attack</t>
    <phoneticPr fontId="3" type="noConversion"/>
  </si>
  <si>
    <t>Water Gun</t>
    <phoneticPr fontId="3" type="noConversion"/>
  </si>
  <si>
    <t>Bite</t>
    <phoneticPr fontId="3" type="noConversion"/>
  </si>
  <si>
    <t>Bubble</t>
    <phoneticPr fontId="3" type="noConversion"/>
  </si>
  <si>
    <t>Bug Bite</t>
    <phoneticPr fontId="3" type="noConversion"/>
  </si>
  <si>
    <t>Confusion</t>
    <phoneticPr fontId="3" type="noConversion"/>
  </si>
  <si>
    <t>Acid</t>
    <phoneticPr fontId="3" type="noConversion"/>
  </si>
  <si>
    <t>溶解液</t>
    <phoneticPr fontId="3" type="noConversion"/>
  </si>
  <si>
    <t>啃咬</t>
    <phoneticPr fontId="3" type="noConversion"/>
  </si>
  <si>
    <t>水泡</t>
    <phoneticPr fontId="3" type="noConversion"/>
  </si>
  <si>
    <t>虫食</t>
    <phoneticPr fontId="3" type="noConversion"/>
  </si>
  <si>
    <t>Bullet Punch</t>
    <phoneticPr fontId="3" type="noConversion"/>
  </si>
  <si>
    <t>子弹拳</t>
    <phoneticPr fontId="3" type="noConversion"/>
  </si>
  <si>
    <t>念力</t>
    <phoneticPr fontId="3" type="noConversion"/>
  </si>
  <si>
    <t>Dragon Breath</t>
    <phoneticPr fontId="3" type="noConversion"/>
  </si>
  <si>
    <t>龙之吐息</t>
    <phoneticPr fontId="3" type="noConversion"/>
  </si>
  <si>
    <t>火苗</t>
    <phoneticPr fontId="3" type="noConversion"/>
  </si>
  <si>
    <t>暗算</t>
    <phoneticPr fontId="3" type="noConversion"/>
  </si>
  <si>
    <t>Feint Attack</t>
    <phoneticPr fontId="3" type="noConversion"/>
  </si>
  <si>
    <t>Fire Fang</t>
    <phoneticPr fontId="3" type="noConversion"/>
  </si>
  <si>
    <t>火之牙</t>
    <phoneticPr fontId="3" type="noConversion"/>
  </si>
  <si>
    <t>冰之吐息</t>
    <phoneticPr fontId="3" type="noConversion"/>
  </si>
  <si>
    <t>Frost Breath</t>
    <phoneticPr fontId="3" type="noConversion"/>
  </si>
  <si>
    <t>Fury Cutter</t>
    <phoneticPr fontId="3" type="noConversion"/>
  </si>
  <si>
    <t>连续切</t>
    <phoneticPr fontId="3" type="noConversion"/>
  </si>
  <si>
    <t>冰之砾</t>
    <phoneticPr fontId="3" type="noConversion"/>
  </si>
  <si>
    <t>Ice Shard</t>
    <phoneticPr fontId="3" type="noConversion"/>
  </si>
  <si>
    <t>空手刀</t>
    <phoneticPr fontId="3" type="noConversion"/>
  </si>
  <si>
    <t>Karate Chop</t>
    <phoneticPr fontId="3" type="noConversion"/>
  </si>
  <si>
    <t>Lick</t>
    <phoneticPr fontId="3" type="noConversion"/>
  </si>
  <si>
    <t>舌舔</t>
    <phoneticPr fontId="3" type="noConversion"/>
  </si>
  <si>
    <t>Low Kick</t>
    <phoneticPr fontId="3" type="noConversion"/>
  </si>
  <si>
    <t>过肩摔</t>
    <phoneticPr fontId="3" type="noConversion"/>
  </si>
  <si>
    <t>Metal Claw</t>
    <phoneticPr fontId="3" type="noConversion"/>
  </si>
  <si>
    <t>金属爪</t>
    <phoneticPr fontId="3" type="noConversion"/>
  </si>
  <si>
    <t>泥浆喷射</t>
    <phoneticPr fontId="3" type="noConversion"/>
  </si>
  <si>
    <t>Mud Shot</t>
    <phoneticPr fontId="3" type="noConversion"/>
  </si>
  <si>
    <t>扔泥</t>
    <phoneticPr fontId="3" type="noConversion"/>
  </si>
  <si>
    <t>Mud Slap</t>
    <phoneticPr fontId="3" type="noConversion"/>
  </si>
  <si>
    <t>啄</t>
    <phoneticPr fontId="3" type="noConversion"/>
  </si>
  <si>
    <t>Peck</t>
    <phoneticPr fontId="3" type="noConversion"/>
  </si>
  <si>
    <t>Poison Jab</t>
    <phoneticPr fontId="3" type="noConversion"/>
  </si>
  <si>
    <t>毒突</t>
    <phoneticPr fontId="3" type="noConversion"/>
  </si>
  <si>
    <t>毒针</t>
    <phoneticPr fontId="3" type="noConversion"/>
  </si>
  <si>
    <t>Poison Sting</t>
    <phoneticPr fontId="3" type="noConversion"/>
  </si>
  <si>
    <t>Pound</t>
    <phoneticPr fontId="3" type="noConversion"/>
  </si>
  <si>
    <t>拍打</t>
    <phoneticPr fontId="3" type="noConversion"/>
  </si>
  <si>
    <t>精神切割</t>
    <phoneticPr fontId="3" type="noConversion"/>
  </si>
  <si>
    <t>Psycho Cut</t>
    <phoneticPr fontId="3" type="noConversion"/>
  </si>
  <si>
    <t>Quick Attack</t>
    <phoneticPr fontId="3" type="noConversion"/>
  </si>
  <si>
    <t>电光石火</t>
    <phoneticPr fontId="3" type="noConversion"/>
  </si>
  <si>
    <t>飞叶斩</t>
    <phoneticPr fontId="3" type="noConversion"/>
  </si>
  <si>
    <t>碎岩</t>
    <phoneticPr fontId="3" type="noConversion"/>
  </si>
  <si>
    <t>Rock Smash</t>
    <phoneticPr fontId="3" type="noConversion"/>
  </si>
  <si>
    <t>落石</t>
    <phoneticPr fontId="3" type="noConversion"/>
  </si>
  <si>
    <t>Rock Throw</t>
    <phoneticPr fontId="3" type="noConversion"/>
  </si>
  <si>
    <t>抓</t>
    <phoneticPr fontId="3" type="noConversion"/>
  </si>
  <si>
    <t>Shadow Claw</t>
    <phoneticPr fontId="3" type="noConversion"/>
  </si>
  <si>
    <t>阴影爪</t>
  </si>
  <si>
    <t>阴影爪</t>
    <phoneticPr fontId="3" type="noConversion"/>
  </si>
  <si>
    <t>电火花</t>
    <phoneticPr fontId="3" type="noConversion"/>
  </si>
  <si>
    <t>Spark</t>
    <phoneticPr fontId="3" type="noConversion"/>
  </si>
  <si>
    <t>Splash</t>
    <phoneticPr fontId="3" type="noConversion"/>
  </si>
  <si>
    <t>水溅跃</t>
    <phoneticPr fontId="3" type="noConversion"/>
  </si>
  <si>
    <t>Steel Wing</t>
    <phoneticPr fontId="3" type="noConversion"/>
  </si>
  <si>
    <t>钢之翼</t>
    <phoneticPr fontId="3" type="noConversion"/>
  </si>
  <si>
    <t>偷袭</t>
    <phoneticPr fontId="3" type="noConversion"/>
  </si>
  <si>
    <t>Sucker Punch</t>
    <phoneticPr fontId="3" type="noConversion"/>
  </si>
  <si>
    <t>撞击</t>
    <phoneticPr fontId="3" type="noConversion"/>
  </si>
  <si>
    <t>Thunder Shock</t>
    <phoneticPr fontId="3" type="noConversion"/>
  </si>
  <si>
    <t>电击</t>
    <phoneticPr fontId="3" type="noConversion"/>
  </si>
  <si>
    <t>藤鞭</t>
    <phoneticPr fontId="3" type="noConversion"/>
  </si>
  <si>
    <t>水枪</t>
    <phoneticPr fontId="3" type="noConversion"/>
  </si>
  <si>
    <t>翅膀拍击</t>
    <phoneticPr fontId="3" type="noConversion"/>
  </si>
  <si>
    <t>Zen Headbutt</t>
    <phoneticPr fontId="3" type="noConversion"/>
  </si>
  <si>
    <t>思念头槌</t>
    <phoneticPr fontId="3" type="noConversion"/>
  </si>
  <si>
    <t>Charmeleon</t>
    <phoneticPr fontId="3" type="noConversion"/>
  </si>
  <si>
    <t>Aerial Ace</t>
    <phoneticPr fontId="3" type="noConversion"/>
  </si>
  <si>
    <t>25*4</t>
    <phoneticPr fontId="3" type="noConversion"/>
  </si>
  <si>
    <t>燕返</t>
    <phoneticPr fontId="3" type="noConversion"/>
  </si>
  <si>
    <t>Air Cutter</t>
    <phoneticPr fontId="3" type="noConversion"/>
  </si>
  <si>
    <t>Ancient Power</t>
    <phoneticPr fontId="3" type="noConversion"/>
  </si>
  <si>
    <t>Aqua Jet</t>
    <phoneticPr fontId="3" type="noConversion"/>
  </si>
  <si>
    <t>Aqua Tail</t>
    <phoneticPr fontId="3" type="noConversion"/>
  </si>
  <si>
    <t>Blizzard</t>
    <phoneticPr fontId="3" type="noConversion"/>
  </si>
  <si>
    <t>Body Slam</t>
    <phoneticPr fontId="3" type="noConversion"/>
  </si>
  <si>
    <t>Bone Club</t>
    <phoneticPr fontId="3" type="noConversion"/>
  </si>
  <si>
    <t xml:space="preserve">Brick Break </t>
    <phoneticPr fontId="3" type="noConversion"/>
  </si>
  <si>
    <t>Brine</t>
    <phoneticPr fontId="3" type="noConversion"/>
  </si>
  <si>
    <t>Bubble Beam</t>
    <phoneticPr fontId="3" type="noConversion"/>
  </si>
  <si>
    <t>Bug Buzz</t>
    <phoneticPr fontId="3" type="noConversion"/>
  </si>
  <si>
    <t>Bulldoze</t>
    <phoneticPr fontId="3" type="noConversion"/>
  </si>
  <si>
    <t>Cross Chop</t>
    <phoneticPr fontId="3" type="noConversion"/>
  </si>
  <si>
    <t>Cross Poison</t>
    <phoneticPr fontId="3" type="noConversion"/>
  </si>
  <si>
    <t>Dark Pulse</t>
    <phoneticPr fontId="3" type="noConversion"/>
  </si>
  <si>
    <t>Dazzling Gleam</t>
    <phoneticPr fontId="3" type="noConversion"/>
  </si>
  <si>
    <t>Dig</t>
    <phoneticPr fontId="3" type="noConversion"/>
  </si>
  <si>
    <t>Disarming Voice</t>
    <phoneticPr fontId="3" type="noConversion"/>
  </si>
  <si>
    <t>Discharge</t>
    <phoneticPr fontId="3" type="noConversion"/>
  </si>
  <si>
    <t>Dragon Claw</t>
    <phoneticPr fontId="3" type="noConversion"/>
  </si>
  <si>
    <t>Dragon Pulse</t>
    <phoneticPr fontId="3" type="noConversion"/>
  </si>
  <si>
    <t>Draining Kiss</t>
    <phoneticPr fontId="3" type="noConversion"/>
  </si>
  <si>
    <t>Drill Peck</t>
    <phoneticPr fontId="3" type="noConversion"/>
  </si>
  <si>
    <t>Drill Run</t>
    <phoneticPr fontId="3" type="noConversion"/>
  </si>
  <si>
    <t>Earthquake</t>
    <phoneticPr fontId="3" type="noConversion"/>
  </si>
  <si>
    <t>Fire Blast</t>
    <phoneticPr fontId="3" type="noConversion"/>
  </si>
  <si>
    <t>Fire Punch</t>
    <phoneticPr fontId="3" type="noConversion"/>
  </si>
  <si>
    <t>Flame Burst</t>
    <phoneticPr fontId="3" type="noConversion"/>
  </si>
  <si>
    <t>Flame Charge</t>
    <phoneticPr fontId="3" type="noConversion"/>
  </si>
  <si>
    <t xml:space="preserve">Flame Wheel </t>
    <phoneticPr fontId="3" type="noConversion"/>
  </si>
  <si>
    <t>Flamethrower</t>
    <phoneticPr fontId="3" type="noConversion"/>
  </si>
  <si>
    <t>Flash Cannon</t>
    <phoneticPr fontId="3" type="noConversion"/>
  </si>
  <si>
    <t>Gunk Shot</t>
    <phoneticPr fontId="3" type="noConversion"/>
  </si>
  <si>
    <t>Heat Wave</t>
    <phoneticPr fontId="3" type="noConversion"/>
  </si>
  <si>
    <t>Horn Attack</t>
    <phoneticPr fontId="3" type="noConversion"/>
  </si>
  <si>
    <t>Hurricane</t>
    <phoneticPr fontId="3" type="noConversion"/>
  </si>
  <si>
    <t>Hydro Pump</t>
    <phoneticPr fontId="3" type="noConversion"/>
  </si>
  <si>
    <t>Hyper Beam</t>
    <phoneticPr fontId="3" type="noConversion"/>
  </si>
  <si>
    <t>Hyper Fang</t>
    <phoneticPr fontId="3" type="noConversion"/>
  </si>
  <si>
    <t>Ice Beam</t>
    <phoneticPr fontId="3" type="noConversion"/>
  </si>
  <si>
    <t>Ice Punch</t>
    <phoneticPr fontId="3" type="noConversion"/>
  </si>
  <si>
    <t>Icy Wind</t>
    <phoneticPr fontId="3" type="noConversion"/>
  </si>
  <si>
    <t>Iron Head</t>
    <phoneticPr fontId="3" type="noConversion"/>
  </si>
  <si>
    <t>Leaf Blade</t>
    <phoneticPr fontId="3" type="noConversion"/>
  </si>
  <si>
    <t>Low Sweep</t>
    <phoneticPr fontId="3" type="noConversion"/>
  </si>
  <si>
    <t>Magnet Bomb</t>
    <phoneticPr fontId="3" type="noConversion"/>
  </si>
  <si>
    <t>Megahorn</t>
    <phoneticPr fontId="3" type="noConversion"/>
  </si>
  <si>
    <t>Moonblast</t>
    <phoneticPr fontId="3" type="noConversion"/>
  </si>
  <si>
    <t>Mud Bomb</t>
    <phoneticPr fontId="3" type="noConversion"/>
  </si>
  <si>
    <t>Night Slash</t>
    <phoneticPr fontId="3" type="noConversion"/>
  </si>
  <si>
    <t>Ominous Wind</t>
    <phoneticPr fontId="3" type="noConversion"/>
  </si>
  <si>
    <t>Petal Blizzard</t>
    <phoneticPr fontId="3" type="noConversion"/>
  </si>
  <si>
    <t>Play Rough</t>
    <phoneticPr fontId="3" type="noConversion"/>
  </si>
  <si>
    <t>Poison Fang</t>
    <phoneticPr fontId="3" type="noConversion"/>
  </si>
  <si>
    <t>Power Gem</t>
    <phoneticPr fontId="3" type="noConversion"/>
  </si>
  <si>
    <t>Power Whip</t>
    <phoneticPr fontId="3" type="noConversion"/>
  </si>
  <si>
    <t>Psybeam</t>
    <phoneticPr fontId="3" type="noConversion"/>
  </si>
  <si>
    <t>Psychic</t>
    <phoneticPr fontId="3" type="noConversion"/>
  </si>
  <si>
    <t>Psyshock</t>
    <phoneticPr fontId="3" type="noConversion"/>
  </si>
  <si>
    <t>Rock Slide</t>
    <phoneticPr fontId="3" type="noConversion"/>
  </si>
  <si>
    <t>Rock Tomb</t>
    <phoneticPr fontId="3" type="noConversion"/>
  </si>
  <si>
    <t>Scald</t>
    <phoneticPr fontId="3" type="noConversion"/>
  </si>
  <si>
    <t>Seed Bomb</t>
    <phoneticPr fontId="3" type="noConversion"/>
  </si>
  <si>
    <t>Shadow Ball</t>
    <phoneticPr fontId="3" type="noConversion"/>
  </si>
  <si>
    <t>Signal Beam</t>
    <phoneticPr fontId="3" type="noConversion"/>
  </si>
  <si>
    <t>Sludge</t>
    <phoneticPr fontId="3" type="noConversion"/>
  </si>
  <si>
    <t>Sludge Bomb</t>
    <phoneticPr fontId="3" type="noConversion"/>
  </si>
  <si>
    <t>Sludge Wave</t>
    <phoneticPr fontId="3" type="noConversion"/>
  </si>
  <si>
    <t>Solar Beam</t>
    <phoneticPr fontId="3" type="noConversion"/>
  </si>
  <si>
    <t>Stomp</t>
    <phoneticPr fontId="3" type="noConversion"/>
  </si>
  <si>
    <t>Stone Edge</t>
    <phoneticPr fontId="3" type="noConversion"/>
  </si>
  <si>
    <t>Struggle</t>
    <phoneticPr fontId="3" type="noConversion"/>
  </si>
  <si>
    <t>Submission</t>
    <phoneticPr fontId="3" type="noConversion"/>
  </si>
  <si>
    <t>Swift</t>
    <phoneticPr fontId="3" type="noConversion"/>
  </si>
  <si>
    <t>Thunder</t>
    <phoneticPr fontId="3" type="noConversion"/>
  </si>
  <si>
    <t>Thunder Punch</t>
    <phoneticPr fontId="3" type="noConversion"/>
  </si>
  <si>
    <t>Thunderbolt</t>
    <phoneticPr fontId="3" type="noConversion"/>
  </si>
  <si>
    <t>Twister</t>
    <phoneticPr fontId="3" type="noConversion"/>
  </si>
  <si>
    <t>Vice Grip</t>
    <phoneticPr fontId="3" type="noConversion"/>
  </si>
  <si>
    <t>Water Pulse</t>
    <phoneticPr fontId="3" type="noConversion"/>
  </si>
  <si>
    <t>Wrap</t>
    <phoneticPr fontId="3" type="noConversion"/>
  </si>
  <si>
    <t>X-Scissor</t>
    <phoneticPr fontId="3" type="noConversion"/>
  </si>
  <si>
    <t>30*4</t>
    <phoneticPr fontId="3" type="noConversion"/>
  </si>
  <si>
    <t>15*5</t>
    <phoneticPr fontId="3" type="noConversion"/>
  </si>
  <si>
    <t>50*2</t>
    <phoneticPr fontId="3" type="noConversion"/>
  </si>
  <si>
    <t>60*1</t>
    <phoneticPr fontId="3" type="noConversion"/>
  </si>
  <si>
    <t>20*4</t>
    <phoneticPr fontId="3" type="noConversion"/>
  </si>
  <si>
    <t>30*3</t>
    <phoneticPr fontId="3" type="noConversion"/>
  </si>
  <si>
    <t>55*1</t>
    <phoneticPr fontId="3" type="noConversion"/>
  </si>
  <si>
    <t>45*3</t>
    <phoneticPr fontId="3" type="noConversion"/>
  </si>
  <si>
    <t>20*5</t>
    <phoneticPr fontId="3" type="noConversion"/>
  </si>
  <si>
    <t>40*3</t>
    <phoneticPr fontId="3" type="noConversion"/>
  </si>
  <si>
    <t>40*2</t>
    <phoneticPr fontId="3" type="noConversion"/>
  </si>
  <si>
    <t>35*3</t>
    <phoneticPr fontId="3" type="noConversion"/>
  </si>
  <si>
    <t>35*4</t>
    <phoneticPr fontId="3" type="noConversion"/>
  </si>
  <si>
    <t>55*3</t>
    <phoneticPr fontId="3" type="noConversion"/>
  </si>
  <si>
    <t>70*1</t>
    <phoneticPr fontId="3" type="noConversion"/>
  </si>
  <si>
    <t>45*2</t>
    <phoneticPr fontId="3" type="noConversion"/>
  </si>
  <si>
    <t>65*1</t>
    <phoneticPr fontId="3" type="noConversion"/>
  </si>
  <si>
    <t>空气刃</t>
    <phoneticPr fontId="3" type="noConversion"/>
  </si>
  <si>
    <t>钻孔啄</t>
    <phoneticPr fontId="3" type="noConversion"/>
  </si>
  <si>
    <t>暴风</t>
    <phoneticPr fontId="3" type="noConversion"/>
  </si>
  <si>
    <t>原始力量</t>
    <phoneticPr fontId="3" type="noConversion"/>
  </si>
  <si>
    <t xml:space="preserve">力量宝石 </t>
    <phoneticPr fontId="3" type="noConversion"/>
  </si>
  <si>
    <t>岩崩</t>
    <phoneticPr fontId="3" type="noConversion"/>
  </si>
  <si>
    <t>岩石封</t>
    <phoneticPr fontId="3" type="noConversion"/>
  </si>
  <si>
    <t>石刃</t>
    <phoneticPr fontId="3" type="noConversion"/>
  </si>
  <si>
    <t>水流喷射</t>
    <phoneticPr fontId="3" type="noConversion"/>
  </si>
  <si>
    <t>水之尾</t>
    <phoneticPr fontId="3" type="noConversion"/>
  </si>
  <si>
    <t>潮水</t>
    <phoneticPr fontId="3" type="noConversion"/>
  </si>
  <si>
    <t>泡沫光线</t>
    <phoneticPr fontId="3" type="noConversion"/>
  </si>
  <si>
    <t>水压</t>
    <phoneticPr fontId="3" type="noConversion"/>
  </si>
  <si>
    <t>水之波动</t>
    <phoneticPr fontId="3" type="noConversion"/>
  </si>
  <si>
    <t>沸水</t>
    <phoneticPr fontId="3" type="noConversion"/>
  </si>
  <si>
    <t xml:space="preserve">暴风雪 </t>
    <phoneticPr fontId="3" type="noConversion"/>
  </si>
  <si>
    <t>冷冻光线</t>
    <phoneticPr fontId="3" type="noConversion"/>
  </si>
  <si>
    <t>冷冻拳</t>
    <phoneticPr fontId="3" type="noConversion"/>
  </si>
  <si>
    <t>冰冻之风</t>
    <phoneticPr fontId="3" type="noConversion"/>
  </si>
  <si>
    <t>压制</t>
    <phoneticPr fontId="3" type="noConversion"/>
  </si>
  <si>
    <t>角突</t>
    <phoneticPr fontId="3" type="noConversion"/>
  </si>
  <si>
    <t>破坏光线</t>
    <phoneticPr fontId="3" type="noConversion"/>
  </si>
  <si>
    <t xml:space="preserve">必杀门牙 </t>
    <phoneticPr fontId="3" type="noConversion"/>
  </si>
  <si>
    <t>践踏</t>
    <phoneticPr fontId="3" type="noConversion"/>
  </si>
  <si>
    <t>拼命</t>
    <phoneticPr fontId="3" type="noConversion"/>
  </si>
  <si>
    <t>迅星</t>
    <phoneticPr fontId="3" type="noConversion"/>
  </si>
  <si>
    <t>夹</t>
    <phoneticPr fontId="3" type="noConversion"/>
  </si>
  <si>
    <t>卷紧</t>
    <phoneticPr fontId="3" type="noConversion"/>
  </si>
  <si>
    <t>骨头棍</t>
    <phoneticPr fontId="3" type="noConversion"/>
  </si>
  <si>
    <t>压路</t>
    <phoneticPr fontId="3" type="noConversion"/>
  </si>
  <si>
    <t>挖洞</t>
    <phoneticPr fontId="3" type="noConversion"/>
  </si>
  <si>
    <t>钻头直击</t>
    <phoneticPr fontId="3" type="noConversion"/>
  </si>
  <si>
    <t>地震</t>
    <phoneticPr fontId="3" type="noConversion"/>
  </si>
  <si>
    <t>泥爆弹</t>
    <phoneticPr fontId="3" type="noConversion"/>
  </si>
  <si>
    <t>瓦割</t>
    <phoneticPr fontId="3" type="noConversion"/>
  </si>
  <si>
    <t>十字切</t>
    <phoneticPr fontId="3" type="noConversion"/>
  </si>
  <si>
    <t>下旋</t>
    <phoneticPr fontId="3" type="noConversion"/>
  </si>
  <si>
    <t>地狱车</t>
    <phoneticPr fontId="3" type="noConversion"/>
  </si>
  <si>
    <t>毒十字</t>
    <phoneticPr fontId="3" type="noConversion"/>
  </si>
  <si>
    <t>粉尘射击</t>
    <phoneticPr fontId="3" type="noConversion"/>
  </si>
  <si>
    <t>剧毒之牙</t>
    <phoneticPr fontId="3" type="noConversion"/>
  </si>
  <si>
    <t>淤泥攻击</t>
    <phoneticPr fontId="3" type="noConversion"/>
  </si>
  <si>
    <t>淤泥爆弹</t>
    <phoneticPr fontId="3" type="noConversion"/>
  </si>
  <si>
    <t>淤泥波</t>
    <phoneticPr fontId="3" type="noConversion"/>
  </si>
  <si>
    <t>恶之波动</t>
    <phoneticPr fontId="3" type="noConversion"/>
  </si>
  <si>
    <t>试刀</t>
    <phoneticPr fontId="3" type="noConversion"/>
  </si>
  <si>
    <t>魔法闪光</t>
    <phoneticPr fontId="3" type="noConversion"/>
  </si>
  <si>
    <t>魅力声音</t>
    <phoneticPr fontId="3" type="noConversion"/>
  </si>
  <si>
    <t>吸收之吻</t>
    <phoneticPr fontId="3" type="noConversion"/>
  </si>
  <si>
    <t>月爆</t>
    <phoneticPr fontId="3" type="noConversion"/>
  </si>
  <si>
    <t>嬉闹</t>
    <phoneticPr fontId="3" type="noConversion"/>
  </si>
  <si>
    <t>虫鸣</t>
    <phoneticPr fontId="3" type="noConversion"/>
  </si>
  <si>
    <t>百万角击</t>
    <phoneticPr fontId="3" type="noConversion"/>
  </si>
  <si>
    <t>信号光线</t>
    <phoneticPr fontId="3" type="noConversion"/>
  </si>
  <si>
    <t>十字剪</t>
    <phoneticPr fontId="3" type="noConversion"/>
  </si>
  <si>
    <t>放电</t>
    <phoneticPr fontId="3" type="noConversion"/>
  </si>
  <si>
    <t>雷电</t>
    <phoneticPr fontId="3" type="noConversion"/>
  </si>
  <si>
    <t>雷电拳</t>
    <phoneticPr fontId="3" type="noConversion"/>
  </si>
  <si>
    <t>十万伏特</t>
    <phoneticPr fontId="3" type="noConversion"/>
  </si>
  <si>
    <t>龙之爪</t>
    <phoneticPr fontId="3" type="noConversion"/>
  </si>
  <si>
    <t>龙之波动</t>
    <phoneticPr fontId="3" type="noConversion"/>
  </si>
  <si>
    <t>龙卷风</t>
    <phoneticPr fontId="3" type="noConversion"/>
  </si>
  <si>
    <t>阴影球</t>
    <phoneticPr fontId="3" type="noConversion"/>
  </si>
  <si>
    <t>妖风</t>
    <phoneticPr fontId="3" type="noConversion"/>
  </si>
  <si>
    <t>光栅加农</t>
    <phoneticPr fontId="3" type="noConversion"/>
  </si>
  <si>
    <t>铁头槌</t>
    <phoneticPr fontId="3" type="noConversion"/>
  </si>
  <si>
    <t>磁体炸弹</t>
    <phoneticPr fontId="3" type="noConversion"/>
  </si>
  <si>
    <t>精神干扰</t>
    <phoneticPr fontId="3" type="noConversion"/>
  </si>
  <si>
    <t>精神光线</t>
    <phoneticPr fontId="3" type="noConversion"/>
  </si>
  <si>
    <t>精神冲击</t>
    <phoneticPr fontId="3" type="noConversion"/>
  </si>
  <si>
    <t>大字火</t>
    <phoneticPr fontId="3" type="noConversion"/>
  </si>
  <si>
    <t>火焰拳</t>
    <phoneticPr fontId="3" type="noConversion"/>
  </si>
  <si>
    <t>爆裂火焰</t>
    <phoneticPr fontId="3" type="noConversion"/>
  </si>
  <si>
    <t>硝化冲锋</t>
    <phoneticPr fontId="3" type="noConversion"/>
  </si>
  <si>
    <t>火焰车</t>
    <phoneticPr fontId="3" type="noConversion"/>
  </si>
  <si>
    <t>火焰放射</t>
    <phoneticPr fontId="3" type="noConversion"/>
  </si>
  <si>
    <t>热风</t>
    <phoneticPr fontId="3" type="noConversion"/>
  </si>
  <si>
    <t>刃叶斩</t>
    <phoneticPr fontId="3" type="noConversion"/>
  </si>
  <si>
    <t>强力鞭挞</t>
    <phoneticPr fontId="3" type="noConversion"/>
  </si>
  <si>
    <t>种子爆弹</t>
    <phoneticPr fontId="3" type="noConversion"/>
  </si>
  <si>
    <t>太阳光线</t>
    <phoneticPr fontId="3" type="noConversion"/>
  </si>
  <si>
    <t>花吹雪</t>
    <phoneticPr fontId="3" type="noConversion"/>
  </si>
  <si>
    <t>口袋百科</t>
  </si>
  <si>
    <t>神奇宝贝百科</t>
    <phoneticPr fontId="3" type="noConversion"/>
  </si>
  <si>
    <t>2km</t>
    <phoneticPr fontId="3" type="noConversion"/>
  </si>
  <si>
    <t>-</t>
    <phoneticPr fontId="3" type="noConversion"/>
  </si>
  <si>
    <t>5km</t>
    <phoneticPr fontId="3" type="noConversion"/>
  </si>
  <si>
    <t>10km</t>
    <phoneticPr fontId="3" type="noConversion"/>
  </si>
  <si>
    <t>图像</t>
    <phoneticPr fontId="3" type="noConversion"/>
  </si>
  <si>
    <t>版本号:</t>
    <phoneticPr fontId="3" type="noConversion"/>
  </si>
  <si>
    <t>淤泥爆弹</t>
    <phoneticPr fontId="3" type="noConversion"/>
  </si>
  <si>
    <t>Cut</t>
    <phoneticPr fontId="3" type="noConversion"/>
  </si>
  <si>
    <t>居合斩</t>
    <phoneticPr fontId="3" type="noConversion"/>
  </si>
  <si>
    <t>Leaf Blade</t>
    <phoneticPr fontId="3" type="noConversion"/>
  </si>
  <si>
    <t>Fire Punch</t>
    <phoneticPr fontId="3" type="noConversion"/>
  </si>
  <si>
    <t>Flame Burst</t>
    <phoneticPr fontId="3" type="noConversion"/>
  </si>
  <si>
    <t>Rock Slide</t>
    <phoneticPr fontId="3" type="noConversion"/>
  </si>
  <si>
    <t>Dazzling Gleam</t>
    <phoneticPr fontId="3" type="noConversion"/>
  </si>
  <si>
    <t>抓</t>
    <phoneticPr fontId="3" type="noConversion"/>
  </si>
  <si>
    <t>Solar Beam</t>
    <phoneticPr fontId="3" type="noConversion"/>
  </si>
  <si>
    <t>Razor Leaf</t>
    <phoneticPr fontId="3" type="noConversion"/>
  </si>
  <si>
    <t>Mud Bomb</t>
    <phoneticPr fontId="3" type="noConversion"/>
  </si>
  <si>
    <t>Low Sweep</t>
    <phoneticPr fontId="3" type="noConversion"/>
  </si>
  <si>
    <t>Submission</t>
    <phoneticPr fontId="3" type="noConversion"/>
  </si>
  <si>
    <t>Rock Throw</t>
    <phoneticPr fontId="3" type="noConversion"/>
  </si>
  <si>
    <t>Magnet Bomb</t>
    <phoneticPr fontId="3" type="noConversion"/>
  </si>
  <si>
    <t>Air Cutter</t>
    <phoneticPr fontId="3" type="noConversion"/>
  </si>
  <si>
    <t>撞击</t>
    <phoneticPr fontId="3" type="noConversion"/>
  </si>
  <si>
    <t>Damage Window (ms)</t>
  </si>
  <si>
    <t>NRG</t>
  </si>
  <si>
    <t>NRGPS</t>
  </si>
  <si>
    <t>DPS</t>
  </si>
  <si>
    <t>精神切割</t>
    <phoneticPr fontId="3" type="noConversion"/>
  </si>
  <si>
    <t>Mud Shot</t>
    <phoneticPr fontId="3" type="noConversion"/>
  </si>
  <si>
    <t>泥浆喷射</t>
    <phoneticPr fontId="3" type="noConversion"/>
  </si>
  <si>
    <t>Lick</t>
    <phoneticPr fontId="3" type="noConversion"/>
  </si>
  <si>
    <t>舌舔</t>
    <phoneticPr fontId="3" type="noConversion"/>
  </si>
  <si>
    <t>Scratch</t>
    <phoneticPr fontId="3" type="noConversion"/>
  </si>
  <si>
    <t>抓</t>
    <phoneticPr fontId="3" type="noConversion"/>
  </si>
  <si>
    <t>Water Gun</t>
    <phoneticPr fontId="3" type="noConversion"/>
  </si>
  <si>
    <t>水枪</t>
    <phoneticPr fontId="3" type="noConversion"/>
  </si>
  <si>
    <t>Metal Claw</t>
    <phoneticPr fontId="3" type="noConversion"/>
  </si>
  <si>
    <t>金属爪</t>
    <phoneticPr fontId="3" type="noConversion"/>
  </si>
  <si>
    <t>Shadow Claw</t>
    <phoneticPr fontId="3" type="noConversion"/>
  </si>
  <si>
    <t>阴影爪</t>
    <phoneticPr fontId="3" type="noConversion"/>
  </si>
  <si>
    <t>Wing Attack</t>
    <phoneticPr fontId="3" type="noConversion"/>
  </si>
  <si>
    <t>翅膀拍击</t>
    <phoneticPr fontId="3" type="noConversion"/>
  </si>
  <si>
    <t>Vine Whip</t>
    <phoneticPr fontId="3" type="noConversion"/>
  </si>
  <si>
    <t>藤鞭</t>
    <phoneticPr fontId="3" type="noConversion"/>
  </si>
  <si>
    <t>Frost Breath</t>
    <phoneticPr fontId="3" type="noConversion"/>
  </si>
  <si>
    <t>冰之吐息</t>
    <phoneticPr fontId="3" type="noConversion"/>
  </si>
  <si>
    <t>Pound</t>
    <phoneticPr fontId="3" type="noConversion"/>
  </si>
  <si>
    <t>拍打</t>
    <phoneticPr fontId="3" type="noConversion"/>
  </si>
  <si>
    <t>Poison Jab</t>
    <phoneticPr fontId="3" type="noConversion"/>
  </si>
  <si>
    <t>毒突</t>
    <phoneticPr fontId="3" type="noConversion"/>
  </si>
  <si>
    <t>Zen Headbutt</t>
    <phoneticPr fontId="3" type="noConversion"/>
  </si>
  <si>
    <t>思念头槌</t>
    <phoneticPr fontId="3" type="noConversion"/>
  </si>
  <si>
    <t>Bug Bite</t>
    <phoneticPr fontId="3" type="noConversion"/>
  </si>
  <si>
    <t>虫食</t>
    <phoneticPr fontId="3" type="noConversion"/>
  </si>
  <si>
    <t>Bite</t>
    <phoneticPr fontId="3" type="noConversion"/>
  </si>
  <si>
    <t>啃咬</t>
    <phoneticPr fontId="3" type="noConversion"/>
  </si>
  <si>
    <t>Dragon Breath</t>
    <phoneticPr fontId="3" type="noConversion"/>
  </si>
  <si>
    <t>龙之吐息</t>
    <phoneticPr fontId="3" type="noConversion"/>
  </si>
  <si>
    <t>Feint Attack</t>
    <phoneticPr fontId="3" type="noConversion"/>
  </si>
  <si>
    <t>暗算</t>
    <phoneticPr fontId="3" type="noConversion"/>
  </si>
  <si>
    <t>Steel Wing</t>
    <phoneticPr fontId="3" type="noConversion"/>
  </si>
  <si>
    <t>钢之翼</t>
    <phoneticPr fontId="3" type="noConversion"/>
  </si>
  <si>
    <t>Fire Fang</t>
    <phoneticPr fontId="3" type="noConversion"/>
  </si>
  <si>
    <t>火之牙</t>
    <phoneticPr fontId="3" type="noConversion"/>
  </si>
  <si>
    <t>Tackle</t>
    <phoneticPr fontId="3" type="noConversion"/>
  </si>
  <si>
    <t>撞击</t>
    <phoneticPr fontId="3" type="noConversion"/>
  </si>
  <si>
    <t>Cut</t>
    <phoneticPr fontId="3" type="noConversion"/>
  </si>
  <si>
    <t>居合斩</t>
    <phoneticPr fontId="3" type="noConversion"/>
  </si>
  <si>
    <t>Poison Sting</t>
    <phoneticPr fontId="3" type="noConversion"/>
  </si>
  <si>
    <t>毒针</t>
    <phoneticPr fontId="3" type="noConversion"/>
  </si>
  <si>
    <t>Razor Leaf</t>
    <phoneticPr fontId="3" type="noConversion"/>
  </si>
  <si>
    <t>飞叶斩</t>
    <phoneticPr fontId="3" type="noConversion"/>
  </si>
  <si>
    <t>Spark</t>
    <phoneticPr fontId="3" type="noConversion"/>
  </si>
  <si>
    <t>电火花</t>
    <phoneticPr fontId="3" type="noConversion"/>
  </si>
  <si>
    <t>Sucker Punch</t>
    <phoneticPr fontId="3" type="noConversion"/>
  </si>
  <si>
    <t>偷袭</t>
    <phoneticPr fontId="3" type="noConversion"/>
  </si>
  <si>
    <t>Acid</t>
    <phoneticPr fontId="3" type="noConversion"/>
  </si>
  <si>
    <t>溶解液</t>
    <phoneticPr fontId="3" type="noConversion"/>
  </si>
  <si>
    <t>Ember</t>
    <phoneticPr fontId="3" type="noConversion"/>
  </si>
  <si>
    <t>火苗</t>
    <phoneticPr fontId="3" type="noConversion"/>
  </si>
  <si>
    <t>Rock Throw</t>
    <phoneticPr fontId="3" type="noConversion"/>
  </si>
  <si>
    <t>落石</t>
    <phoneticPr fontId="3" type="noConversion"/>
  </si>
  <si>
    <t>Peck</t>
    <phoneticPr fontId="3" type="noConversion"/>
  </si>
  <si>
    <t>啄</t>
    <phoneticPr fontId="3" type="noConversion"/>
  </si>
  <si>
    <t>Bullet Punch</t>
    <phoneticPr fontId="3" type="noConversion"/>
  </si>
  <si>
    <t>子弹拳</t>
    <phoneticPr fontId="3" type="noConversion"/>
  </si>
  <si>
    <t>Low Kick</t>
    <phoneticPr fontId="3" type="noConversion"/>
  </si>
  <si>
    <t>过肩摔</t>
    <phoneticPr fontId="3" type="noConversion"/>
  </si>
  <si>
    <t>Thunder Shock</t>
    <phoneticPr fontId="3" type="noConversion"/>
  </si>
  <si>
    <t>电击</t>
    <phoneticPr fontId="3" type="noConversion"/>
  </si>
  <si>
    <t>Confusion</t>
    <phoneticPr fontId="3" type="noConversion"/>
  </si>
  <si>
    <t>念力</t>
    <phoneticPr fontId="3" type="noConversion"/>
  </si>
  <si>
    <t>Quick Attack</t>
    <phoneticPr fontId="3" type="noConversion"/>
  </si>
  <si>
    <t>电光石火</t>
    <phoneticPr fontId="3" type="noConversion"/>
  </si>
  <si>
    <t>Fury Cutter</t>
    <phoneticPr fontId="3" type="noConversion"/>
  </si>
  <si>
    <t>连续切</t>
    <phoneticPr fontId="3" type="noConversion"/>
  </si>
  <si>
    <t>Karate Chop</t>
    <phoneticPr fontId="3" type="noConversion"/>
  </si>
  <si>
    <t>空手刀</t>
    <phoneticPr fontId="3" type="noConversion"/>
  </si>
  <si>
    <t>Ice Shard</t>
    <phoneticPr fontId="3" type="noConversion"/>
  </si>
  <si>
    <t>冰之砾</t>
    <phoneticPr fontId="3" type="noConversion"/>
  </si>
  <si>
    <t>Bubble</t>
    <phoneticPr fontId="3" type="noConversion"/>
  </si>
  <si>
    <t>水泡</t>
    <phoneticPr fontId="3" type="noConversion"/>
  </si>
  <si>
    <t>Mud Slap</t>
    <phoneticPr fontId="3" type="noConversion"/>
  </si>
  <si>
    <t>扔泥</t>
    <phoneticPr fontId="3" type="noConversion"/>
  </si>
  <si>
    <t>Rock Smash</t>
    <phoneticPr fontId="3" type="noConversion"/>
  </si>
  <si>
    <t>碎岩</t>
    <phoneticPr fontId="3" type="noConversion"/>
  </si>
  <si>
    <t>Splash</t>
    <phoneticPr fontId="3" type="noConversion"/>
  </si>
  <si>
    <t>水溅跃</t>
    <phoneticPr fontId="3" type="noConversion"/>
  </si>
  <si>
    <t>StaminaLossScalar</t>
  </si>
  <si>
    <t>威力</t>
    <phoneticPr fontId="3" type="noConversion"/>
  </si>
  <si>
    <t>DPS(damage per second): 每秒伤害数值</t>
    <phoneticPr fontId="3" type="noConversion"/>
  </si>
  <si>
    <t>NRGPS(energy generation per second): 每秒产能数值</t>
    <phoneticPr fontId="3" type="noConversion"/>
  </si>
  <si>
    <t>NRG(energy generation): 产能数值</t>
    <phoneticPr fontId="3" type="noConversion"/>
  </si>
  <si>
    <t>StaminaLossScalar: 伤害乘数</t>
    <phoneticPr fontId="3" type="noConversion"/>
  </si>
  <si>
    <t>StaminaLossScalar: 伤害乘数, 所有基础攻击均为0.01</t>
    <phoneticPr fontId="3" type="noConversion"/>
  </si>
  <si>
    <t>持续时间 (毫秒)</t>
    <phoneticPr fontId="3" type="noConversion"/>
  </si>
  <si>
    <t>Damage Windows: 此参数与躲避技能的难易程度有关, 所有基础攻击均为200毫秒</t>
    <phoneticPr fontId="3" type="noConversion"/>
  </si>
  <si>
    <t>HealScalar</t>
  </si>
  <si>
    <t>(PW) DPS</t>
  </si>
  <si>
    <t>(Scalar) DPS</t>
  </si>
  <si>
    <t>(PW * Scalar) DPS</t>
  </si>
  <si>
    <t>Cross Chop</t>
    <phoneticPr fontId="3" type="noConversion"/>
  </si>
  <si>
    <t>压制</t>
    <phoneticPr fontId="3" type="noConversion"/>
  </si>
  <si>
    <t>Dragon Claw</t>
    <phoneticPr fontId="3" type="noConversion"/>
  </si>
  <si>
    <t>龙之爪</t>
    <phoneticPr fontId="3" type="noConversion"/>
  </si>
  <si>
    <t xml:space="preserve">Brick Break </t>
    <phoneticPr fontId="3" type="noConversion"/>
  </si>
  <si>
    <t>瓦割</t>
    <phoneticPr fontId="3" type="noConversion"/>
  </si>
  <si>
    <t>Aqua Tail</t>
    <phoneticPr fontId="3" type="noConversion"/>
  </si>
  <si>
    <t>Power Whip</t>
    <phoneticPr fontId="3" type="noConversion"/>
  </si>
  <si>
    <t>Gunk Shot</t>
    <phoneticPr fontId="3" type="noConversion"/>
  </si>
  <si>
    <t>粉尘射击</t>
    <phoneticPr fontId="3" type="noConversion"/>
  </si>
  <si>
    <t>Sludge Bomb</t>
    <phoneticPr fontId="3" type="noConversion"/>
  </si>
  <si>
    <t>淤泥爆弹</t>
    <phoneticPr fontId="3" type="noConversion"/>
  </si>
  <si>
    <t>Leaf Blade</t>
    <phoneticPr fontId="3" type="noConversion"/>
  </si>
  <si>
    <t>刃叶斩</t>
    <phoneticPr fontId="3" type="noConversion"/>
  </si>
  <si>
    <t>Hurricane</t>
    <phoneticPr fontId="3" type="noConversion"/>
  </si>
  <si>
    <t>暴风</t>
    <phoneticPr fontId="3" type="noConversion"/>
  </si>
  <si>
    <t>Thunderbolt</t>
    <phoneticPr fontId="3" type="noConversion"/>
  </si>
  <si>
    <t>十万伏特</t>
    <phoneticPr fontId="3" type="noConversion"/>
  </si>
  <si>
    <t>Psychic</t>
    <phoneticPr fontId="3" type="noConversion"/>
  </si>
  <si>
    <t>精神干扰</t>
    <phoneticPr fontId="3" type="noConversion"/>
  </si>
  <si>
    <t>Sludge Wave</t>
    <phoneticPr fontId="3" type="noConversion"/>
  </si>
  <si>
    <t>淤泥波</t>
    <phoneticPr fontId="3" type="noConversion"/>
  </si>
  <si>
    <t>Flamethrower</t>
    <phoneticPr fontId="3" type="noConversion"/>
  </si>
  <si>
    <t>火焰放射</t>
    <phoneticPr fontId="3" type="noConversion"/>
  </si>
  <si>
    <t>Play Rough</t>
    <phoneticPr fontId="3" type="noConversion"/>
  </si>
  <si>
    <t>嬉闹</t>
    <phoneticPr fontId="3" type="noConversion"/>
  </si>
  <si>
    <t>Megahorn</t>
    <phoneticPr fontId="3" type="noConversion"/>
  </si>
  <si>
    <t xml:space="preserve">必杀门牙 </t>
    <phoneticPr fontId="3" type="noConversion"/>
  </si>
  <si>
    <t>放电</t>
    <phoneticPr fontId="3" type="noConversion"/>
  </si>
  <si>
    <t>Cross Poison</t>
    <phoneticPr fontId="3" type="noConversion"/>
  </si>
  <si>
    <t>毒十字</t>
    <phoneticPr fontId="3" type="noConversion"/>
  </si>
  <si>
    <t>Heat Wave</t>
    <phoneticPr fontId="3" type="noConversion"/>
  </si>
  <si>
    <t>热风</t>
    <phoneticPr fontId="3" type="noConversion"/>
  </si>
  <si>
    <t>Hydro Pump</t>
    <phoneticPr fontId="3" type="noConversion"/>
  </si>
  <si>
    <t>水压</t>
    <phoneticPr fontId="3" type="noConversion"/>
  </si>
  <si>
    <t>Petal Blizzard</t>
    <phoneticPr fontId="3" type="noConversion"/>
  </si>
  <si>
    <t>花吹雪</t>
    <phoneticPr fontId="3" type="noConversion"/>
  </si>
  <si>
    <t xml:space="preserve">暴风雪 </t>
    <phoneticPr fontId="3" type="noConversion"/>
  </si>
  <si>
    <t>Thunder</t>
    <phoneticPr fontId="3" type="noConversion"/>
  </si>
  <si>
    <t>雷电</t>
    <phoneticPr fontId="3" type="noConversion"/>
  </si>
  <si>
    <t>Psyshock</t>
    <phoneticPr fontId="3" type="noConversion"/>
  </si>
  <si>
    <t>精神冲击</t>
    <phoneticPr fontId="3" type="noConversion"/>
  </si>
  <si>
    <t>Moonblast</t>
    <phoneticPr fontId="3" type="noConversion"/>
  </si>
  <si>
    <t>月爆</t>
    <phoneticPr fontId="3" type="noConversion"/>
  </si>
  <si>
    <t>Fire Blast</t>
    <phoneticPr fontId="3" type="noConversion"/>
  </si>
  <si>
    <t>大字火</t>
    <phoneticPr fontId="3" type="noConversion"/>
  </si>
  <si>
    <t>Earthquake</t>
    <phoneticPr fontId="3" type="noConversion"/>
  </si>
  <si>
    <t>地震</t>
    <phoneticPr fontId="3" type="noConversion"/>
  </si>
  <si>
    <t>Submission</t>
    <phoneticPr fontId="3" type="noConversion"/>
  </si>
  <si>
    <t>地狱车</t>
    <phoneticPr fontId="3" type="noConversion"/>
  </si>
  <si>
    <t>X-Scissor</t>
    <phoneticPr fontId="3" type="noConversion"/>
  </si>
  <si>
    <t>十字剪</t>
    <phoneticPr fontId="3" type="noConversion"/>
  </si>
  <si>
    <t>Flash Cannon</t>
    <phoneticPr fontId="3" type="noConversion"/>
  </si>
  <si>
    <t>光栅加农</t>
    <phoneticPr fontId="3" type="noConversion"/>
  </si>
  <si>
    <t>Drill Run</t>
    <phoneticPr fontId="3" type="noConversion"/>
  </si>
  <si>
    <t>钻头直击</t>
    <phoneticPr fontId="3" type="noConversion"/>
  </si>
  <si>
    <t>Hyper Beam</t>
    <phoneticPr fontId="3" type="noConversion"/>
  </si>
  <si>
    <t>破坏光线</t>
    <phoneticPr fontId="3" type="noConversion"/>
  </si>
  <si>
    <t>Dragon Pulse</t>
    <phoneticPr fontId="3" type="noConversion"/>
  </si>
  <si>
    <t>龙之波动</t>
    <phoneticPr fontId="3" type="noConversion"/>
  </si>
  <si>
    <t>Power Gem</t>
    <phoneticPr fontId="3" type="noConversion"/>
  </si>
  <si>
    <t xml:space="preserve">力量宝石 </t>
    <phoneticPr fontId="3" type="noConversion"/>
  </si>
  <si>
    <t>Psystrike</t>
    <phoneticPr fontId="3" type="noConversion"/>
  </si>
  <si>
    <t>精神破坏</t>
    <phoneticPr fontId="3" type="noConversion"/>
  </si>
  <si>
    <t>Ice Beam</t>
    <phoneticPr fontId="3" type="noConversion"/>
  </si>
  <si>
    <t>冷冻光线</t>
    <phoneticPr fontId="3" type="noConversion"/>
  </si>
  <si>
    <t>Solar Beam</t>
    <phoneticPr fontId="3" type="noConversion"/>
  </si>
  <si>
    <t>太阳光线</t>
    <phoneticPr fontId="3" type="noConversion"/>
  </si>
  <si>
    <t>Shadow Ball</t>
    <phoneticPr fontId="3" type="noConversion"/>
  </si>
  <si>
    <t>阴影球</t>
    <phoneticPr fontId="3" type="noConversion"/>
  </si>
  <si>
    <t>Dark Pulse</t>
    <phoneticPr fontId="3" type="noConversion"/>
  </si>
  <si>
    <t>恶之波动</t>
    <phoneticPr fontId="3" type="noConversion"/>
  </si>
  <si>
    <t>Ice Punch</t>
    <phoneticPr fontId="3" type="noConversion"/>
  </si>
  <si>
    <t>冷冻拳</t>
    <phoneticPr fontId="3" type="noConversion"/>
  </si>
  <si>
    <t>Seed Bomb</t>
    <phoneticPr fontId="3" type="noConversion"/>
  </si>
  <si>
    <t>种子爆弹</t>
    <phoneticPr fontId="3" type="noConversion"/>
  </si>
  <si>
    <t>Rock Slide</t>
    <phoneticPr fontId="3" type="noConversion"/>
  </si>
  <si>
    <t>岩崩</t>
    <phoneticPr fontId="3" type="noConversion"/>
  </si>
  <si>
    <t>Bone Club</t>
    <phoneticPr fontId="3" type="noConversion"/>
  </si>
  <si>
    <t>骨头棍</t>
    <phoneticPr fontId="3" type="noConversion"/>
  </si>
  <si>
    <t>Fire Punch</t>
    <phoneticPr fontId="3" type="noConversion"/>
  </si>
  <si>
    <t>火焰拳</t>
    <phoneticPr fontId="3" type="noConversion"/>
  </si>
  <si>
    <t>Flame Burst</t>
    <phoneticPr fontId="3" type="noConversion"/>
  </si>
  <si>
    <t>爆裂火焰</t>
    <phoneticPr fontId="3" type="noConversion"/>
  </si>
  <si>
    <t>Stomp</t>
    <phoneticPr fontId="3" type="noConversion"/>
  </si>
  <si>
    <t>践踏</t>
    <phoneticPr fontId="3" type="noConversion"/>
  </si>
  <si>
    <t>Bug Buzz</t>
    <phoneticPr fontId="3" type="noConversion"/>
  </si>
  <si>
    <t>虫鸣</t>
    <phoneticPr fontId="3" type="noConversion"/>
  </si>
  <si>
    <t>Signal Beam</t>
    <phoneticPr fontId="3" type="noConversion"/>
  </si>
  <si>
    <t>信号光线</t>
    <phoneticPr fontId="3" type="noConversion"/>
  </si>
  <si>
    <t>Drill Peck</t>
    <phoneticPr fontId="3" type="noConversion"/>
  </si>
  <si>
    <t>钻孔啄</t>
    <phoneticPr fontId="3" type="noConversion"/>
  </si>
  <si>
    <t>Low Sweep</t>
    <phoneticPr fontId="3" type="noConversion"/>
  </si>
  <si>
    <t>下旋</t>
    <phoneticPr fontId="3" type="noConversion"/>
  </si>
  <si>
    <t>Night Slash</t>
    <phoneticPr fontId="3" type="noConversion"/>
  </si>
  <si>
    <t>试刀</t>
    <phoneticPr fontId="3" type="noConversion"/>
  </si>
  <si>
    <t>Rest</t>
    <phoneticPr fontId="3" type="noConversion"/>
  </si>
  <si>
    <t>睡眠</t>
    <phoneticPr fontId="3" type="noConversion"/>
  </si>
  <si>
    <t>Dazzling Gleam</t>
    <phoneticPr fontId="3" type="noConversion"/>
  </si>
  <si>
    <t>魔法闪光</t>
    <phoneticPr fontId="3" type="noConversion"/>
  </si>
  <si>
    <t>Giga Drain</t>
    <phoneticPr fontId="3" type="noConversion"/>
  </si>
  <si>
    <t>亿万吸取</t>
    <phoneticPr fontId="3" type="noConversion"/>
  </si>
  <si>
    <t>Sludge</t>
    <phoneticPr fontId="3" type="noConversion"/>
  </si>
  <si>
    <t>淤泥攻击</t>
    <phoneticPr fontId="3" type="noConversion"/>
  </si>
  <si>
    <t>Mud Bomb</t>
    <phoneticPr fontId="3" type="noConversion"/>
  </si>
  <si>
    <t>泥爆弹</t>
    <phoneticPr fontId="3" type="noConversion"/>
  </si>
  <si>
    <t>Shadow Punch</t>
    <phoneticPr fontId="3" type="noConversion"/>
  </si>
  <si>
    <t>暗影拳</t>
    <phoneticPr fontId="3" type="noConversion"/>
  </si>
  <si>
    <t>Psybeam</t>
    <phoneticPr fontId="3" type="noConversion"/>
  </si>
  <si>
    <t>精神光线</t>
    <phoneticPr fontId="3" type="noConversion"/>
  </si>
  <si>
    <t>Water Pulse</t>
    <phoneticPr fontId="3" type="noConversion"/>
  </si>
  <si>
    <t>水之波动</t>
    <phoneticPr fontId="3" type="noConversion"/>
  </si>
  <si>
    <t>Horn Attack</t>
    <phoneticPr fontId="3" type="noConversion"/>
  </si>
  <si>
    <t>角突</t>
    <phoneticPr fontId="3" type="noConversion"/>
  </si>
  <si>
    <t>Air Cutter</t>
    <phoneticPr fontId="3" type="noConversion"/>
  </si>
  <si>
    <t>空气刃</t>
    <phoneticPr fontId="3" type="noConversion"/>
  </si>
  <si>
    <t>Magnet Bomb</t>
    <phoneticPr fontId="3" type="noConversion"/>
  </si>
  <si>
    <t>磁体炸弹</t>
    <phoneticPr fontId="3" type="noConversion"/>
  </si>
  <si>
    <t>Bulldoze</t>
    <phoneticPr fontId="3" type="noConversion"/>
  </si>
  <si>
    <t>压路</t>
    <phoneticPr fontId="3" type="noConversion"/>
  </si>
  <si>
    <t>Rock Tomb</t>
    <phoneticPr fontId="3" type="noConversion"/>
  </si>
  <si>
    <t>岩石封</t>
    <phoneticPr fontId="3" type="noConversion"/>
  </si>
  <si>
    <t>Scald</t>
    <phoneticPr fontId="3" type="noConversion"/>
  </si>
  <si>
    <t>沸水</t>
    <phoneticPr fontId="3" type="noConversion"/>
  </si>
  <si>
    <t>Aerial Ace</t>
    <phoneticPr fontId="3" type="noConversion"/>
  </si>
  <si>
    <t>燕返</t>
    <phoneticPr fontId="3" type="noConversion"/>
  </si>
  <si>
    <t>Bubble Beam</t>
    <phoneticPr fontId="3" type="noConversion"/>
  </si>
  <si>
    <t>泡沫光线</t>
    <phoneticPr fontId="3" type="noConversion"/>
  </si>
  <si>
    <t>Struggle</t>
    <phoneticPr fontId="3" type="noConversion"/>
  </si>
  <si>
    <t>拼命</t>
    <phoneticPr fontId="3" type="noConversion"/>
  </si>
  <si>
    <t>Ancient Power</t>
    <phoneticPr fontId="3" type="noConversion"/>
  </si>
  <si>
    <t>原始力量</t>
    <phoneticPr fontId="3" type="noConversion"/>
  </si>
  <si>
    <t>Brine</t>
    <phoneticPr fontId="3" type="noConversion"/>
  </si>
  <si>
    <t>潮水</t>
    <phoneticPr fontId="3" type="noConversion"/>
  </si>
  <si>
    <t>Swift</t>
    <phoneticPr fontId="3" type="noConversion"/>
  </si>
  <si>
    <t>迅星</t>
    <phoneticPr fontId="3" type="noConversion"/>
  </si>
  <si>
    <t>Ominous Wind</t>
    <phoneticPr fontId="3" type="noConversion"/>
  </si>
  <si>
    <t>妖风</t>
    <phoneticPr fontId="3" type="noConversion"/>
  </si>
  <si>
    <t>Heart Stamp</t>
    <phoneticPr fontId="3" type="noConversion"/>
  </si>
  <si>
    <t>心灵压迫</t>
    <phoneticPr fontId="3" type="noConversion"/>
  </si>
  <si>
    <t>Dig</t>
    <phoneticPr fontId="3" type="noConversion"/>
  </si>
  <si>
    <t>挖洞</t>
    <phoneticPr fontId="3" type="noConversion"/>
  </si>
  <si>
    <t xml:space="preserve">Flame Wheel </t>
    <phoneticPr fontId="3" type="noConversion"/>
  </si>
  <si>
    <t>火焰车</t>
    <phoneticPr fontId="3" type="noConversion"/>
  </si>
  <si>
    <t>Vice Grip</t>
    <phoneticPr fontId="3" type="noConversion"/>
  </si>
  <si>
    <t>夹</t>
    <phoneticPr fontId="3" type="noConversion"/>
  </si>
  <si>
    <t>Parabolic Charge</t>
    <phoneticPr fontId="3" type="noConversion"/>
  </si>
  <si>
    <t>抛物式充电</t>
    <phoneticPr fontId="3" type="noConversion"/>
  </si>
  <si>
    <t>Flame Charge</t>
    <phoneticPr fontId="3" type="noConversion"/>
  </si>
  <si>
    <t>硝化冲锋</t>
    <phoneticPr fontId="3" type="noConversion"/>
  </si>
  <si>
    <t>Aqua Jet</t>
    <phoneticPr fontId="3" type="noConversion"/>
  </si>
  <si>
    <t>水流喷射</t>
    <phoneticPr fontId="3" type="noConversion"/>
  </si>
  <si>
    <t>Poison Fang</t>
    <phoneticPr fontId="3" type="noConversion"/>
  </si>
  <si>
    <t>剧毒之牙</t>
    <phoneticPr fontId="3" type="noConversion"/>
  </si>
  <si>
    <t>Twister</t>
    <phoneticPr fontId="3" type="noConversion"/>
  </si>
  <si>
    <t>龙卷风</t>
    <phoneticPr fontId="3" type="noConversion"/>
  </si>
  <si>
    <t>Draining Kiss</t>
    <phoneticPr fontId="3" type="noConversion"/>
  </si>
  <si>
    <t>吸收之吻</t>
    <phoneticPr fontId="3" type="noConversion"/>
  </si>
  <si>
    <t>Disarming Voice</t>
    <phoneticPr fontId="3" type="noConversion"/>
  </si>
  <si>
    <t>魅力声音</t>
    <phoneticPr fontId="3" type="noConversion"/>
  </si>
  <si>
    <t>Shadow Sneak</t>
    <phoneticPr fontId="3" type="noConversion"/>
  </si>
  <si>
    <t>影击</t>
    <phoneticPr fontId="3" type="noConversion"/>
  </si>
  <si>
    <t>Mega Drain</t>
    <phoneticPr fontId="3" type="noConversion"/>
  </si>
  <si>
    <t>百万吸取</t>
    <phoneticPr fontId="3" type="noConversion"/>
  </si>
  <si>
    <t>Wrap(Pink/Green)</t>
    <phoneticPr fontId="3" type="noConversion"/>
  </si>
  <si>
    <t>卷紧</t>
    <phoneticPr fontId="3" type="noConversion"/>
  </si>
  <si>
    <t>Icy Wind</t>
    <phoneticPr fontId="3" type="noConversion"/>
  </si>
  <si>
    <t>冰冻之风</t>
    <phoneticPr fontId="3" type="noConversion"/>
  </si>
  <si>
    <t>Wrap</t>
    <phoneticPr fontId="3" type="noConversion"/>
  </si>
  <si>
    <t>英文名</t>
    <phoneticPr fontId="3" type="noConversion"/>
  </si>
  <si>
    <t>中文名</t>
    <phoneticPr fontId="3" type="noConversion"/>
  </si>
  <si>
    <t>暴击率</t>
    <phoneticPr fontId="3" type="noConversion"/>
  </si>
  <si>
    <t>HealScalar: 治疗乘数</t>
    <phoneticPr fontId="3" type="noConversion"/>
  </si>
  <si>
    <t>能耗</t>
    <phoneticPr fontId="3" type="noConversion"/>
  </si>
  <si>
    <t>(PW) DFFE</t>
    <phoneticPr fontId="3" type="noConversion"/>
  </si>
  <si>
    <t>(PW * Scalar) DFFE</t>
    <phoneticPr fontId="3" type="noConversion"/>
  </si>
  <si>
    <t>(Scalar) DFFE</t>
    <phoneticPr fontId="3" type="noConversion"/>
  </si>
  <si>
    <t>DFFE(damage from full energy): 充能完全时所造成的伤害</t>
    <phoneticPr fontId="3" type="noConversion"/>
  </si>
  <si>
    <r>
      <rPr>
        <sz val="11"/>
        <color theme="9" tint="-0.499984740745262"/>
        <rFont val="微软雅黑"/>
        <family val="2"/>
        <charset val="134"/>
      </rPr>
      <t>(假设)</t>
    </r>
    <r>
      <rPr>
        <sz val="11"/>
        <color theme="1"/>
        <rFont val="微软雅黑"/>
        <family val="2"/>
        <charset val="134"/>
      </rPr>
      <t>暴击加成同第二世代~第五世代, 为100%</t>
    </r>
    <phoneticPr fontId="3" type="noConversion"/>
  </si>
  <si>
    <r>
      <t xml:space="preserve">(PW*Scalar): </t>
    </r>
    <r>
      <rPr>
        <sz val="11"/>
        <color theme="9" tint="-0.499984740745262"/>
        <rFont val="微软雅黑"/>
        <family val="2"/>
        <charset val="134"/>
      </rPr>
      <t>(假设)</t>
    </r>
    <r>
      <rPr>
        <sz val="11"/>
        <color theme="1"/>
        <rFont val="微软雅黑"/>
        <family val="2"/>
        <charset val="134"/>
      </rPr>
      <t>伤害=技能威力*伤害乘数</t>
    </r>
    <phoneticPr fontId="3" type="noConversion"/>
  </si>
  <si>
    <r>
      <t xml:space="preserve">(PW): </t>
    </r>
    <r>
      <rPr>
        <sz val="11"/>
        <color theme="9" tint="-0.499984740745262"/>
        <rFont val="微软雅黑"/>
        <family val="2"/>
        <charset val="134"/>
      </rPr>
      <t>(假设)</t>
    </r>
    <r>
      <rPr>
        <sz val="11"/>
        <color theme="1"/>
        <rFont val="微软雅黑"/>
        <family val="2"/>
        <charset val="134"/>
      </rPr>
      <t>伤害=技能威力</t>
    </r>
    <phoneticPr fontId="3" type="noConversion"/>
  </si>
  <si>
    <t>资料来源：</t>
    <phoneticPr fontId="3" type="noConversion"/>
  </si>
  <si>
    <t>作者:</t>
    <phoneticPr fontId="3" type="noConversion"/>
  </si>
  <si>
    <t>搬运：</t>
    <phoneticPr fontId="3" type="noConversion"/>
  </si>
  <si>
    <t>晓枫幻影@百度贴吧</t>
    <phoneticPr fontId="3" type="noConversion"/>
  </si>
  <si>
    <t>晓枫幻影@百度贴吧</t>
    <phoneticPr fontId="3" type="noConversion"/>
  </si>
  <si>
    <t>版本：</t>
    <phoneticPr fontId="3" type="noConversion"/>
  </si>
  <si>
    <t>Professor_Kukui@Reddit</t>
    <phoneticPr fontId="3" type="noConversion"/>
  </si>
  <si>
    <t>Pokemon GO Attack Data [DPS, Energy, Dodge Windows] &amp; Analysis</t>
    <phoneticPr fontId="3" type="noConversion"/>
  </si>
  <si>
    <t>恶</t>
    <phoneticPr fontId="3" type="noConversion"/>
  </si>
  <si>
    <t>攻击方属性</t>
    <phoneticPr fontId="3" type="noConversion"/>
  </si>
  <si>
    <t>防御方属性</t>
    <phoneticPr fontId="3" type="noConversion"/>
  </si>
  <si>
    <r>
      <t>1</t>
    </r>
    <r>
      <rPr>
        <sz val="11"/>
        <color theme="1"/>
        <rFont val="Symbol"/>
        <family val="1"/>
        <charset val="2"/>
      </rPr>
      <t>´</t>
    </r>
    <phoneticPr fontId="3" type="noConversion"/>
  </si>
  <si>
    <r>
      <t>1.25</t>
    </r>
    <r>
      <rPr>
        <sz val="11"/>
        <color theme="0"/>
        <rFont val="Symbol"/>
        <family val="1"/>
        <charset val="2"/>
      </rPr>
      <t>´</t>
    </r>
    <phoneticPr fontId="3" type="noConversion"/>
  </si>
  <si>
    <r>
      <t>0.8</t>
    </r>
    <r>
      <rPr>
        <sz val="11"/>
        <color theme="0"/>
        <rFont val="Symbol"/>
        <family val="1"/>
        <charset val="2"/>
      </rPr>
      <t>´</t>
    </r>
    <phoneticPr fontId="3" type="noConversion"/>
  </si>
  <si>
    <r>
      <t>0.8</t>
    </r>
    <r>
      <rPr>
        <sz val="11"/>
        <color theme="0"/>
        <rFont val="Symbol"/>
        <family val="1"/>
        <charset val="2"/>
      </rPr>
      <t>´</t>
    </r>
    <phoneticPr fontId="3" type="noConversion"/>
  </si>
  <si>
    <r>
      <t>1</t>
    </r>
    <r>
      <rPr>
        <sz val="11"/>
        <color theme="1"/>
        <rFont val="Symbol"/>
        <family val="1"/>
        <charset val="2"/>
      </rPr>
      <t>´</t>
    </r>
    <phoneticPr fontId="3" type="noConversion"/>
  </si>
  <si>
    <r>
      <t>1.25</t>
    </r>
    <r>
      <rPr>
        <sz val="11"/>
        <color theme="0"/>
        <rFont val="Symbol"/>
        <family val="1"/>
        <charset val="2"/>
      </rPr>
      <t>´</t>
    </r>
    <phoneticPr fontId="3" type="noConversion"/>
  </si>
  <si>
    <r>
      <t xml:space="preserve">Damage Windows: </t>
    </r>
    <r>
      <rPr>
        <sz val="11"/>
        <color theme="1"/>
        <rFont val="微软雅黑"/>
        <family val="2"/>
        <charset val="134"/>
      </rPr>
      <t>此参数越小, 技能越难躲避</t>
    </r>
    <phoneticPr fontId="3" type="noConversion"/>
  </si>
  <si>
    <t>Pokémon中文技能名参照:</t>
    <phoneticPr fontId="3" type="noConversion"/>
  </si>
  <si>
    <t>Pokémon中文名参照:</t>
    <phoneticPr fontId="3" type="noConversion"/>
  </si>
  <si>
    <t>设计:</t>
    <phoneticPr fontId="3" type="noConversion"/>
  </si>
  <si>
    <t>数据：</t>
    <phoneticPr fontId="3" type="noConversion"/>
  </si>
  <si>
    <t>zehipp0@Reddit</t>
    <phoneticPr fontId="3" type="noConversion"/>
  </si>
  <si>
    <t>v1.0 for 1.0.2 Jul 18, 2016</t>
    <phoneticPr fontId="3" type="noConversion"/>
  </si>
  <si>
    <t>Basic Pokemon GO Species Data [HP/Atk/Def, Catch/Flee%, Encounter]</t>
    <phoneticPr fontId="3" type="noConversion"/>
  </si>
  <si>
    <t>资料来源:</t>
    <phoneticPr fontId="3" type="noConversion"/>
  </si>
  <si>
    <t>Best Move Sets and Match-Ups v2</t>
  </si>
  <si>
    <t>作者:</t>
    <phoneticPr fontId="3" type="noConversion"/>
  </si>
  <si>
    <t>Qmike@Reddit</t>
  </si>
  <si>
    <t>SS</t>
    <phoneticPr fontId="3" type="noConversion"/>
  </si>
  <si>
    <t>S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</si>
  <si>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</si>
  <si>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</si>
  <si>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</si>
  <si>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F</t>
    <phoneticPr fontId="3" type="noConversion"/>
  </si>
  <si>
    <t>SSS</t>
    <phoneticPr fontId="3" type="noConversion"/>
  </si>
  <si>
    <t>守馆</t>
    <phoneticPr fontId="3" type="noConversion"/>
  </si>
  <si>
    <t>综合</t>
    <phoneticPr fontId="3" type="noConversion"/>
  </si>
  <si>
    <t>v1.1 for 1.0.2 Jul 19, 2016</t>
    <phoneticPr fontId="3" type="noConversion"/>
  </si>
  <si>
    <t>v1.3.0 for 1.0.2 Jul 18, 2016</t>
    <phoneticPr fontId="3" type="noConversion"/>
  </si>
  <si>
    <t>-</t>
    <phoneticPr fontId="3" type="noConversion"/>
  </si>
  <si>
    <t>基础资料来源:</t>
    <phoneticPr fontId="3" type="noConversion"/>
  </si>
  <si>
    <t>分级资料来源:</t>
    <phoneticPr fontId="3" type="noConversion"/>
  </si>
  <si>
    <t>Pokemon CP Tier List</t>
  </si>
  <si>
    <t>Pokemon HP Tier List and Formula</t>
  </si>
  <si>
    <t>zehipp0@Reddit</t>
  </si>
  <si>
    <t>针对属性</t>
    <phoneticPr fontId="3" type="noConversion"/>
  </si>
  <si>
    <t>最佳选择</t>
    <phoneticPr fontId="3" type="noConversion"/>
  </si>
  <si>
    <t>最佳配招</t>
    <phoneticPr fontId="3" type="noConversion"/>
  </si>
  <si>
    <t>卡比兽</t>
    <phoneticPr fontId="3" type="noConversion"/>
  </si>
  <si>
    <t>水精灵</t>
    <phoneticPr fontId="3" type="noConversion"/>
  </si>
  <si>
    <t>乘龙</t>
    <phoneticPr fontId="3" type="noConversion"/>
  </si>
  <si>
    <t>说明: 框选技能代表最佳技能组合；阴影填充代表对于当前配招，使用蓄力攻击反而会浪费DPS</t>
    <phoneticPr fontId="3" type="noConversion"/>
  </si>
  <si>
    <t>绘制:</t>
    <phoneticPr fontId="3" type="noConversion"/>
  </si>
  <si>
    <t>绘制：</t>
    <phoneticPr fontId="3" type="noConversion"/>
  </si>
  <si>
    <t>v1.0 for 1.0.2 Jul 19, 2016</t>
    <phoneticPr fontId="3" type="noConversion"/>
  </si>
  <si>
    <t>总结: 卡比兽&gt;水精灵&gt;快龙&gt;乘龙、隆隆岩、水箭龟、呆河马</t>
    <phoneticPr fontId="3" type="noConversion"/>
  </si>
  <si>
    <t>踢馆</t>
    <phoneticPr fontId="3" type="noConversion"/>
  </si>
  <si>
    <t>大嘴蝠</t>
    <phoneticPr fontId="3" type="noConversion"/>
  </si>
  <si>
    <t>-</t>
    <phoneticPr fontId="3" type="noConversion"/>
  </si>
  <si>
    <t>英文名</t>
  </si>
  <si>
    <t>中文名</t>
  </si>
  <si>
    <t>持续时间 (毫秒)</t>
  </si>
  <si>
    <t>img</t>
  </si>
  <si>
    <t>nameZh</t>
  </si>
  <si>
    <t>name</t>
  </si>
  <si>
    <t>hpRatio</t>
  </si>
  <si>
    <t>attributes</t>
  </si>
  <si>
    <t>number</t>
  </si>
  <si>
    <t>attackRati</t>
  </si>
  <si>
    <t>defenseRatio</t>
  </si>
  <si>
    <t>overallRatio</t>
  </si>
  <si>
    <t>cpTier</t>
  </si>
  <si>
    <t>hpTier</t>
  </si>
  <si>
    <t>catchRate</t>
  </si>
  <si>
    <t>fleeRate</t>
  </si>
  <si>
    <t>candyToEvolve</t>
  </si>
  <si>
    <t>incubateDistance</t>
  </si>
  <si>
    <t>#001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</si>
</sst>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rgb="FF252525"/>
      <name val="微软雅黑"/>
      <family val="2"/>
      <charset val="134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rgb="FF252525"/>
      <name val="微软雅黑"/>
      <family val="2"/>
      <charset val="134"/>
    </font>
    <font>
      <u/>
      <sz val="12"/>
      <color theme="10"/>
      <name val="Calibri"/>
      <family val="2"/>
      <scheme val="minor"/>
    </font>
    <font>
      <i/>
      <u/>
      <sz val="12"/>
      <color theme="10"/>
      <name val="微软雅黑"/>
      <family val="2"/>
      <charset val="134"/>
    </font>
    <font>
      <i/>
      <sz val="12"/>
      <color rgb="FF252525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Arial"/>
      <family val="2"/>
    </font>
    <font>
      <sz val="11"/>
      <name val="Arial"/>
      <family val="2"/>
    </font>
    <font>
      <sz val="11"/>
      <color theme="9" tint="-0.499984740745262"/>
      <name val="微软雅黑"/>
      <family val="2"/>
      <charset val="134"/>
    </font>
    <font>
      <sz val="11"/>
      <color theme="1"/>
      <name val="Symbol"/>
      <family val="1"/>
      <charset val="2"/>
    </font>
    <font>
      <sz val="11"/>
      <color theme="0"/>
      <name val="Symbol"/>
      <family val="1"/>
      <charset val="2"/>
    </font>
    <font>
      <sz val="11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sz val="12"/>
      <color theme="1"/>
      <name val="Calibri"/>
      <family val="2"/>
      <scheme val="minor"/>
    </font>
    <font>
      <b/>
      <sz val="11"/>
      <color theme="0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18"/>
      <color theme="9" tint="-0.499984740745262"/>
      <name val="微软雅黑"/>
      <family val="2"/>
      <charset val="134"/>
    </font>
  </fonts>
  <fills count="39">
    <fill>
      <patternFill patternType="none"/>
    </fill>
    <fill>
      <patternFill patternType="gray125"/>
    </fill>
    <fill>
      <patternFill patternType="solid">
        <fgColor rgb="FF77CC55"/>
        <bgColor indexed="64"/>
      </patternFill>
    </fill>
    <fill>
      <patternFill patternType="solid">
        <fgColor rgb="FFAA5599"/>
        <bgColor indexed="64"/>
      </patternFill>
    </fill>
    <fill>
      <patternFill patternType="solid">
        <fgColor rgb="FFFF442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ABB23"/>
        <bgColor indexed="64"/>
      </patternFill>
    </fill>
    <fill>
      <patternFill patternType="solid">
        <fgColor rgb="FFBBBBAA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DDBB55"/>
        <bgColor indexed="64"/>
      </patternFill>
    </fill>
    <fill>
      <patternFill patternType="solid">
        <fgColor rgb="FFBB5544"/>
        <bgColor indexed="64"/>
      </patternFill>
    </fill>
    <fill>
      <patternFill patternType="solid">
        <fgColor rgb="FFFF5599"/>
        <bgColor indexed="64"/>
      </patternFill>
    </fill>
    <fill>
      <patternFill patternType="solid">
        <fgColor rgb="FFBBAA66"/>
        <bgColor indexed="64"/>
      </patternFill>
    </fill>
    <fill>
      <patternFill patternType="solid">
        <fgColor rgb="FFAAAABB"/>
        <bgColor indexed="64"/>
      </patternFill>
    </fill>
    <fill>
      <patternFill patternType="solid">
        <fgColor rgb="FF77DDFF"/>
        <bgColor indexed="64"/>
      </patternFill>
    </fill>
    <fill>
      <patternFill patternType="solid">
        <fgColor rgb="FF6666BB"/>
        <bgColor indexed="64"/>
      </patternFill>
    </fill>
    <fill>
      <patternFill patternType="solid">
        <fgColor rgb="FF7766EE"/>
        <bgColor indexed="64"/>
      </patternFill>
    </fill>
    <fill>
      <patternFill patternType="solid">
        <fgColor rgb="FFFFAAFF"/>
        <bgColor indexed="64"/>
      </patternFill>
    </fill>
    <fill>
      <patternFill patternType="solid">
        <fgColor rgb="FF775544"/>
        <bgColor indexed="64"/>
      </patternFill>
    </fill>
    <fill>
      <patternFill patternType="solid">
        <fgColor rgb="FFA8A8C0"/>
        <bgColor indexed="64"/>
      </patternFill>
    </fill>
    <fill>
      <patternFill patternType="solid">
        <fgColor rgb="FF3DC53D"/>
        <bgColor indexed="64"/>
      </patternFill>
    </fill>
    <fill>
      <patternFill patternType="solid">
        <fgColor rgb="FFE43F3F"/>
        <bgColor indexed="64"/>
      </patternFill>
    </fill>
    <fill>
      <patternFill patternType="solid">
        <fgColor rgb="FF3A65BC"/>
        <bgColor indexed="64"/>
      </patternFill>
    </fill>
    <fill>
      <patternFill patternType="solid">
        <fgColor rgb="FFBC413A"/>
        <bgColor indexed="64"/>
      </patternFill>
    </fill>
    <fill>
      <patternFill patternType="solid">
        <fgColor rgb="FF808080"/>
        <bgColor indexed="64"/>
      </patternFill>
    </fill>
    <fill>
      <patternFill patternType="lightUp">
        <fgColor theme="0"/>
        <bgColor rgb="FFDDBB55"/>
      </patternFill>
    </fill>
    <fill>
      <patternFill patternType="solid">
        <fgColor rgb="FFDDBB55"/>
        <bgColor theme="0"/>
      </patternFill>
    </fill>
    <fill>
      <patternFill patternType="lightUp">
        <fgColor theme="0"/>
        <bgColor rgb="FFBBBBAA"/>
      </patternFill>
    </fill>
    <fill>
      <patternFill patternType="lightUp">
        <fgColor theme="0"/>
        <bgColor rgb="FF3399FF"/>
      </patternFill>
    </fill>
    <fill>
      <patternFill patternType="lightUp">
        <fgColor theme="0"/>
        <bgColor rgb="FF6699FF"/>
      </patternFill>
    </fill>
    <fill>
      <patternFill patternType="lightUp">
        <fgColor theme="0"/>
        <bgColor rgb="FFFF55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lightUp">
        <fgColor theme="0"/>
        <bgColor rgb="FF77DDFF"/>
      </patternFill>
    </fill>
    <fill>
      <patternFill patternType="solid">
        <fgColor rgb="FF3399FF"/>
        <bgColor theme="0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0">
    <xf numFmtId="0" fontId="0" fillId="0" borderId="0" xfId="0"/>
    <xf numFmtId="0" fontId="4" fillId="0" borderId="0" xfId="0" applyFont="1"/>
    <xf numFmtId="0" fontId="4" fillId="0" borderId="0" xfId="0" applyFont="1" applyFill="1"/>
    <xf numFmtId="0" fontId="5" fillId="8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/>
    <xf numFmtId="0" fontId="4" fillId="0" borderId="0" xfId="0" applyFont="1" applyFill="1" applyBorder="1" applyAlignment="1">
      <alignment horizontal="left" vertical="center"/>
    </xf>
    <xf numFmtId="0" fontId="5" fillId="18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9" fillId="0" borderId="0" xfId="0" quotePrefix="1" applyFont="1" applyAlignment="1">
      <alignment vertical="center"/>
    </xf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Border="1"/>
    <xf numFmtId="0" fontId="5" fillId="3" borderId="0" xfId="0" applyFont="1" applyFill="1" applyBorder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0" fillId="0" borderId="0" xfId="0"/>
    <xf numFmtId="0" fontId="14" fillId="0" borderId="0" xfId="0" applyFont="1" applyAlignment="1"/>
    <xf numFmtId="0" fontId="15" fillId="0" borderId="0" xfId="0" applyFont="1" applyAlignment="1"/>
    <xf numFmtId="4" fontId="15" fillId="0" borderId="0" xfId="0" applyNumberFormat="1" applyFont="1"/>
    <xf numFmtId="0" fontId="0" fillId="0" borderId="0" xfId="0" applyFont="1" applyAlignment="1"/>
    <xf numFmtId="0" fontId="7" fillId="0" borderId="0" xfId="0" applyFont="1"/>
    <xf numFmtId="10" fontId="15" fillId="0" borderId="0" xfId="0" applyNumberFormat="1" applyFont="1" applyAlignment="1"/>
    <xf numFmtId="164" fontId="15" fillId="0" borderId="0" xfId="0" applyNumberFormat="1" applyFont="1"/>
    <xf numFmtId="0" fontId="5" fillId="8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16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2" borderId="2" xfId="0" applyFont="1" applyFill="1" applyBorder="1" applyAlignment="1">
      <alignment horizontal="center" vertical="center"/>
    </xf>
    <xf numFmtId="0" fontId="5" fillId="21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0" fontId="19" fillId="0" borderId="0" xfId="0" applyNumberFormat="1" applyFont="1" applyAlignment="1">
      <alignment horizontal="center" vertical="center"/>
    </xf>
    <xf numFmtId="0" fontId="20" fillId="0" borderId="0" xfId="1" applyFont="1" applyAlignment="1">
      <alignment vertical="center"/>
    </xf>
    <xf numFmtId="0" fontId="20" fillId="0" borderId="0" xfId="1" applyFont="1"/>
    <xf numFmtId="0" fontId="21" fillId="0" borderId="0" xfId="0" applyFont="1"/>
    <xf numFmtId="0" fontId="0" fillId="0" borderId="0" xfId="0"/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5" fillId="17" borderId="12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20" borderId="10" xfId="0" applyFont="1" applyFill="1" applyBorder="1" applyAlignment="1">
      <alignment horizontal="center" vertical="center"/>
    </xf>
    <xf numFmtId="0" fontId="5" fillId="20" borderId="11" xfId="0" applyFont="1" applyFill="1" applyBorder="1" applyAlignment="1">
      <alignment horizontal="center" vertical="center"/>
    </xf>
    <xf numFmtId="0" fontId="5" fillId="20" borderId="12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12" borderId="10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5" fillId="19" borderId="12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horizontal="center" vertical="center"/>
    </xf>
    <xf numFmtId="0" fontId="5" fillId="15" borderId="11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5" fillId="16" borderId="10" xfId="0" applyFont="1" applyFill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/>
    </xf>
    <xf numFmtId="0" fontId="5" fillId="16" borderId="12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19" borderId="0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2" fillId="26" borderId="10" xfId="0" applyFont="1" applyFill="1" applyBorder="1" applyAlignment="1">
      <alignment horizontal="center" vertical="center"/>
    </xf>
    <xf numFmtId="0" fontId="22" fillId="26" borderId="11" xfId="0" applyFont="1" applyFill="1" applyBorder="1" applyAlignment="1">
      <alignment horizontal="center" vertical="center"/>
    </xf>
    <xf numFmtId="0" fontId="22" fillId="26" borderId="12" xfId="0" applyFont="1" applyFill="1" applyBorder="1" applyAlignment="1">
      <alignment horizontal="center" vertical="center"/>
    </xf>
    <xf numFmtId="0" fontId="5" fillId="27" borderId="10" xfId="0" applyFont="1" applyFill="1" applyBorder="1" applyAlignment="1">
      <alignment horizontal="center" vertical="center"/>
    </xf>
    <xf numFmtId="0" fontId="5" fillId="27" borderId="11" xfId="0" applyFont="1" applyFill="1" applyBorder="1" applyAlignment="1">
      <alignment horizontal="center" vertical="center"/>
    </xf>
    <xf numFmtId="0" fontId="5" fillId="27" borderId="12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/>
    </xf>
    <xf numFmtId="0" fontId="22" fillId="28" borderId="10" xfId="0" applyFont="1" applyFill="1" applyBorder="1" applyAlignment="1">
      <alignment horizontal="center" vertical="center"/>
    </xf>
    <xf numFmtId="0" fontId="22" fillId="28" borderId="11" xfId="0" applyFont="1" applyFill="1" applyBorder="1" applyAlignment="1">
      <alignment horizontal="center" vertical="center"/>
    </xf>
    <xf numFmtId="0" fontId="22" fillId="28" borderId="12" xfId="0" applyFont="1" applyFill="1" applyBorder="1" applyAlignment="1">
      <alignment horizontal="center" vertical="center"/>
    </xf>
    <xf numFmtId="0" fontId="22" fillId="29" borderId="10" xfId="0" applyFont="1" applyFill="1" applyBorder="1" applyAlignment="1">
      <alignment horizontal="center" vertical="center"/>
    </xf>
    <xf numFmtId="0" fontId="22" fillId="29" borderId="11" xfId="0" applyFont="1" applyFill="1" applyBorder="1" applyAlignment="1">
      <alignment horizontal="center" vertical="center"/>
    </xf>
    <xf numFmtId="0" fontId="22" fillId="29" borderId="12" xfId="0" applyFont="1" applyFill="1" applyBorder="1" applyAlignment="1">
      <alignment horizontal="center" vertical="center"/>
    </xf>
    <xf numFmtId="0" fontId="22" fillId="30" borderId="10" xfId="0" applyFont="1" applyFill="1" applyBorder="1" applyAlignment="1">
      <alignment horizontal="center" vertical="center"/>
    </xf>
    <xf numFmtId="0" fontId="22" fillId="30" borderId="11" xfId="0" applyFont="1" applyFill="1" applyBorder="1" applyAlignment="1">
      <alignment horizontal="center" vertical="center"/>
    </xf>
    <xf numFmtId="0" fontId="22" fillId="30" borderId="12" xfId="0" applyFont="1" applyFill="1" applyBorder="1" applyAlignment="1">
      <alignment horizontal="center" vertical="center"/>
    </xf>
    <xf numFmtId="0" fontId="22" fillId="31" borderId="10" xfId="0" applyFont="1" applyFill="1" applyBorder="1" applyAlignment="1">
      <alignment horizontal="center" vertical="center"/>
    </xf>
    <xf numFmtId="0" fontId="22" fillId="31" borderId="11" xfId="0" applyFont="1" applyFill="1" applyBorder="1" applyAlignment="1">
      <alignment horizontal="center" vertical="center"/>
    </xf>
    <xf numFmtId="0" fontId="22" fillId="31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2" fillId="33" borderId="0" xfId="0" applyFont="1" applyFill="1" applyBorder="1" applyAlignment="1">
      <alignment horizontal="center" vertical="center"/>
    </xf>
    <xf numFmtId="0" fontId="22" fillId="35" borderId="0" xfId="0" applyFont="1" applyFill="1" applyBorder="1" applyAlignment="1">
      <alignment horizontal="center" vertical="center"/>
    </xf>
    <xf numFmtId="0" fontId="22" fillId="34" borderId="0" xfId="0" applyFont="1" applyFill="1" applyBorder="1" applyAlignment="1">
      <alignment horizontal="center" vertical="center"/>
    </xf>
    <xf numFmtId="0" fontId="22" fillId="32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6" fillId="0" borderId="0" xfId="0" applyFont="1" applyAlignment="1">
      <alignment vertical="center"/>
    </xf>
    <xf numFmtId="0" fontId="5" fillId="9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23" fillId="0" borderId="0" xfId="0" applyFont="1"/>
    <xf numFmtId="0" fontId="22" fillId="36" borderId="0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17" borderId="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37" borderId="11" xfId="0" applyFont="1" applyFill="1" applyBorder="1" applyAlignment="1">
      <alignment horizontal="center" vertical="center"/>
    </xf>
    <xf numFmtId="0" fontId="22" fillId="37" borderId="12" xfId="0" applyFont="1" applyFill="1" applyBorder="1" applyAlignment="1">
      <alignment horizontal="center" vertical="center"/>
    </xf>
    <xf numFmtId="0" fontId="4" fillId="33" borderId="0" xfId="0" applyFont="1" applyFill="1" applyBorder="1" applyAlignment="1">
      <alignment horizontal="center" vertical="center"/>
    </xf>
    <xf numFmtId="0" fontId="4" fillId="35" borderId="0" xfId="0" applyFont="1" applyFill="1" applyBorder="1" applyAlignment="1">
      <alignment horizontal="center" vertical="center"/>
    </xf>
    <xf numFmtId="0" fontId="4" fillId="34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center" vertical="center"/>
    </xf>
    <xf numFmtId="0" fontId="5" fillId="16" borderId="0" xfId="0" applyFont="1" applyFill="1" applyBorder="1" applyAlignment="1">
      <alignment horizontal="center" vertical="center"/>
    </xf>
    <xf numFmtId="0" fontId="22" fillId="37" borderId="16" xfId="0" applyFont="1" applyFill="1" applyBorder="1" applyAlignment="1">
      <alignment horizontal="center" vertical="center"/>
    </xf>
    <xf numFmtId="0" fontId="22" fillId="37" borderId="17" xfId="0" applyFont="1" applyFill="1" applyBorder="1" applyAlignment="1">
      <alignment horizontal="center" vertical="center"/>
    </xf>
    <xf numFmtId="0" fontId="22" fillId="37" borderId="18" xfId="0" applyFont="1" applyFill="1" applyBorder="1" applyAlignment="1">
      <alignment horizontal="center" vertical="center"/>
    </xf>
    <xf numFmtId="0" fontId="0" fillId="0" borderId="0" xfId="0" applyFill="1"/>
    <xf numFmtId="0" fontId="25" fillId="0" borderId="0" xfId="0" applyFont="1"/>
    <xf numFmtId="0" fontId="16" fillId="0" borderId="0" xfId="0" applyFont="1" applyAlignment="1">
      <alignment vertical="center"/>
    </xf>
    <xf numFmtId="0" fontId="16" fillId="0" borderId="0" xfId="0" applyFont="1"/>
    <xf numFmtId="0" fontId="5" fillId="38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0" fontId="24" fillId="4" borderId="0" xfId="0" applyFont="1" applyFill="1" applyBorder="1" applyAlignment="1">
      <alignment horizontal="center" vertical="center"/>
    </xf>
    <xf numFmtId="0" fontId="24" fillId="6" borderId="0" xfId="0" applyFont="1" applyFill="1" applyBorder="1" applyAlignment="1">
      <alignment horizontal="center" vertical="center"/>
    </xf>
    <xf numFmtId="0" fontId="24" fillId="9" borderId="0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4" fillId="15" borderId="0" xfId="0" applyFont="1" applyFill="1" applyBorder="1" applyAlignment="1">
      <alignment horizontal="center" vertical="center"/>
    </xf>
    <xf numFmtId="0" fontId="24" fillId="11" borderId="0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4" fillId="10" borderId="0" xfId="0" applyFon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/>
    </xf>
    <xf numFmtId="0" fontId="24" fillId="12" borderId="0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13" borderId="0" xfId="0" applyFont="1" applyFill="1" applyBorder="1" applyAlignment="1">
      <alignment horizontal="center" vertical="center"/>
    </xf>
    <xf numFmtId="0" fontId="24" fillId="16" borderId="0" xfId="0" applyFont="1" applyFill="1" applyBorder="1" applyAlignment="1">
      <alignment horizontal="center" vertical="center"/>
    </xf>
    <xf numFmtId="0" fontId="24" fillId="17" borderId="0" xfId="0" applyFont="1" applyFill="1" applyBorder="1" applyAlignment="1">
      <alignment horizontal="center" vertical="center"/>
    </xf>
    <xf numFmtId="0" fontId="24" fillId="14" borderId="0" xfId="0" applyFont="1" applyFill="1" applyBorder="1" applyAlignment="1">
      <alignment horizontal="center" vertical="center"/>
    </xf>
    <xf numFmtId="0" fontId="24" fillId="18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25" fillId="0" borderId="0" xfId="0" applyFont="1" applyBorder="1"/>
    <xf numFmtId="0" fontId="7" fillId="0" borderId="21" xfId="0" applyFont="1" applyBorder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20" borderId="14" xfId="0" applyFont="1" applyFill="1" applyBorder="1" applyAlignment="1">
      <alignment horizontal="center" vertical="center"/>
    </xf>
    <xf numFmtId="0" fontId="5" fillId="20" borderId="17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/>
    </xf>
    <xf numFmtId="0" fontId="5" fillId="20" borderId="18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5" fillId="20" borderId="13" xfId="0" applyFont="1" applyFill="1" applyBorder="1" applyAlignment="1">
      <alignment horizontal="center" vertical="center"/>
    </xf>
    <xf numFmtId="0" fontId="5" fillId="20" borderId="16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0" xfId="0"/>
    <xf numFmtId="0" fontId="7" fillId="0" borderId="1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24" borderId="2" xfId="0" applyFont="1" applyFill="1" applyBorder="1" applyAlignment="1">
      <alignment horizontal="center" vertical="center" wrapText="1"/>
    </xf>
    <xf numFmtId="0" fontId="5" fillId="23" borderId="7" xfId="0" applyFont="1" applyFill="1" applyBorder="1" applyAlignment="1">
      <alignment horizontal="center" vertical="center"/>
    </xf>
    <xf numFmtId="0" fontId="5" fillId="23" borderId="8" xfId="0" applyFont="1" applyFill="1" applyBorder="1" applyAlignment="1">
      <alignment horizontal="center" vertical="center"/>
    </xf>
    <xf numFmtId="0" fontId="5" fillId="23" borderId="9" xfId="0" applyFont="1" applyFill="1" applyBorder="1" applyAlignment="1">
      <alignment horizontal="center" vertical="center"/>
    </xf>
    <xf numFmtId="0" fontId="0" fillId="25" borderId="3" xfId="0" applyFill="1" applyBorder="1" applyAlignment="1">
      <alignment horizontal="center"/>
    </xf>
    <xf numFmtId="0" fontId="0" fillId="25" borderId="4" xfId="0" applyFill="1" applyBorder="1" applyAlignment="1">
      <alignment horizontal="center"/>
    </xf>
    <xf numFmtId="0" fontId="0" fillId="25" borderId="5" xfId="0" applyFill="1" applyBorder="1" applyAlignment="1">
      <alignment horizontal="center"/>
    </xf>
    <xf numFmtId="0" fontId="0" fillId="25" borderId="6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808080"/>
      <color rgb="FFBC413A"/>
      <color rgb="FF3A65BC"/>
      <color rgb="FFE43F3F"/>
      <color rgb="FF3DC53D"/>
      <color rgb="FFBB5544"/>
      <color rgb="FFA8A8C0"/>
      <color rgb="FF775544"/>
      <color rgb="FFFFAAFF"/>
      <color rgb="FF7766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120" Type="http://schemas.openxmlformats.org/officeDocument/2006/relationships/image" Target="../media/image120.png"/><Relationship Id="rId121" Type="http://schemas.openxmlformats.org/officeDocument/2006/relationships/image" Target="../media/image121.png"/><Relationship Id="rId122" Type="http://schemas.openxmlformats.org/officeDocument/2006/relationships/image" Target="../media/image122.png"/><Relationship Id="rId123" Type="http://schemas.openxmlformats.org/officeDocument/2006/relationships/image" Target="../media/image123.png"/><Relationship Id="rId124" Type="http://schemas.openxmlformats.org/officeDocument/2006/relationships/image" Target="../media/image124.png"/><Relationship Id="rId125" Type="http://schemas.openxmlformats.org/officeDocument/2006/relationships/image" Target="../media/image125.png"/><Relationship Id="rId126" Type="http://schemas.openxmlformats.org/officeDocument/2006/relationships/image" Target="../media/image126.png"/><Relationship Id="rId127" Type="http://schemas.openxmlformats.org/officeDocument/2006/relationships/image" Target="../media/image127.png"/><Relationship Id="rId128" Type="http://schemas.openxmlformats.org/officeDocument/2006/relationships/image" Target="../media/image128.png"/><Relationship Id="rId129" Type="http://schemas.openxmlformats.org/officeDocument/2006/relationships/image" Target="../media/image12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<Relationship Id="rId101" Type="http://schemas.openxmlformats.org/officeDocument/2006/relationships/image" Target="../media/image101.png"/><Relationship Id="rId102" Type="http://schemas.openxmlformats.org/officeDocument/2006/relationships/image" Target="../media/image102.png"/><Relationship Id="rId103" Type="http://schemas.openxmlformats.org/officeDocument/2006/relationships/image" Target="../media/image103.png"/><Relationship Id="rId104" Type="http://schemas.openxmlformats.org/officeDocument/2006/relationships/image" Target="../media/image104.png"/><Relationship Id="rId105" Type="http://schemas.openxmlformats.org/officeDocument/2006/relationships/image" Target="../media/image105.png"/><Relationship Id="rId106" Type="http://schemas.openxmlformats.org/officeDocument/2006/relationships/image" Target="../media/image106.png"/><Relationship Id="rId107" Type="http://schemas.openxmlformats.org/officeDocument/2006/relationships/image" Target="../media/image107.png"/><Relationship Id="rId108" Type="http://schemas.openxmlformats.org/officeDocument/2006/relationships/image" Target="../media/image108.png"/><Relationship Id="rId109" Type="http://schemas.openxmlformats.org/officeDocument/2006/relationships/image" Target="../media/image109.png"/><Relationship Id="rId97" Type="http://schemas.openxmlformats.org/officeDocument/2006/relationships/image" Target="../media/image97.png"/><Relationship Id="rId98" Type="http://schemas.openxmlformats.org/officeDocument/2006/relationships/image" Target="../media/image98.png"/><Relationship Id="rId99" Type="http://schemas.openxmlformats.org/officeDocument/2006/relationships/image" Target="../media/image99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100" Type="http://schemas.openxmlformats.org/officeDocument/2006/relationships/image" Target="../media/image100.png"/><Relationship Id="rId150" Type="http://schemas.openxmlformats.org/officeDocument/2006/relationships/image" Target="../media/image150.png"/><Relationship Id="rId151" Type="http://schemas.openxmlformats.org/officeDocument/2006/relationships/image" Target="../media/image151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130" Type="http://schemas.openxmlformats.org/officeDocument/2006/relationships/image" Target="../media/image130.png"/><Relationship Id="rId131" Type="http://schemas.openxmlformats.org/officeDocument/2006/relationships/image" Target="../media/image131.png"/><Relationship Id="rId132" Type="http://schemas.openxmlformats.org/officeDocument/2006/relationships/image" Target="../media/image132.png"/><Relationship Id="rId133" Type="http://schemas.openxmlformats.org/officeDocument/2006/relationships/image" Target="../media/image133.png"/><Relationship Id="rId134" Type="http://schemas.openxmlformats.org/officeDocument/2006/relationships/image" Target="../media/image134.png"/><Relationship Id="rId135" Type="http://schemas.openxmlformats.org/officeDocument/2006/relationships/image" Target="../media/image135.png"/><Relationship Id="rId136" Type="http://schemas.openxmlformats.org/officeDocument/2006/relationships/image" Target="../media/image136.png"/><Relationship Id="rId137" Type="http://schemas.openxmlformats.org/officeDocument/2006/relationships/image" Target="../media/image137.png"/><Relationship Id="rId138" Type="http://schemas.openxmlformats.org/officeDocument/2006/relationships/image" Target="../media/image138.png"/><Relationship Id="rId139" Type="http://schemas.openxmlformats.org/officeDocument/2006/relationships/image" Target="../media/image13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110" Type="http://schemas.openxmlformats.org/officeDocument/2006/relationships/image" Target="../media/image110.png"/><Relationship Id="rId111" Type="http://schemas.openxmlformats.org/officeDocument/2006/relationships/image" Target="../media/image111.png"/><Relationship Id="rId112" Type="http://schemas.openxmlformats.org/officeDocument/2006/relationships/image" Target="../media/image112.png"/><Relationship Id="rId113" Type="http://schemas.openxmlformats.org/officeDocument/2006/relationships/image" Target="../media/image113.png"/><Relationship Id="rId114" Type="http://schemas.openxmlformats.org/officeDocument/2006/relationships/image" Target="../media/image114.png"/><Relationship Id="rId115" Type="http://schemas.openxmlformats.org/officeDocument/2006/relationships/image" Target="../media/image115.png"/><Relationship Id="rId116" Type="http://schemas.openxmlformats.org/officeDocument/2006/relationships/image" Target="../media/image116.png"/><Relationship Id="rId117" Type="http://schemas.openxmlformats.org/officeDocument/2006/relationships/image" Target="../media/image117.png"/><Relationship Id="rId118" Type="http://schemas.openxmlformats.org/officeDocument/2006/relationships/image" Target="../media/image118.png"/><Relationship Id="rId119" Type="http://schemas.openxmlformats.org/officeDocument/2006/relationships/image" Target="../media/image11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140" Type="http://schemas.openxmlformats.org/officeDocument/2006/relationships/image" Target="../media/image140.png"/><Relationship Id="rId141" Type="http://schemas.openxmlformats.org/officeDocument/2006/relationships/image" Target="../media/image141.png"/><Relationship Id="rId142" Type="http://schemas.openxmlformats.org/officeDocument/2006/relationships/image" Target="../media/image142.png"/><Relationship Id="rId143" Type="http://schemas.openxmlformats.org/officeDocument/2006/relationships/image" Target="../media/image143.png"/><Relationship Id="rId144" Type="http://schemas.openxmlformats.org/officeDocument/2006/relationships/image" Target="../media/image144.png"/><Relationship Id="rId145" Type="http://schemas.openxmlformats.org/officeDocument/2006/relationships/image" Target="../media/image145.png"/><Relationship Id="rId146" Type="http://schemas.openxmlformats.org/officeDocument/2006/relationships/image" Target="../media/image146.png"/><Relationship Id="rId147" Type="http://schemas.openxmlformats.org/officeDocument/2006/relationships/image" Target="../media/image147.png"/><Relationship Id="rId148" Type="http://schemas.openxmlformats.org/officeDocument/2006/relationships/image" Target="../media/image148.png"/><Relationship Id="rId149" Type="http://schemas.openxmlformats.org/officeDocument/2006/relationships/image" Target="../media/image149.png"/></Relationships>
</file>

<file path=xl/drawings/_rels/drawing2.xml.rels><?xml version="1.0" encoding="UTF-8" standalone="yes"?>
<Relationships xmlns="http://schemas.openxmlformats.org/package/2006/relationships"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120" Type="http://schemas.openxmlformats.org/officeDocument/2006/relationships/image" Target="../media/image120.png"/><Relationship Id="rId121" Type="http://schemas.openxmlformats.org/officeDocument/2006/relationships/image" Target="../media/image121.png"/><Relationship Id="rId122" Type="http://schemas.openxmlformats.org/officeDocument/2006/relationships/image" Target="../media/image122.png"/><Relationship Id="rId123" Type="http://schemas.openxmlformats.org/officeDocument/2006/relationships/image" Target="../media/image123.png"/><Relationship Id="rId124" Type="http://schemas.openxmlformats.org/officeDocument/2006/relationships/image" Target="../media/image124.png"/><Relationship Id="rId125" Type="http://schemas.openxmlformats.org/officeDocument/2006/relationships/image" Target="../media/image125.png"/><Relationship Id="rId126" Type="http://schemas.openxmlformats.org/officeDocument/2006/relationships/image" Target="../media/image126.png"/><Relationship Id="rId127" Type="http://schemas.openxmlformats.org/officeDocument/2006/relationships/image" Target="../media/image127.png"/><Relationship Id="rId128" Type="http://schemas.openxmlformats.org/officeDocument/2006/relationships/image" Target="../media/image128.png"/><Relationship Id="rId129" Type="http://schemas.openxmlformats.org/officeDocument/2006/relationships/image" Target="../media/image12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<Relationship Id="rId101" Type="http://schemas.openxmlformats.org/officeDocument/2006/relationships/image" Target="../media/image101.png"/><Relationship Id="rId102" Type="http://schemas.openxmlformats.org/officeDocument/2006/relationships/image" Target="../media/image102.png"/><Relationship Id="rId103" Type="http://schemas.openxmlformats.org/officeDocument/2006/relationships/image" Target="../media/image103.png"/><Relationship Id="rId104" Type="http://schemas.openxmlformats.org/officeDocument/2006/relationships/image" Target="../media/image104.png"/><Relationship Id="rId105" Type="http://schemas.openxmlformats.org/officeDocument/2006/relationships/image" Target="../media/image105.png"/><Relationship Id="rId106" Type="http://schemas.openxmlformats.org/officeDocument/2006/relationships/image" Target="../media/image106.png"/><Relationship Id="rId107" Type="http://schemas.openxmlformats.org/officeDocument/2006/relationships/image" Target="../media/image107.png"/><Relationship Id="rId108" Type="http://schemas.openxmlformats.org/officeDocument/2006/relationships/image" Target="../media/image108.png"/><Relationship Id="rId109" Type="http://schemas.openxmlformats.org/officeDocument/2006/relationships/image" Target="../media/image109.png"/><Relationship Id="rId97" Type="http://schemas.openxmlformats.org/officeDocument/2006/relationships/image" Target="../media/image97.png"/><Relationship Id="rId98" Type="http://schemas.openxmlformats.org/officeDocument/2006/relationships/image" Target="../media/image98.png"/><Relationship Id="rId99" Type="http://schemas.openxmlformats.org/officeDocument/2006/relationships/image" Target="../media/image99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100" Type="http://schemas.openxmlformats.org/officeDocument/2006/relationships/image" Target="../media/image100.png"/><Relationship Id="rId150" Type="http://schemas.openxmlformats.org/officeDocument/2006/relationships/image" Target="../media/image150.png"/><Relationship Id="rId151" Type="http://schemas.openxmlformats.org/officeDocument/2006/relationships/image" Target="../media/image151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130" Type="http://schemas.openxmlformats.org/officeDocument/2006/relationships/image" Target="../media/image130.png"/><Relationship Id="rId131" Type="http://schemas.openxmlformats.org/officeDocument/2006/relationships/image" Target="../media/image131.png"/><Relationship Id="rId132" Type="http://schemas.openxmlformats.org/officeDocument/2006/relationships/image" Target="../media/image132.png"/><Relationship Id="rId133" Type="http://schemas.openxmlformats.org/officeDocument/2006/relationships/image" Target="../media/image133.png"/><Relationship Id="rId134" Type="http://schemas.openxmlformats.org/officeDocument/2006/relationships/image" Target="../media/image134.png"/><Relationship Id="rId135" Type="http://schemas.openxmlformats.org/officeDocument/2006/relationships/image" Target="../media/image135.png"/><Relationship Id="rId136" Type="http://schemas.openxmlformats.org/officeDocument/2006/relationships/image" Target="../media/image136.png"/><Relationship Id="rId137" Type="http://schemas.openxmlformats.org/officeDocument/2006/relationships/image" Target="../media/image137.png"/><Relationship Id="rId138" Type="http://schemas.openxmlformats.org/officeDocument/2006/relationships/image" Target="../media/image138.png"/><Relationship Id="rId139" Type="http://schemas.openxmlformats.org/officeDocument/2006/relationships/image" Target="../media/image13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110" Type="http://schemas.openxmlformats.org/officeDocument/2006/relationships/image" Target="../media/image110.png"/><Relationship Id="rId111" Type="http://schemas.openxmlformats.org/officeDocument/2006/relationships/image" Target="../media/image111.png"/><Relationship Id="rId112" Type="http://schemas.openxmlformats.org/officeDocument/2006/relationships/image" Target="../media/image112.png"/><Relationship Id="rId113" Type="http://schemas.openxmlformats.org/officeDocument/2006/relationships/image" Target="../media/image113.png"/><Relationship Id="rId114" Type="http://schemas.openxmlformats.org/officeDocument/2006/relationships/image" Target="../media/image114.png"/><Relationship Id="rId115" Type="http://schemas.openxmlformats.org/officeDocument/2006/relationships/image" Target="../media/image115.png"/><Relationship Id="rId116" Type="http://schemas.openxmlformats.org/officeDocument/2006/relationships/image" Target="../media/image116.png"/><Relationship Id="rId117" Type="http://schemas.openxmlformats.org/officeDocument/2006/relationships/image" Target="../media/image117.png"/><Relationship Id="rId118" Type="http://schemas.openxmlformats.org/officeDocument/2006/relationships/image" Target="../media/image118.png"/><Relationship Id="rId119" Type="http://schemas.openxmlformats.org/officeDocument/2006/relationships/image" Target="../media/image11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140" Type="http://schemas.openxmlformats.org/officeDocument/2006/relationships/image" Target="../media/image140.png"/><Relationship Id="rId141" Type="http://schemas.openxmlformats.org/officeDocument/2006/relationships/image" Target="../media/image141.png"/><Relationship Id="rId142" Type="http://schemas.openxmlformats.org/officeDocument/2006/relationships/image" Target="../media/image142.png"/><Relationship Id="rId143" Type="http://schemas.openxmlformats.org/officeDocument/2006/relationships/image" Target="../media/image143.png"/><Relationship Id="rId144" Type="http://schemas.openxmlformats.org/officeDocument/2006/relationships/image" Target="../media/image144.png"/><Relationship Id="rId145" Type="http://schemas.openxmlformats.org/officeDocument/2006/relationships/image" Target="../media/image145.png"/><Relationship Id="rId146" Type="http://schemas.openxmlformats.org/officeDocument/2006/relationships/image" Target="../media/image146.png"/><Relationship Id="rId147" Type="http://schemas.openxmlformats.org/officeDocument/2006/relationships/image" Target="../media/image147.png"/><Relationship Id="rId148" Type="http://schemas.openxmlformats.org/officeDocument/2006/relationships/image" Target="../media/image148.png"/><Relationship Id="rId149" Type="http://schemas.openxmlformats.org/officeDocument/2006/relationships/image" Target="../media/image14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3.png"/><Relationship Id="rId2" Type="http://schemas.openxmlformats.org/officeDocument/2006/relationships/image" Target="../media/image134.png"/><Relationship Id="rId3" Type="http://schemas.openxmlformats.org/officeDocument/2006/relationships/image" Target="../media/image1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153" name="图片 152" descr="C:\Users\Fan Jiacheng\Desktop\icon\00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2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54" name="图片 153" descr="C:\Users\Fan Jiacheng\Desktop\icon\002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155" name="图片 154" descr="C:\Users\Fan Jiacheng\Desktop\icon\003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8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156" name="图片 155" descr="C:\Users\Fan Jiacheng\Desktop\icon\004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65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157" name="图片 156" descr="C:\Users\Fan Jiacheng\Desktop\icon\005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3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0</xdr:colOff>
      <xdr:row>7</xdr:row>
      <xdr:rowOff>0</xdr:rowOff>
    </xdr:to>
    <xdr:pic>
      <xdr:nvPicPr>
        <xdr:cNvPr id="158" name="图片 157" descr="C:\Users\Fan Jiacheng\Desktop\icon\006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60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0</xdr:colOff>
      <xdr:row>8</xdr:row>
      <xdr:rowOff>0</xdr:rowOff>
    </xdr:to>
    <xdr:pic>
      <xdr:nvPicPr>
        <xdr:cNvPr id="159" name="图片 158" descr="C:\Users\Fan Jiacheng\Desktop\icon\007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08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160" name="图片 159" descr="C:\Users\Fan Jiacheng\Desktop\icon\008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56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161" name="图片 160" descr="C:\Users\Fan Jiacheng\Desktop\icon\009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3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0</xdr:rowOff>
    </xdr:to>
    <xdr:pic>
      <xdr:nvPicPr>
        <xdr:cNvPr id="162" name="图片 161" descr="C:\Users\Fan Jiacheng\Desktop\icon\010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51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12</xdr:row>
      <xdr:rowOff>0</xdr:rowOff>
    </xdr:to>
    <xdr:pic>
      <xdr:nvPicPr>
        <xdr:cNvPr id="163" name="图片 162" descr="C:\Users\Fan Jiacheng\Desktop\icon\011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99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0</xdr:colOff>
      <xdr:row>13</xdr:row>
      <xdr:rowOff>0</xdr:rowOff>
    </xdr:to>
    <xdr:pic>
      <xdr:nvPicPr>
        <xdr:cNvPr id="164" name="图片 163" descr="C:\Users\Fan Jiacheng\Desktop\icon\012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46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165" name="图片 164" descr="C:\Users\Fan Jiacheng\Desktop\icon\013.pn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94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pic>
      <xdr:nvPicPr>
        <xdr:cNvPr id="166" name="图片 165" descr="C:\Users\Fan Jiacheng\Desktop\icon\014.pn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41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167" name="图片 166" descr="C:\Users\Fan Jiacheng\Desktop\icon\015.pn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89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0</xdr:rowOff>
    </xdr:to>
    <xdr:pic>
      <xdr:nvPicPr>
        <xdr:cNvPr id="168" name="图片 167" descr="C:\Users\Fan Jiacheng\Desktop\icon\016.pn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37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0</xdr:rowOff>
    </xdr:to>
    <xdr:pic>
      <xdr:nvPicPr>
        <xdr:cNvPr id="169" name="图片 168" descr="C:\Users\Fan Jiacheng\Desktop\icon\017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84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0</xdr:colOff>
      <xdr:row>19</xdr:row>
      <xdr:rowOff>0</xdr:rowOff>
    </xdr:to>
    <xdr:pic>
      <xdr:nvPicPr>
        <xdr:cNvPr id="170" name="图片 169" descr="C:\Users\Fan Jiacheng\Desktop\icon\018.pn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32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0</xdr:colOff>
      <xdr:row>20</xdr:row>
      <xdr:rowOff>0</xdr:rowOff>
    </xdr:to>
    <xdr:pic>
      <xdr:nvPicPr>
        <xdr:cNvPr id="171" name="图片 170" descr="C:\Users\Fan Jiacheng\Desktop\icon\019.pn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80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0</xdr:colOff>
      <xdr:row>21</xdr:row>
      <xdr:rowOff>0</xdr:rowOff>
    </xdr:to>
    <xdr:pic>
      <xdr:nvPicPr>
        <xdr:cNvPr id="172" name="图片 171" descr="C:\Users\Fan Jiacheng\Desktop\icon\020.pn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27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173" name="图片 172" descr="C:\Users\Fan Jiacheng\Desktop\icon\021.pn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75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0</xdr:colOff>
      <xdr:row>23</xdr:row>
      <xdr:rowOff>0</xdr:rowOff>
    </xdr:to>
    <xdr:pic>
      <xdr:nvPicPr>
        <xdr:cNvPr id="174" name="图片 173" descr="C:\Users\Fan Jiacheng\Desktop\icon\022.png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22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24</xdr:row>
      <xdr:rowOff>0</xdr:rowOff>
    </xdr:to>
    <xdr:pic>
      <xdr:nvPicPr>
        <xdr:cNvPr id="175" name="图片 174" descr="C:\Users\Fan Jiacheng\Desktop\icon\023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70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0</xdr:colOff>
      <xdr:row>25</xdr:row>
      <xdr:rowOff>0</xdr:rowOff>
    </xdr:to>
    <xdr:pic>
      <xdr:nvPicPr>
        <xdr:cNvPr id="176" name="图片 175" descr="C:\Users\Fan Jiacheng\Desktop\icon\024.pn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18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0</xdr:colOff>
      <xdr:row>26</xdr:row>
      <xdr:rowOff>0</xdr:rowOff>
    </xdr:to>
    <xdr:pic>
      <xdr:nvPicPr>
        <xdr:cNvPr id="177" name="图片 176" descr="C:\Users\Fan Jiacheng\Desktop\icon\025.pn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65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178" name="图片 177" descr="C:\Users\Fan Jiacheng\Desktop\icon\026.pn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13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0</xdr:colOff>
      <xdr:row>28</xdr:row>
      <xdr:rowOff>0</xdr:rowOff>
    </xdr:to>
    <xdr:pic>
      <xdr:nvPicPr>
        <xdr:cNvPr id="179" name="图片 178" descr="C:\Users\Fan Jiacheng\Desktop\icon\027.pn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61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0</xdr:colOff>
      <xdr:row>29</xdr:row>
      <xdr:rowOff>0</xdr:rowOff>
    </xdr:to>
    <xdr:pic>
      <xdr:nvPicPr>
        <xdr:cNvPr id="180" name="图片 179" descr="C:\Users\Fan Jiacheng\Desktop\icon\028.png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308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0</xdr:colOff>
      <xdr:row>30</xdr:row>
      <xdr:rowOff>0</xdr:rowOff>
    </xdr:to>
    <xdr:pic>
      <xdr:nvPicPr>
        <xdr:cNvPr id="181" name="图片 180" descr="C:\Users\Fan Jiacheng\Desktop\icon\029.pn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356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0</xdr:colOff>
      <xdr:row>31</xdr:row>
      <xdr:rowOff>0</xdr:rowOff>
    </xdr:to>
    <xdr:pic>
      <xdr:nvPicPr>
        <xdr:cNvPr id="182" name="图片 181" descr="C:\Users\Fan Jiacheng\Desktop\icon\030.pn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03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0</xdr:colOff>
      <xdr:row>32</xdr:row>
      <xdr:rowOff>0</xdr:rowOff>
    </xdr:to>
    <xdr:pic>
      <xdr:nvPicPr>
        <xdr:cNvPr id="183" name="图片 182" descr="C:\Users\Fan Jiacheng\Desktop\icon\031.pn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51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0</xdr:colOff>
      <xdr:row>33</xdr:row>
      <xdr:rowOff>0</xdr:rowOff>
    </xdr:to>
    <xdr:pic>
      <xdr:nvPicPr>
        <xdr:cNvPr id="184" name="图片 183" descr="C:\Users\Fan Jiacheng\Desktop\icon\032.png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99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0</xdr:colOff>
      <xdr:row>34</xdr:row>
      <xdr:rowOff>0</xdr:rowOff>
    </xdr:to>
    <xdr:pic>
      <xdr:nvPicPr>
        <xdr:cNvPr id="185" name="图片 184" descr="C:\Users\Fan Jiacheng\Desktop\icon\033.png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546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0</xdr:colOff>
      <xdr:row>35</xdr:row>
      <xdr:rowOff>0</xdr:rowOff>
    </xdr:to>
    <xdr:pic>
      <xdr:nvPicPr>
        <xdr:cNvPr id="186" name="图片 185" descr="C:\Users\Fan Jiacheng\Desktop\icon\034.png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594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2</xdr:col>
      <xdr:colOff>0</xdr:colOff>
      <xdr:row>36</xdr:row>
      <xdr:rowOff>0</xdr:rowOff>
    </xdr:to>
    <xdr:pic>
      <xdr:nvPicPr>
        <xdr:cNvPr id="187" name="图片 186" descr="C:\Users\Fan Jiacheng\Desktop\icon\035.png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642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</xdr:col>
      <xdr:colOff>0</xdr:colOff>
      <xdr:row>37</xdr:row>
      <xdr:rowOff>0</xdr:rowOff>
    </xdr:to>
    <xdr:pic>
      <xdr:nvPicPr>
        <xdr:cNvPr id="188" name="图片 187" descr="C:\Users\Fan Jiacheng\Desktop\icon\036.png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689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0</xdr:colOff>
      <xdr:row>38</xdr:row>
      <xdr:rowOff>0</xdr:rowOff>
    </xdr:to>
    <xdr:pic>
      <xdr:nvPicPr>
        <xdr:cNvPr id="189" name="图片 188" descr="C:\Users\Fan Jiacheng\Desktop\icon\037.png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37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0</xdr:colOff>
      <xdr:row>39</xdr:row>
      <xdr:rowOff>0</xdr:rowOff>
    </xdr:to>
    <xdr:pic>
      <xdr:nvPicPr>
        <xdr:cNvPr id="190" name="图片 189" descr="C:\Users\Fan Jiacheng\Desktop\icon\038.png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84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0</xdr:colOff>
      <xdr:row>40</xdr:row>
      <xdr:rowOff>0</xdr:rowOff>
    </xdr:to>
    <xdr:pic>
      <xdr:nvPicPr>
        <xdr:cNvPr id="191" name="图片 190" descr="C:\Users\Fan Jiacheng\Desktop\icon\039.png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832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0</xdr:colOff>
      <xdr:row>41</xdr:row>
      <xdr:rowOff>0</xdr:rowOff>
    </xdr:to>
    <xdr:pic>
      <xdr:nvPicPr>
        <xdr:cNvPr id="192" name="图片 191" descr="C:\Users\Fan Jiacheng\Desktop\icon\040.png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880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0</xdr:colOff>
      <xdr:row>42</xdr:row>
      <xdr:rowOff>0</xdr:rowOff>
    </xdr:to>
    <xdr:pic>
      <xdr:nvPicPr>
        <xdr:cNvPr id="193" name="图片 192" descr="C:\Users\Fan Jiacheng\Desktop\icon\041.png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27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0</xdr:colOff>
      <xdr:row>43</xdr:row>
      <xdr:rowOff>0</xdr:rowOff>
    </xdr:to>
    <xdr:pic>
      <xdr:nvPicPr>
        <xdr:cNvPr id="194" name="图片 193" descr="C:\Users\Fan Jiacheng\Desktop\icon\042.png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75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0</xdr:colOff>
      <xdr:row>44</xdr:row>
      <xdr:rowOff>0</xdr:rowOff>
    </xdr:to>
    <xdr:pic>
      <xdr:nvPicPr>
        <xdr:cNvPr id="195" name="图片 194" descr="C:\Users\Fan Jiacheng\Desktop\icon\043.png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23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0</xdr:colOff>
      <xdr:row>45</xdr:row>
      <xdr:rowOff>0</xdr:rowOff>
    </xdr:to>
    <xdr:pic>
      <xdr:nvPicPr>
        <xdr:cNvPr id="196" name="图片 195" descr="C:\Users\Fan Jiacheng\Desktop\icon\044.png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70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0</xdr:colOff>
      <xdr:row>46</xdr:row>
      <xdr:rowOff>0</xdr:rowOff>
    </xdr:to>
    <xdr:pic>
      <xdr:nvPicPr>
        <xdr:cNvPr id="197" name="图片 196" descr="C:\Users\Fan Jiacheng\Desktop\icon\045.png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18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</xdr:col>
      <xdr:colOff>0</xdr:colOff>
      <xdr:row>47</xdr:row>
      <xdr:rowOff>0</xdr:rowOff>
    </xdr:to>
    <xdr:pic>
      <xdr:nvPicPr>
        <xdr:cNvPr id="198" name="图片 197" descr="C:\Users\Fan Jiacheng\Desktop\icon\046.pn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65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2</xdr:col>
      <xdr:colOff>0</xdr:colOff>
      <xdr:row>48</xdr:row>
      <xdr:rowOff>0</xdr:rowOff>
    </xdr:to>
    <xdr:pic>
      <xdr:nvPicPr>
        <xdr:cNvPr id="199" name="图片 198" descr="C:\Users\Fan Jiacheng\Desktop\icon\047.pn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213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2</xdr:col>
      <xdr:colOff>0</xdr:colOff>
      <xdr:row>49</xdr:row>
      <xdr:rowOff>0</xdr:rowOff>
    </xdr:to>
    <xdr:pic>
      <xdr:nvPicPr>
        <xdr:cNvPr id="200" name="图片 199" descr="C:\Users\Fan Jiacheng\Desktop\icon\048.pn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261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0</xdr:colOff>
      <xdr:row>50</xdr:row>
      <xdr:rowOff>0</xdr:rowOff>
    </xdr:to>
    <xdr:pic>
      <xdr:nvPicPr>
        <xdr:cNvPr id="201" name="图片 200" descr="C:\Users\Fan Jiacheng\Desktop\icon\049.pn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308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0</xdr:colOff>
      <xdr:row>51</xdr:row>
      <xdr:rowOff>0</xdr:rowOff>
    </xdr:to>
    <xdr:pic>
      <xdr:nvPicPr>
        <xdr:cNvPr id="202" name="图片 201" descr="C:\Users\Fan Jiacheng\Desktop\icon\050.pn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356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0</xdr:colOff>
      <xdr:row>52</xdr:row>
      <xdr:rowOff>0</xdr:rowOff>
    </xdr:to>
    <xdr:pic>
      <xdr:nvPicPr>
        <xdr:cNvPr id="203" name="图片 202" descr="C:\Users\Fan Jiacheng\Desktop\icon\051.pn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404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0</xdr:colOff>
      <xdr:row>53</xdr:row>
      <xdr:rowOff>0</xdr:rowOff>
    </xdr:to>
    <xdr:pic>
      <xdr:nvPicPr>
        <xdr:cNvPr id="204" name="图片 203" descr="C:\Users\Fan Jiacheng\Desktop\icon\052.pn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451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0</xdr:colOff>
      <xdr:row>54</xdr:row>
      <xdr:rowOff>0</xdr:rowOff>
    </xdr:to>
    <xdr:pic>
      <xdr:nvPicPr>
        <xdr:cNvPr id="205" name="图片 204" descr="C:\Users\Fan Jiacheng\Desktop\icon\053.png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499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</xdr:col>
      <xdr:colOff>0</xdr:colOff>
      <xdr:row>55</xdr:row>
      <xdr:rowOff>0</xdr:rowOff>
    </xdr:to>
    <xdr:pic>
      <xdr:nvPicPr>
        <xdr:cNvPr id="206" name="图片 205" descr="C:\Users\Fan Jiacheng\Desktop\icon\054.png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546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2</xdr:col>
      <xdr:colOff>0</xdr:colOff>
      <xdr:row>56</xdr:row>
      <xdr:rowOff>0</xdr:rowOff>
    </xdr:to>
    <xdr:pic>
      <xdr:nvPicPr>
        <xdr:cNvPr id="207" name="图片 206" descr="C:\Users\Fan Jiacheng\Desktop\icon\055.png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594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0</xdr:colOff>
      <xdr:row>57</xdr:row>
      <xdr:rowOff>0</xdr:rowOff>
    </xdr:to>
    <xdr:pic>
      <xdr:nvPicPr>
        <xdr:cNvPr id="208" name="图片 207" descr="C:\Users\Fan Jiacheng\Desktop\icon\056.png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642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2</xdr:col>
      <xdr:colOff>0</xdr:colOff>
      <xdr:row>58</xdr:row>
      <xdr:rowOff>0</xdr:rowOff>
    </xdr:to>
    <xdr:pic>
      <xdr:nvPicPr>
        <xdr:cNvPr id="209" name="图片 208" descr="C:\Users\Fan Jiacheng\Desktop\icon\057.png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689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</xdr:col>
      <xdr:colOff>0</xdr:colOff>
      <xdr:row>59</xdr:row>
      <xdr:rowOff>0</xdr:rowOff>
    </xdr:to>
    <xdr:pic>
      <xdr:nvPicPr>
        <xdr:cNvPr id="210" name="图片 209" descr="C:\Users\Fan Jiacheng\Desktop\icon\058.png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7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0</xdr:colOff>
      <xdr:row>60</xdr:row>
      <xdr:rowOff>0</xdr:rowOff>
    </xdr:to>
    <xdr:pic>
      <xdr:nvPicPr>
        <xdr:cNvPr id="211" name="图片 210" descr="C:\Users\Fan Jiacheng\Desktop\icon\059.png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85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0</xdr:colOff>
      <xdr:row>61</xdr:row>
      <xdr:rowOff>0</xdr:rowOff>
    </xdr:to>
    <xdr:pic>
      <xdr:nvPicPr>
        <xdr:cNvPr id="212" name="图片 211" descr="C:\Users\Fan Jiacheng\Desktop\icon\060.png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32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0</xdr:colOff>
      <xdr:row>62</xdr:row>
      <xdr:rowOff>0</xdr:rowOff>
    </xdr:to>
    <xdr:pic>
      <xdr:nvPicPr>
        <xdr:cNvPr id="213" name="图片 212" descr="C:\Users\Fan Jiacheng\Desktop\icon\061.png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80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0</xdr:colOff>
      <xdr:row>63</xdr:row>
      <xdr:rowOff>0</xdr:rowOff>
    </xdr:to>
    <xdr:pic>
      <xdr:nvPicPr>
        <xdr:cNvPr id="214" name="图片 213" descr="C:\Users\Fan Jiacheng\Desktop\icon\062.png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927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0</xdr:colOff>
      <xdr:row>64</xdr:row>
      <xdr:rowOff>0</xdr:rowOff>
    </xdr:to>
    <xdr:pic>
      <xdr:nvPicPr>
        <xdr:cNvPr id="215" name="图片 214" descr="C:\Users\Fan Jiacheng\Desktop\icon\063.png"/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975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0</xdr:colOff>
      <xdr:row>65</xdr:row>
      <xdr:rowOff>0</xdr:rowOff>
    </xdr:to>
    <xdr:pic>
      <xdr:nvPicPr>
        <xdr:cNvPr id="216" name="图片 215" descr="C:\Users\Fan Jiacheng\Desktop\icon\064.png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023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2</xdr:col>
      <xdr:colOff>0</xdr:colOff>
      <xdr:row>66</xdr:row>
      <xdr:rowOff>0</xdr:rowOff>
    </xdr:to>
    <xdr:pic>
      <xdr:nvPicPr>
        <xdr:cNvPr id="217" name="图片 216" descr="C:\Users\Fan Jiacheng\Desktop\icon\065.png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070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2</xdr:col>
      <xdr:colOff>0</xdr:colOff>
      <xdr:row>67</xdr:row>
      <xdr:rowOff>0</xdr:rowOff>
    </xdr:to>
    <xdr:pic>
      <xdr:nvPicPr>
        <xdr:cNvPr id="218" name="图片 217" descr="C:\Users\Fan Jiacheng\Desktop\icon\066.png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118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2</xdr:col>
      <xdr:colOff>0</xdr:colOff>
      <xdr:row>68</xdr:row>
      <xdr:rowOff>0</xdr:rowOff>
    </xdr:to>
    <xdr:pic>
      <xdr:nvPicPr>
        <xdr:cNvPr id="219" name="图片 218" descr="C:\Users\Fan Jiacheng\Desktop\icon\067.png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166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2</xdr:col>
      <xdr:colOff>0</xdr:colOff>
      <xdr:row>69</xdr:row>
      <xdr:rowOff>0</xdr:rowOff>
    </xdr:to>
    <xdr:pic>
      <xdr:nvPicPr>
        <xdr:cNvPr id="220" name="图片 219" descr="C:\Users\Fan Jiacheng\Desktop\icon\068.png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213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2</xdr:col>
      <xdr:colOff>0</xdr:colOff>
      <xdr:row>70</xdr:row>
      <xdr:rowOff>0</xdr:rowOff>
    </xdr:to>
    <xdr:pic>
      <xdr:nvPicPr>
        <xdr:cNvPr id="221" name="图片 220" descr="C:\Users\Fan Jiacheng\Desktop\icon\069.png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261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2</xdr:col>
      <xdr:colOff>0</xdr:colOff>
      <xdr:row>71</xdr:row>
      <xdr:rowOff>0</xdr:rowOff>
    </xdr:to>
    <xdr:pic>
      <xdr:nvPicPr>
        <xdr:cNvPr id="222" name="图片 221" descr="C:\Users\Fan Jiacheng\Desktop\icon\070.png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308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</xdr:col>
      <xdr:colOff>0</xdr:colOff>
      <xdr:row>72</xdr:row>
      <xdr:rowOff>0</xdr:rowOff>
    </xdr:to>
    <xdr:pic>
      <xdr:nvPicPr>
        <xdr:cNvPr id="223" name="图片 222" descr="C:\Users\Fan Jiacheng\Desktop\icon\071.png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356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0</xdr:colOff>
      <xdr:row>73</xdr:row>
      <xdr:rowOff>0</xdr:rowOff>
    </xdr:to>
    <xdr:pic>
      <xdr:nvPicPr>
        <xdr:cNvPr id="224" name="图片 223" descr="C:\Users\Fan Jiacheng\Desktop\icon\072.png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404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0</xdr:colOff>
      <xdr:row>74</xdr:row>
      <xdr:rowOff>0</xdr:rowOff>
    </xdr:to>
    <xdr:pic>
      <xdr:nvPicPr>
        <xdr:cNvPr id="225" name="图片 224" descr="C:\Users\Fan Jiacheng\Desktop\icon\073.png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451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0</xdr:colOff>
      <xdr:row>75</xdr:row>
      <xdr:rowOff>0</xdr:rowOff>
    </xdr:to>
    <xdr:pic>
      <xdr:nvPicPr>
        <xdr:cNvPr id="226" name="图片 225" descr="C:\Users\Fan Jiacheng\Desktop\icon\074.png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499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2</xdr:col>
      <xdr:colOff>0</xdr:colOff>
      <xdr:row>76</xdr:row>
      <xdr:rowOff>0</xdr:rowOff>
    </xdr:to>
    <xdr:pic>
      <xdr:nvPicPr>
        <xdr:cNvPr id="227" name="图片 226" descr="C:\Users\Fan Jiacheng\Desktop\icon\075.png"/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547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</xdr:col>
      <xdr:colOff>0</xdr:colOff>
      <xdr:row>77</xdr:row>
      <xdr:rowOff>0</xdr:rowOff>
    </xdr:to>
    <xdr:pic>
      <xdr:nvPicPr>
        <xdr:cNvPr id="228" name="图片 227" descr="C:\Users\Fan Jiacheng\Desktop\icon\076.png"/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594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0</xdr:colOff>
      <xdr:row>78</xdr:row>
      <xdr:rowOff>0</xdr:rowOff>
    </xdr:to>
    <xdr:pic>
      <xdr:nvPicPr>
        <xdr:cNvPr id="229" name="图片 228" descr="C:\Users\Fan Jiacheng\Desktop\icon\077.png"/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642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0</xdr:colOff>
      <xdr:row>79</xdr:row>
      <xdr:rowOff>0</xdr:rowOff>
    </xdr:to>
    <xdr:pic>
      <xdr:nvPicPr>
        <xdr:cNvPr id="230" name="图片 229" descr="C:\Users\Fan Jiacheng\Desktop\icon\078.png"/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689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0</xdr:colOff>
      <xdr:row>80</xdr:row>
      <xdr:rowOff>0</xdr:rowOff>
    </xdr:to>
    <xdr:pic>
      <xdr:nvPicPr>
        <xdr:cNvPr id="231" name="图片 230" descr="C:\Users\Fan Jiacheng\Desktop\icon\079.png"/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737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0</xdr:colOff>
      <xdr:row>81</xdr:row>
      <xdr:rowOff>0</xdr:rowOff>
    </xdr:to>
    <xdr:pic>
      <xdr:nvPicPr>
        <xdr:cNvPr id="232" name="图片 231" descr="C:\Users\Fan Jiacheng\Desktop\icon\080.png"/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785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2</xdr:col>
      <xdr:colOff>0</xdr:colOff>
      <xdr:row>82</xdr:row>
      <xdr:rowOff>0</xdr:rowOff>
    </xdr:to>
    <xdr:pic>
      <xdr:nvPicPr>
        <xdr:cNvPr id="233" name="图片 232" descr="C:\Users\Fan Jiacheng\Desktop\icon\081.png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832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2</xdr:col>
      <xdr:colOff>0</xdr:colOff>
      <xdr:row>83</xdr:row>
      <xdr:rowOff>0</xdr:rowOff>
    </xdr:to>
    <xdr:pic>
      <xdr:nvPicPr>
        <xdr:cNvPr id="234" name="图片 233" descr="C:\Users\Fan Jiacheng\Desktop\icon\082.png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880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2</xdr:col>
      <xdr:colOff>0</xdr:colOff>
      <xdr:row>84</xdr:row>
      <xdr:rowOff>0</xdr:rowOff>
    </xdr:to>
    <xdr:pic>
      <xdr:nvPicPr>
        <xdr:cNvPr id="235" name="图片 234" descr="C:\Users\Fan Jiacheng\Desktop\icon\083.png"/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928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0</xdr:colOff>
      <xdr:row>85</xdr:row>
      <xdr:rowOff>0</xdr:rowOff>
    </xdr:to>
    <xdr:pic>
      <xdr:nvPicPr>
        <xdr:cNvPr id="236" name="图片 235" descr="C:\Users\Fan Jiacheng\Desktop\icon\084.png"/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975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2</xdr:col>
      <xdr:colOff>0</xdr:colOff>
      <xdr:row>86</xdr:row>
      <xdr:rowOff>0</xdr:rowOff>
    </xdr:to>
    <xdr:pic>
      <xdr:nvPicPr>
        <xdr:cNvPr id="237" name="图片 236" descr="C:\Users\Fan Jiacheng\Desktop\icon\085.png"/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23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2</xdr:col>
      <xdr:colOff>0</xdr:colOff>
      <xdr:row>87</xdr:row>
      <xdr:rowOff>0</xdr:rowOff>
    </xdr:to>
    <xdr:pic>
      <xdr:nvPicPr>
        <xdr:cNvPr id="238" name="图片 237" descr="C:\Users\Fan Jiacheng\Desktop\icon\086.png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70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</xdr:col>
      <xdr:colOff>0</xdr:colOff>
      <xdr:row>88</xdr:row>
      <xdr:rowOff>0</xdr:rowOff>
    </xdr:to>
    <xdr:pic>
      <xdr:nvPicPr>
        <xdr:cNvPr id="239" name="图片 238" descr="C:\Users\Fan Jiacheng\Desktop\icon\087.png"/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118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2</xdr:col>
      <xdr:colOff>0</xdr:colOff>
      <xdr:row>89</xdr:row>
      <xdr:rowOff>0</xdr:rowOff>
    </xdr:to>
    <xdr:pic>
      <xdr:nvPicPr>
        <xdr:cNvPr id="240" name="图片 239" descr="C:\Users\Fan Jiacheng\Desktop\icon\088.png"/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166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2</xdr:col>
      <xdr:colOff>0</xdr:colOff>
      <xdr:row>90</xdr:row>
      <xdr:rowOff>0</xdr:rowOff>
    </xdr:to>
    <xdr:pic>
      <xdr:nvPicPr>
        <xdr:cNvPr id="241" name="图片 240" descr="C:\Users\Fan Jiacheng\Desktop\icon\089.png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213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2</xdr:col>
      <xdr:colOff>0</xdr:colOff>
      <xdr:row>91</xdr:row>
      <xdr:rowOff>0</xdr:rowOff>
    </xdr:to>
    <xdr:pic>
      <xdr:nvPicPr>
        <xdr:cNvPr id="242" name="图片 241" descr="C:\Users\Fan Jiacheng\Desktop\icon\090.png"/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261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2</xdr:col>
      <xdr:colOff>0</xdr:colOff>
      <xdr:row>92</xdr:row>
      <xdr:rowOff>0</xdr:rowOff>
    </xdr:to>
    <xdr:pic>
      <xdr:nvPicPr>
        <xdr:cNvPr id="243" name="图片 242" descr="C:\Users\Fan Jiacheng\Desktop\icon\091.png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309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2</xdr:col>
      <xdr:colOff>0</xdr:colOff>
      <xdr:row>93</xdr:row>
      <xdr:rowOff>0</xdr:rowOff>
    </xdr:to>
    <xdr:pic>
      <xdr:nvPicPr>
        <xdr:cNvPr id="244" name="图片 243" descr="C:\Users\Fan Jiacheng\Desktop\icon\092.png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356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2</xdr:col>
      <xdr:colOff>0</xdr:colOff>
      <xdr:row>94</xdr:row>
      <xdr:rowOff>0</xdr:rowOff>
    </xdr:to>
    <xdr:pic>
      <xdr:nvPicPr>
        <xdr:cNvPr id="245" name="图片 244" descr="C:\Users\Fan Jiacheng\Desktop\icon\093.png"/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404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2</xdr:col>
      <xdr:colOff>0</xdr:colOff>
      <xdr:row>95</xdr:row>
      <xdr:rowOff>0</xdr:rowOff>
    </xdr:to>
    <xdr:pic>
      <xdr:nvPicPr>
        <xdr:cNvPr id="246" name="图片 245" descr="C:\Users\Fan Jiacheng\Desktop\icon\094.png"/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451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2</xdr:col>
      <xdr:colOff>0</xdr:colOff>
      <xdr:row>96</xdr:row>
      <xdr:rowOff>0</xdr:rowOff>
    </xdr:to>
    <xdr:pic>
      <xdr:nvPicPr>
        <xdr:cNvPr id="247" name="图片 246" descr="C:\Users\Fan Jiacheng\Desktop\icon\095.png"/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499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2</xdr:col>
      <xdr:colOff>0</xdr:colOff>
      <xdr:row>97</xdr:row>
      <xdr:rowOff>0</xdr:rowOff>
    </xdr:to>
    <xdr:pic>
      <xdr:nvPicPr>
        <xdr:cNvPr id="248" name="图片 247" descr="C:\Users\Fan Jiacheng\Desktop\icon\096.png"/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547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2</xdr:col>
      <xdr:colOff>0</xdr:colOff>
      <xdr:row>98</xdr:row>
      <xdr:rowOff>0</xdr:rowOff>
    </xdr:to>
    <xdr:pic>
      <xdr:nvPicPr>
        <xdr:cNvPr id="249" name="图片 248" descr="C:\Users\Fan Jiacheng\Desktop\icon\097.png"/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594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2</xdr:col>
      <xdr:colOff>0</xdr:colOff>
      <xdr:row>99</xdr:row>
      <xdr:rowOff>0</xdr:rowOff>
    </xdr:to>
    <xdr:pic>
      <xdr:nvPicPr>
        <xdr:cNvPr id="250" name="图片 249" descr="C:\Users\Fan Jiacheng\Desktop\icon\098.png"/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642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2</xdr:col>
      <xdr:colOff>0</xdr:colOff>
      <xdr:row>100</xdr:row>
      <xdr:rowOff>0</xdr:rowOff>
    </xdr:to>
    <xdr:pic>
      <xdr:nvPicPr>
        <xdr:cNvPr id="251" name="图片 250" descr="C:\Users\Fan Jiacheng\Desktop\icon\099.png"/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690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2</xdr:col>
      <xdr:colOff>0</xdr:colOff>
      <xdr:row>101</xdr:row>
      <xdr:rowOff>0</xdr:rowOff>
    </xdr:to>
    <xdr:pic>
      <xdr:nvPicPr>
        <xdr:cNvPr id="252" name="图片 251" descr="C:\Users\Fan Jiacheng\Desktop\icon\100.png"/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737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</xdr:col>
      <xdr:colOff>0</xdr:colOff>
      <xdr:row>102</xdr:row>
      <xdr:rowOff>0</xdr:rowOff>
    </xdr:to>
    <xdr:pic>
      <xdr:nvPicPr>
        <xdr:cNvPr id="253" name="图片 252" descr="C:\Users\Fan Jiacheng\Desktop\icon\101.png"/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785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2</xdr:col>
      <xdr:colOff>0</xdr:colOff>
      <xdr:row>103</xdr:row>
      <xdr:rowOff>0</xdr:rowOff>
    </xdr:to>
    <xdr:pic>
      <xdr:nvPicPr>
        <xdr:cNvPr id="254" name="图片 253" descr="C:\Users\Fan Jiacheng\Desktop\icon\102.png"/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832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2</xdr:col>
      <xdr:colOff>0</xdr:colOff>
      <xdr:row>104</xdr:row>
      <xdr:rowOff>0</xdr:rowOff>
    </xdr:to>
    <xdr:pic>
      <xdr:nvPicPr>
        <xdr:cNvPr id="255" name="图片 254" descr="C:\Users\Fan Jiacheng\Desktop\icon\103.png"/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880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2</xdr:col>
      <xdr:colOff>0</xdr:colOff>
      <xdr:row>105</xdr:row>
      <xdr:rowOff>0</xdr:rowOff>
    </xdr:to>
    <xdr:pic>
      <xdr:nvPicPr>
        <xdr:cNvPr id="256" name="图片 255" descr="C:\Users\Fan Jiacheng\Desktop\icon\104.png"/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928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2</xdr:col>
      <xdr:colOff>0</xdr:colOff>
      <xdr:row>106</xdr:row>
      <xdr:rowOff>0</xdr:rowOff>
    </xdr:to>
    <xdr:pic>
      <xdr:nvPicPr>
        <xdr:cNvPr id="257" name="图片 256" descr="C:\Users\Fan Jiacheng\Desktop\icon\105.png"/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975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2</xdr:col>
      <xdr:colOff>0</xdr:colOff>
      <xdr:row>107</xdr:row>
      <xdr:rowOff>0</xdr:rowOff>
    </xdr:to>
    <xdr:pic>
      <xdr:nvPicPr>
        <xdr:cNvPr id="258" name="图片 257" descr="C:\Users\Fan Jiacheng\Desktop\icon\106.png"/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023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2</xdr:col>
      <xdr:colOff>0</xdr:colOff>
      <xdr:row>108</xdr:row>
      <xdr:rowOff>0</xdr:rowOff>
    </xdr:to>
    <xdr:pic>
      <xdr:nvPicPr>
        <xdr:cNvPr id="259" name="图片 258" descr="C:\Users\Fan Jiacheng\Desktop\icon\107.png"/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071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2</xdr:col>
      <xdr:colOff>0</xdr:colOff>
      <xdr:row>109</xdr:row>
      <xdr:rowOff>0</xdr:rowOff>
    </xdr:to>
    <xdr:pic>
      <xdr:nvPicPr>
        <xdr:cNvPr id="260" name="图片 259" descr="C:\Users\Fan Jiacheng\Desktop\icon\108.png"/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118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</xdr:col>
      <xdr:colOff>0</xdr:colOff>
      <xdr:row>110</xdr:row>
      <xdr:rowOff>0</xdr:rowOff>
    </xdr:to>
    <xdr:pic>
      <xdr:nvPicPr>
        <xdr:cNvPr id="261" name="图片 260" descr="C:\Users\Fan Jiacheng\Desktop\icon\109.png"/>
        <xdr:cNvPicPr>
          <a:picLocks noChangeAspect="1" noChangeArrowheads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166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2</xdr:col>
      <xdr:colOff>0</xdr:colOff>
      <xdr:row>111</xdr:row>
      <xdr:rowOff>0</xdr:rowOff>
    </xdr:to>
    <xdr:pic>
      <xdr:nvPicPr>
        <xdr:cNvPr id="262" name="图片 261" descr="C:\Users\Fan Jiacheng\Desktop\icon\110.png"/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213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2</xdr:col>
      <xdr:colOff>0</xdr:colOff>
      <xdr:row>112</xdr:row>
      <xdr:rowOff>0</xdr:rowOff>
    </xdr:to>
    <xdr:pic>
      <xdr:nvPicPr>
        <xdr:cNvPr id="263" name="图片 262" descr="C:\Users\Fan Jiacheng\Desktop\icon\111.png"/>
        <xdr:cNvPicPr>
          <a:picLocks noChangeAspect="1" noChangeArrowheads="1"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261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2</xdr:col>
      <xdr:colOff>0</xdr:colOff>
      <xdr:row>113</xdr:row>
      <xdr:rowOff>0</xdr:rowOff>
    </xdr:to>
    <xdr:pic>
      <xdr:nvPicPr>
        <xdr:cNvPr id="264" name="图片 263" descr="C:\Users\Fan Jiacheng\Desktop\icon\112.png"/>
        <xdr:cNvPicPr>
          <a:picLocks noChangeAspect="1" noChangeArrowheads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309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2</xdr:col>
      <xdr:colOff>0</xdr:colOff>
      <xdr:row>114</xdr:row>
      <xdr:rowOff>0</xdr:rowOff>
    </xdr:to>
    <xdr:pic>
      <xdr:nvPicPr>
        <xdr:cNvPr id="265" name="图片 264" descr="C:\Users\Fan Jiacheng\Desktop\icon\113.png"/>
        <xdr:cNvPicPr>
          <a:picLocks noChangeAspect="1" noChangeArrowheads="1"/>
        </xdr:cNvPicPr>
      </xdr:nvPicPr>
      <xdr:blipFill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356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2</xdr:col>
      <xdr:colOff>0</xdr:colOff>
      <xdr:row>115</xdr:row>
      <xdr:rowOff>0</xdr:rowOff>
    </xdr:to>
    <xdr:pic>
      <xdr:nvPicPr>
        <xdr:cNvPr id="266" name="图片 265" descr="C:\Users\Fan Jiacheng\Desktop\icon\114.png"/>
        <xdr:cNvPicPr>
          <a:picLocks noChangeAspect="1" noChangeArrowheads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404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2</xdr:col>
      <xdr:colOff>0</xdr:colOff>
      <xdr:row>116</xdr:row>
      <xdr:rowOff>0</xdr:rowOff>
    </xdr:to>
    <xdr:pic>
      <xdr:nvPicPr>
        <xdr:cNvPr id="267" name="图片 266" descr="C:\Users\Fan Jiacheng\Desktop\icon\115.png"/>
        <xdr:cNvPicPr>
          <a:picLocks noChangeAspect="1" noChangeArrowheads="1"/>
        </xdr:cNvPicPr>
      </xdr:nvPicPr>
      <xdr:blipFill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452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2</xdr:col>
      <xdr:colOff>0</xdr:colOff>
      <xdr:row>117</xdr:row>
      <xdr:rowOff>0</xdr:rowOff>
    </xdr:to>
    <xdr:pic>
      <xdr:nvPicPr>
        <xdr:cNvPr id="268" name="图片 267" descr="C:\Users\Fan Jiacheng\Desktop\icon\116.png"/>
        <xdr:cNvPicPr>
          <a:picLocks noChangeAspect="1" noChangeArrowheads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499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2</xdr:col>
      <xdr:colOff>0</xdr:colOff>
      <xdr:row>118</xdr:row>
      <xdr:rowOff>0</xdr:rowOff>
    </xdr:to>
    <xdr:pic>
      <xdr:nvPicPr>
        <xdr:cNvPr id="269" name="图片 268" descr="C:\Users\Fan Jiacheng\Desktop\icon\117.png"/>
        <xdr:cNvPicPr>
          <a:picLocks noChangeAspect="1" noChangeArrowheads="1"/>
        </xdr:cNvPicPr>
      </xdr:nvPicPr>
      <xdr:blipFill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547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0</xdr:colOff>
      <xdr:row>119</xdr:row>
      <xdr:rowOff>0</xdr:rowOff>
    </xdr:to>
    <xdr:pic>
      <xdr:nvPicPr>
        <xdr:cNvPr id="270" name="图片 269" descr="C:\Users\Fan Jiacheng\Desktop\icon\118.png"/>
        <xdr:cNvPicPr>
          <a:picLocks noChangeAspect="1" noChangeArrowheads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594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2</xdr:col>
      <xdr:colOff>0</xdr:colOff>
      <xdr:row>120</xdr:row>
      <xdr:rowOff>0</xdr:rowOff>
    </xdr:to>
    <xdr:pic>
      <xdr:nvPicPr>
        <xdr:cNvPr id="271" name="图片 270" descr="C:\Users\Fan Jiacheng\Desktop\icon\119.png"/>
        <xdr:cNvPicPr>
          <a:picLocks noChangeAspect="1" noChangeArrowheads="1"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642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2</xdr:col>
      <xdr:colOff>0</xdr:colOff>
      <xdr:row>121</xdr:row>
      <xdr:rowOff>0</xdr:rowOff>
    </xdr:to>
    <xdr:pic>
      <xdr:nvPicPr>
        <xdr:cNvPr id="272" name="图片 271" descr="C:\Users\Fan Jiacheng\Desktop\icon\120.png"/>
        <xdr:cNvPicPr>
          <a:picLocks noChangeAspect="1" noChangeArrowheads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690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2</xdr:col>
      <xdr:colOff>0</xdr:colOff>
      <xdr:row>122</xdr:row>
      <xdr:rowOff>0</xdr:rowOff>
    </xdr:to>
    <xdr:pic>
      <xdr:nvPicPr>
        <xdr:cNvPr id="273" name="图片 272" descr="C:\Users\Fan Jiacheng\Desktop\icon\121.png"/>
        <xdr:cNvPicPr>
          <a:picLocks noChangeAspect="1" noChangeArrowheads="1"/>
        </xdr:cNvPicPr>
      </xdr:nvPicPr>
      <xdr:blipFill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737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2</xdr:col>
      <xdr:colOff>0</xdr:colOff>
      <xdr:row>123</xdr:row>
      <xdr:rowOff>0</xdr:rowOff>
    </xdr:to>
    <xdr:pic>
      <xdr:nvPicPr>
        <xdr:cNvPr id="274" name="图片 273" descr="C:\Users\Fan Jiacheng\Desktop\icon\122.png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785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2</xdr:col>
      <xdr:colOff>0</xdr:colOff>
      <xdr:row>124</xdr:row>
      <xdr:rowOff>0</xdr:rowOff>
    </xdr:to>
    <xdr:pic>
      <xdr:nvPicPr>
        <xdr:cNvPr id="275" name="图片 274" descr="C:\Users\Fan Jiacheng\Desktop\icon\123.png"/>
        <xdr:cNvPicPr>
          <a:picLocks noChangeAspect="1" noChangeArrowheads="1"/>
        </xdr:cNvPicPr>
      </xdr:nvPicPr>
      <xdr:blipFill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833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2</xdr:col>
      <xdr:colOff>0</xdr:colOff>
      <xdr:row>125</xdr:row>
      <xdr:rowOff>0</xdr:rowOff>
    </xdr:to>
    <xdr:pic>
      <xdr:nvPicPr>
        <xdr:cNvPr id="276" name="图片 275" descr="C:\Users\Fan Jiacheng\Desktop\icon\124.png"/>
        <xdr:cNvPicPr>
          <a:picLocks noChangeAspect="1" noChangeArrowheads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880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2</xdr:col>
      <xdr:colOff>0</xdr:colOff>
      <xdr:row>126</xdr:row>
      <xdr:rowOff>0</xdr:rowOff>
    </xdr:to>
    <xdr:pic>
      <xdr:nvPicPr>
        <xdr:cNvPr id="277" name="图片 276" descr="C:\Users\Fan Jiacheng\Desktop\icon\125.png"/>
        <xdr:cNvPicPr>
          <a:picLocks noChangeAspect="1" noChangeArrowheads="1"/>
        </xdr:cNvPicPr>
      </xdr:nvPicPr>
      <xdr:blipFill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928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2</xdr:col>
      <xdr:colOff>0</xdr:colOff>
      <xdr:row>127</xdr:row>
      <xdr:rowOff>0</xdr:rowOff>
    </xdr:to>
    <xdr:pic>
      <xdr:nvPicPr>
        <xdr:cNvPr id="278" name="图片 277" descr="C:\Users\Fan Jiacheng\Desktop\icon\126.png"/>
        <xdr:cNvPicPr>
          <a:picLocks noChangeAspect="1" noChangeArrowheads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975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2</xdr:col>
      <xdr:colOff>0</xdr:colOff>
      <xdr:row>128</xdr:row>
      <xdr:rowOff>0</xdr:rowOff>
    </xdr:to>
    <xdr:pic>
      <xdr:nvPicPr>
        <xdr:cNvPr id="279" name="图片 278" descr="C:\Users\Fan Jiacheng\Desktop\icon\127.png"/>
        <xdr:cNvPicPr>
          <a:picLocks noChangeAspect="1" noChangeArrowheads="1"/>
        </xdr:cNvPicPr>
      </xdr:nvPicPr>
      <xdr:blipFill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023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2</xdr:col>
      <xdr:colOff>0</xdr:colOff>
      <xdr:row>129</xdr:row>
      <xdr:rowOff>0</xdr:rowOff>
    </xdr:to>
    <xdr:pic>
      <xdr:nvPicPr>
        <xdr:cNvPr id="280" name="图片 279" descr="C:\Users\Fan Jiacheng\Desktop\icon\128.png"/>
        <xdr:cNvPicPr>
          <a:picLocks noChangeAspect="1" noChangeArrowheads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071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</xdr:col>
      <xdr:colOff>0</xdr:colOff>
      <xdr:row>130</xdr:row>
      <xdr:rowOff>0</xdr:rowOff>
    </xdr:to>
    <xdr:pic>
      <xdr:nvPicPr>
        <xdr:cNvPr id="281" name="图片 280" descr="C:\Users\Fan Jiacheng\Desktop\icon\129.png"/>
        <xdr:cNvPicPr>
          <a:picLocks noChangeAspect="1" noChangeArrowheads="1"/>
        </xdr:cNvPicPr>
      </xdr:nvPicPr>
      <xdr:blipFill>
        <a:blip xmlns:r="http://schemas.openxmlformats.org/officeDocument/2006/relationships" r:embed="rId1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118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2</xdr:col>
      <xdr:colOff>0</xdr:colOff>
      <xdr:row>131</xdr:row>
      <xdr:rowOff>0</xdr:rowOff>
    </xdr:to>
    <xdr:pic>
      <xdr:nvPicPr>
        <xdr:cNvPr id="282" name="图片 281" descr="C:\Users\Fan Jiacheng\Desktop\icon\130.png"/>
        <xdr:cNvPicPr>
          <a:picLocks noChangeAspect="1" noChangeArrowheads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166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2</xdr:col>
      <xdr:colOff>0</xdr:colOff>
      <xdr:row>132</xdr:row>
      <xdr:rowOff>0</xdr:rowOff>
    </xdr:to>
    <xdr:pic>
      <xdr:nvPicPr>
        <xdr:cNvPr id="283" name="图片 282" descr="C:\Users\Fan Jiacheng\Desktop\icon\131.png"/>
        <xdr:cNvPicPr>
          <a:picLocks noChangeAspect="1" noChangeArrowheads="1"/>
        </xdr:cNvPicPr>
      </xdr:nvPicPr>
      <xdr:blipFill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214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</xdr:col>
      <xdr:colOff>0</xdr:colOff>
      <xdr:row>133</xdr:row>
      <xdr:rowOff>0</xdr:rowOff>
    </xdr:to>
    <xdr:pic>
      <xdr:nvPicPr>
        <xdr:cNvPr id="284" name="图片 283" descr="C:\Users\Fan Jiacheng\Desktop\icon\132.png"/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261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2</xdr:col>
      <xdr:colOff>0</xdr:colOff>
      <xdr:row>134</xdr:row>
      <xdr:rowOff>0</xdr:rowOff>
    </xdr:to>
    <xdr:pic>
      <xdr:nvPicPr>
        <xdr:cNvPr id="285" name="图片 284" descr="C:\Users\Fan Jiacheng\Desktop\icon\133.png"/>
        <xdr:cNvPicPr>
          <a:picLocks noChangeAspect="1" noChangeArrowheads="1"/>
        </xdr:cNvPicPr>
      </xdr:nvPicPr>
      <xdr:blipFill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309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2</xdr:col>
      <xdr:colOff>0</xdr:colOff>
      <xdr:row>135</xdr:row>
      <xdr:rowOff>0</xdr:rowOff>
    </xdr:to>
    <xdr:pic>
      <xdr:nvPicPr>
        <xdr:cNvPr id="286" name="图片 285" descr="C:\Users\Fan Jiacheng\Desktop\icon\134.png"/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356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2</xdr:col>
      <xdr:colOff>0</xdr:colOff>
      <xdr:row>136</xdr:row>
      <xdr:rowOff>0</xdr:rowOff>
    </xdr:to>
    <xdr:pic>
      <xdr:nvPicPr>
        <xdr:cNvPr id="287" name="图片 286" descr="C:\Users\Fan Jiacheng\Desktop\icon\135.png"/>
        <xdr:cNvPicPr>
          <a:picLocks noChangeAspect="1" noChangeArrowheads="1"/>
        </xdr:cNvPicPr>
      </xdr:nvPicPr>
      <xdr:blipFill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404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2</xdr:col>
      <xdr:colOff>0</xdr:colOff>
      <xdr:row>137</xdr:row>
      <xdr:rowOff>0</xdr:rowOff>
    </xdr:to>
    <xdr:pic>
      <xdr:nvPicPr>
        <xdr:cNvPr id="288" name="图片 287" descr="C:\Users\Fan Jiacheng\Desktop\icon\136.png"/>
        <xdr:cNvPicPr>
          <a:picLocks noChangeAspect="1" noChangeArrowheads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452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2</xdr:col>
      <xdr:colOff>0</xdr:colOff>
      <xdr:row>138</xdr:row>
      <xdr:rowOff>0</xdr:rowOff>
    </xdr:to>
    <xdr:pic>
      <xdr:nvPicPr>
        <xdr:cNvPr id="289" name="图片 288" descr="C:\Users\Fan Jiacheng\Desktop\icon\137.png"/>
        <xdr:cNvPicPr>
          <a:picLocks noChangeAspect="1" noChangeArrowheads="1"/>
        </xdr:cNvPicPr>
      </xdr:nvPicPr>
      <xdr:blipFill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499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2</xdr:col>
      <xdr:colOff>0</xdr:colOff>
      <xdr:row>139</xdr:row>
      <xdr:rowOff>0</xdr:rowOff>
    </xdr:to>
    <xdr:pic>
      <xdr:nvPicPr>
        <xdr:cNvPr id="290" name="图片 289" descr="C:\Users\Fan Jiacheng\Desktop\icon\138.png"/>
        <xdr:cNvPicPr>
          <a:picLocks noChangeAspect="1" noChangeArrowheads="1"/>
        </xdr:cNvPicPr>
      </xdr:nvPicPr>
      <xdr:blipFill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547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2</xdr:col>
      <xdr:colOff>0</xdr:colOff>
      <xdr:row>140</xdr:row>
      <xdr:rowOff>0</xdr:rowOff>
    </xdr:to>
    <xdr:pic>
      <xdr:nvPicPr>
        <xdr:cNvPr id="291" name="图片 290" descr="C:\Users\Fan Jiacheng\Desktop\icon\139.png"/>
        <xdr:cNvPicPr>
          <a:picLocks noChangeAspect="1" noChangeArrowheads="1"/>
        </xdr:cNvPicPr>
      </xdr:nvPicPr>
      <xdr:blipFill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595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2</xdr:col>
      <xdr:colOff>0</xdr:colOff>
      <xdr:row>141</xdr:row>
      <xdr:rowOff>0</xdr:rowOff>
    </xdr:to>
    <xdr:pic>
      <xdr:nvPicPr>
        <xdr:cNvPr id="292" name="图片 291" descr="C:\Users\Fan Jiacheng\Desktop\icon\140.png"/>
        <xdr:cNvPicPr>
          <a:picLocks noChangeAspect="1" noChangeArrowheads="1"/>
        </xdr:cNvPicPr>
      </xdr:nvPicPr>
      <xdr:blipFill>
        <a:blip xmlns:r="http://schemas.openxmlformats.org/officeDocument/2006/relationships" r:embed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42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2</xdr:col>
      <xdr:colOff>0</xdr:colOff>
      <xdr:row>142</xdr:row>
      <xdr:rowOff>0</xdr:rowOff>
    </xdr:to>
    <xdr:pic>
      <xdr:nvPicPr>
        <xdr:cNvPr id="293" name="图片 292" descr="C:\Users\Fan Jiacheng\Desktop\icon\141.png"/>
        <xdr:cNvPicPr>
          <a:picLocks noChangeAspect="1" noChangeArrowheads="1"/>
        </xdr:cNvPicPr>
      </xdr:nvPicPr>
      <xdr:blipFill>
        <a:blip xmlns:r="http://schemas.openxmlformats.org/officeDocument/2006/relationships" r:embed="rId1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90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2</xdr:col>
      <xdr:colOff>0</xdr:colOff>
      <xdr:row>143</xdr:row>
      <xdr:rowOff>0</xdr:rowOff>
    </xdr:to>
    <xdr:pic>
      <xdr:nvPicPr>
        <xdr:cNvPr id="294" name="图片 293" descr="C:\Users\Fan Jiacheng\Desktop\icon\142.png"/>
        <xdr:cNvPicPr>
          <a:picLocks noChangeAspect="1" noChangeArrowheads="1"/>
        </xdr:cNvPicPr>
      </xdr:nvPicPr>
      <xdr:blipFill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737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2</xdr:col>
      <xdr:colOff>0</xdr:colOff>
      <xdr:row>144</xdr:row>
      <xdr:rowOff>0</xdr:rowOff>
    </xdr:to>
    <xdr:pic>
      <xdr:nvPicPr>
        <xdr:cNvPr id="295" name="图片 294" descr="C:\Users\Fan Jiacheng\Desktop\icon\143.png"/>
        <xdr:cNvPicPr>
          <a:picLocks noChangeAspect="1" noChangeArrowheads="1"/>
        </xdr:cNvPicPr>
      </xdr:nvPicPr>
      <xdr:blipFill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785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2</xdr:col>
      <xdr:colOff>0</xdr:colOff>
      <xdr:row>145</xdr:row>
      <xdr:rowOff>0</xdr:rowOff>
    </xdr:to>
    <xdr:pic>
      <xdr:nvPicPr>
        <xdr:cNvPr id="296" name="图片 295" descr="C:\Users\Fan Jiacheng\Desktop\icon\144.png"/>
        <xdr:cNvPicPr>
          <a:picLocks noChangeAspect="1" noChangeArrowheads="1"/>
        </xdr:cNvPicPr>
      </xdr:nvPicPr>
      <xdr:blipFill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833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2</xdr:col>
      <xdr:colOff>0</xdr:colOff>
      <xdr:row>146</xdr:row>
      <xdr:rowOff>0</xdr:rowOff>
    </xdr:to>
    <xdr:pic>
      <xdr:nvPicPr>
        <xdr:cNvPr id="297" name="图片 296" descr="C:\Users\Fan Jiacheng\Desktop\icon\145.png"/>
        <xdr:cNvPicPr>
          <a:picLocks noChangeAspect="1" noChangeArrowheads="1"/>
        </xdr:cNvPicPr>
      </xdr:nvPicPr>
      <xdr:blipFill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880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2</xdr:col>
      <xdr:colOff>0</xdr:colOff>
      <xdr:row>147</xdr:row>
      <xdr:rowOff>0</xdr:rowOff>
    </xdr:to>
    <xdr:pic>
      <xdr:nvPicPr>
        <xdr:cNvPr id="298" name="图片 297" descr="C:\Users\Fan Jiacheng\Desktop\icon\146.png"/>
        <xdr:cNvPicPr>
          <a:picLocks noChangeAspect="1" noChangeArrowheads="1"/>
        </xdr:cNvPicPr>
      </xdr:nvPicPr>
      <xdr:blipFill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928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2</xdr:col>
      <xdr:colOff>0</xdr:colOff>
      <xdr:row>148</xdr:row>
      <xdr:rowOff>0</xdr:rowOff>
    </xdr:to>
    <xdr:pic>
      <xdr:nvPicPr>
        <xdr:cNvPr id="299" name="图片 298" descr="C:\Users\Fan Jiacheng\Desktop\icon\147.png"/>
        <xdr:cNvPicPr>
          <a:picLocks noChangeAspect="1" noChangeArrowheads="1"/>
        </xdr:cNvPicPr>
      </xdr:nvPicPr>
      <xdr:blipFill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976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2</xdr:col>
      <xdr:colOff>0</xdr:colOff>
      <xdr:row>149</xdr:row>
      <xdr:rowOff>0</xdr:rowOff>
    </xdr:to>
    <xdr:pic>
      <xdr:nvPicPr>
        <xdr:cNvPr id="300" name="图片 299" descr="C:\Users\Fan Jiacheng\Desktop\icon\148.png"/>
        <xdr:cNvPicPr>
          <a:picLocks noChangeAspect="1" noChangeArrowheads="1"/>
        </xdr:cNvPicPr>
      </xdr:nvPicPr>
      <xdr:blipFill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23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2</xdr:col>
      <xdr:colOff>0</xdr:colOff>
      <xdr:row>150</xdr:row>
      <xdr:rowOff>0</xdr:rowOff>
    </xdr:to>
    <xdr:pic>
      <xdr:nvPicPr>
        <xdr:cNvPr id="301" name="图片 300" descr="C:\Users\Fan Jiacheng\Desktop\icon\149.png"/>
        <xdr:cNvPicPr>
          <a:picLocks noChangeAspect="1" noChangeArrowheads="1"/>
        </xdr:cNvPicPr>
      </xdr:nvPicPr>
      <xdr:blipFill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71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2</xdr:col>
      <xdr:colOff>0</xdr:colOff>
      <xdr:row>151</xdr:row>
      <xdr:rowOff>0</xdr:rowOff>
    </xdr:to>
    <xdr:pic>
      <xdr:nvPicPr>
        <xdr:cNvPr id="302" name="图片 301" descr="C:\Users\Fan Jiacheng\Desktop\icon\150.png"/>
        <xdr:cNvPicPr>
          <a:picLocks noChangeAspect="1" noChangeArrowheads="1"/>
        </xdr:cNvPicPr>
      </xdr:nvPicPr>
      <xdr:blipFill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118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2</xdr:col>
      <xdr:colOff>0</xdr:colOff>
      <xdr:row>152</xdr:row>
      <xdr:rowOff>0</xdr:rowOff>
    </xdr:to>
    <xdr:pic>
      <xdr:nvPicPr>
        <xdr:cNvPr id="303" name="图片 302" descr="C:\Users\Fan Jiacheng\Desktop\icon\151.png"/>
        <xdr:cNvPicPr>
          <a:picLocks noChangeAspect="1" noChangeArrowheads="1"/>
        </xdr:cNvPicPr>
      </xdr:nvPicPr>
      <xdr:blipFill>
        <a:blip xmlns:r="http://schemas.openxmlformats.org/officeDocument/2006/relationships" r:embed="rId1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166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5</xdr:col>
      <xdr:colOff>0</xdr:colOff>
      <xdr:row>2</xdr:row>
      <xdr:rowOff>0</xdr:rowOff>
    </xdr:to>
    <xdr:pic>
      <xdr:nvPicPr>
        <xdr:cNvPr id="4" name="图片 3" descr="C:\Users\Fan Jiacheng\Desktop\icon\00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2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pic>
      <xdr:nvPicPr>
        <xdr:cNvPr id="5" name="图片 4" descr="C:\Users\Fan Jiacheng\Desktop\icon\002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0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0</xdr:colOff>
      <xdr:row>4</xdr:row>
      <xdr:rowOff>0</xdr:rowOff>
    </xdr:to>
    <xdr:pic>
      <xdr:nvPicPr>
        <xdr:cNvPr id="6" name="图片 5" descr="C:\Users\Fan Jiacheng\Desktop\icon\003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18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0</xdr:colOff>
      <xdr:row>5</xdr:row>
      <xdr:rowOff>0</xdr:rowOff>
    </xdr:to>
    <xdr:pic>
      <xdr:nvPicPr>
        <xdr:cNvPr id="7" name="图片 6" descr="C:\Users\Fan Jiacheng\Desktop\icon\004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65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pic>
      <xdr:nvPicPr>
        <xdr:cNvPr id="8" name="图片 7" descr="C:\Users\Fan Jiacheng\Desktop\icon\005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13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pic>
      <xdr:nvPicPr>
        <xdr:cNvPr id="9" name="图片 8" descr="C:\Users\Fan Jiacheng\Desktop\icon\006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60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pic>
      <xdr:nvPicPr>
        <xdr:cNvPr id="10" name="图片 9" descr="C:\Users\Fan Jiacheng\Desktop\icon\007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08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0</xdr:colOff>
      <xdr:row>9</xdr:row>
      <xdr:rowOff>0</xdr:rowOff>
    </xdr:to>
    <xdr:pic>
      <xdr:nvPicPr>
        <xdr:cNvPr id="11" name="图片 10" descr="C:\Users\Fan Jiacheng\Desktop\icon\008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56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pic>
      <xdr:nvPicPr>
        <xdr:cNvPr id="12" name="图片 11" descr="C:\Users\Fan Jiacheng\Desktop\icon\009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03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5</xdr:col>
      <xdr:colOff>0</xdr:colOff>
      <xdr:row>11</xdr:row>
      <xdr:rowOff>0</xdr:rowOff>
    </xdr:to>
    <xdr:pic>
      <xdr:nvPicPr>
        <xdr:cNvPr id="13" name="图片 12" descr="C:\Users\Fan Jiacheng\Desktop\icon\010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51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pic>
      <xdr:nvPicPr>
        <xdr:cNvPr id="14" name="图片 13" descr="C:\Users\Fan Jiacheng\Desktop\icon\011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99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5</xdr:col>
      <xdr:colOff>0</xdr:colOff>
      <xdr:row>13</xdr:row>
      <xdr:rowOff>0</xdr:rowOff>
    </xdr:to>
    <xdr:pic>
      <xdr:nvPicPr>
        <xdr:cNvPr id="15" name="图片 14" descr="C:\Users\Fan Jiacheng\Desktop\icon\012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46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5</xdr:col>
      <xdr:colOff>0</xdr:colOff>
      <xdr:row>14</xdr:row>
      <xdr:rowOff>0</xdr:rowOff>
    </xdr:to>
    <xdr:pic>
      <xdr:nvPicPr>
        <xdr:cNvPr id="16" name="图片 15" descr="C:\Users\Fan Jiacheng\Desktop\icon\013.pn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94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5</xdr:col>
      <xdr:colOff>0</xdr:colOff>
      <xdr:row>15</xdr:row>
      <xdr:rowOff>0</xdr:rowOff>
    </xdr:to>
    <xdr:pic>
      <xdr:nvPicPr>
        <xdr:cNvPr id="17" name="图片 16" descr="C:\Users\Fan Jiacheng\Desktop\icon\014.pn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41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0</xdr:colOff>
      <xdr:row>16</xdr:row>
      <xdr:rowOff>0</xdr:rowOff>
    </xdr:to>
    <xdr:pic>
      <xdr:nvPicPr>
        <xdr:cNvPr id="18" name="图片 17" descr="C:\Users\Fan Jiacheng\Desktop\icon\015.pn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89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pic>
      <xdr:nvPicPr>
        <xdr:cNvPr id="19" name="图片 18" descr="C:\Users\Fan Jiacheng\Desktop\icon\016.pn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37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5</xdr:col>
      <xdr:colOff>0</xdr:colOff>
      <xdr:row>18</xdr:row>
      <xdr:rowOff>0</xdr:rowOff>
    </xdr:to>
    <xdr:pic>
      <xdr:nvPicPr>
        <xdr:cNvPr id="20" name="图片 19" descr="C:\Users\Fan Jiacheng\Desktop\icon\017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84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pic>
      <xdr:nvPicPr>
        <xdr:cNvPr id="21" name="图片 20" descr="C:\Users\Fan Jiacheng\Desktop\icon\018.pn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832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5</xdr:col>
      <xdr:colOff>0</xdr:colOff>
      <xdr:row>20</xdr:row>
      <xdr:rowOff>0</xdr:rowOff>
    </xdr:to>
    <xdr:pic>
      <xdr:nvPicPr>
        <xdr:cNvPr id="22" name="图片 21" descr="C:\Users\Fan Jiacheng\Desktop\icon\019.pn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880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5</xdr:col>
      <xdr:colOff>0</xdr:colOff>
      <xdr:row>21</xdr:row>
      <xdr:rowOff>0</xdr:rowOff>
    </xdr:to>
    <xdr:pic>
      <xdr:nvPicPr>
        <xdr:cNvPr id="23" name="图片 22" descr="C:\Users\Fan Jiacheng\Desktop\icon\020.pn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927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pic>
      <xdr:nvPicPr>
        <xdr:cNvPr id="24" name="图片 23" descr="C:\Users\Fan Jiacheng\Desktop\icon\021.pn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975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5</xdr:col>
      <xdr:colOff>0</xdr:colOff>
      <xdr:row>23</xdr:row>
      <xdr:rowOff>0</xdr:rowOff>
    </xdr:to>
    <xdr:pic>
      <xdr:nvPicPr>
        <xdr:cNvPr id="25" name="图片 24" descr="C:\Users\Fan Jiacheng\Desktop\icon\022.png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022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0</xdr:colOff>
      <xdr:row>24</xdr:row>
      <xdr:rowOff>0</xdr:rowOff>
    </xdr:to>
    <xdr:pic>
      <xdr:nvPicPr>
        <xdr:cNvPr id="26" name="图片 25" descr="C:\Users\Fan Jiacheng\Desktop\icon\023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070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5</xdr:col>
      <xdr:colOff>0</xdr:colOff>
      <xdr:row>25</xdr:row>
      <xdr:rowOff>0</xdr:rowOff>
    </xdr:to>
    <xdr:pic>
      <xdr:nvPicPr>
        <xdr:cNvPr id="27" name="图片 26" descr="C:\Users\Fan Jiacheng\Desktop\icon\024.pn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118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pic>
      <xdr:nvPicPr>
        <xdr:cNvPr id="28" name="图片 27" descr="C:\Users\Fan Jiacheng\Desktop\icon\025.pn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165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pic>
      <xdr:nvPicPr>
        <xdr:cNvPr id="29" name="图片 28" descr="C:\Users\Fan Jiacheng\Desktop\icon\026.pn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213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5</xdr:col>
      <xdr:colOff>0</xdr:colOff>
      <xdr:row>28</xdr:row>
      <xdr:rowOff>0</xdr:rowOff>
    </xdr:to>
    <xdr:pic>
      <xdr:nvPicPr>
        <xdr:cNvPr id="30" name="图片 29" descr="C:\Users\Fan Jiacheng\Desktop\icon\027.pn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261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0</xdr:colOff>
      <xdr:row>29</xdr:row>
      <xdr:rowOff>0</xdr:rowOff>
    </xdr:to>
    <xdr:pic>
      <xdr:nvPicPr>
        <xdr:cNvPr id="31" name="图片 30" descr="C:\Users\Fan Jiacheng\Desktop\icon\028.png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08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pic>
      <xdr:nvPicPr>
        <xdr:cNvPr id="32" name="图片 31" descr="C:\Users\Fan Jiacheng\Desktop\icon\029.pn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56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5</xdr:col>
      <xdr:colOff>0</xdr:colOff>
      <xdr:row>31</xdr:row>
      <xdr:rowOff>0</xdr:rowOff>
    </xdr:to>
    <xdr:pic>
      <xdr:nvPicPr>
        <xdr:cNvPr id="33" name="图片 32" descr="C:\Users\Fan Jiacheng\Desktop\icon\030.pn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403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5</xdr:col>
      <xdr:colOff>0</xdr:colOff>
      <xdr:row>32</xdr:row>
      <xdr:rowOff>0</xdr:rowOff>
    </xdr:to>
    <xdr:pic>
      <xdr:nvPicPr>
        <xdr:cNvPr id="34" name="图片 33" descr="C:\Users\Fan Jiacheng\Desktop\icon\031.pn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451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pic>
      <xdr:nvPicPr>
        <xdr:cNvPr id="35" name="图片 34" descr="C:\Users\Fan Jiacheng\Desktop\icon\032.png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499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5</xdr:col>
      <xdr:colOff>0</xdr:colOff>
      <xdr:row>34</xdr:row>
      <xdr:rowOff>0</xdr:rowOff>
    </xdr:to>
    <xdr:pic>
      <xdr:nvPicPr>
        <xdr:cNvPr id="36" name="图片 35" descr="C:\Users\Fan Jiacheng\Desktop\icon\033.png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546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pic>
      <xdr:nvPicPr>
        <xdr:cNvPr id="37" name="图片 36" descr="C:\Users\Fan Jiacheng\Desktop\icon\034.png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594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5</xdr:col>
      <xdr:colOff>0</xdr:colOff>
      <xdr:row>36</xdr:row>
      <xdr:rowOff>0</xdr:rowOff>
    </xdr:to>
    <xdr:pic>
      <xdr:nvPicPr>
        <xdr:cNvPr id="38" name="图片 37" descr="C:\Users\Fan Jiacheng\Desktop\icon\035.png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642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5</xdr:col>
      <xdr:colOff>0</xdr:colOff>
      <xdr:row>37</xdr:row>
      <xdr:rowOff>0</xdr:rowOff>
    </xdr:to>
    <xdr:pic>
      <xdr:nvPicPr>
        <xdr:cNvPr id="39" name="图片 38" descr="C:\Users\Fan Jiacheng\Desktop\icon\036.png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689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5</xdr:col>
      <xdr:colOff>0</xdr:colOff>
      <xdr:row>38</xdr:row>
      <xdr:rowOff>0</xdr:rowOff>
    </xdr:to>
    <xdr:pic>
      <xdr:nvPicPr>
        <xdr:cNvPr id="40" name="图片 39" descr="C:\Users\Fan Jiacheng\Desktop\icon\037.png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737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5</xdr:col>
      <xdr:colOff>0</xdr:colOff>
      <xdr:row>39</xdr:row>
      <xdr:rowOff>0</xdr:rowOff>
    </xdr:to>
    <xdr:pic>
      <xdr:nvPicPr>
        <xdr:cNvPr id="41" name="图片 40" descr="C:\Users\Fan Jiacheng\Desktop\icon\038.png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784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5</xdr:col>
      <xdr:colOff>0</xdr:colOff>
      <xdr:row>40</xdr:row>
      <xdr:rowOff>0</xdr:rowOff>
    </xdr:to>
    <xdr:pic>
      <xdr:nvPicPr>
        <xdr:cNvPr id="42" name="图片 41" descr="C:\Users\Fan Jiacheng\Desktop\icon\039.png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832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5</xdr:col>
      <xdr:colOff>0</xdr:colOff>
      <xdr:row>41</xdr:row>
      <xdr:rowOff>0</xdr:rowOff>
    </xdr:to>
    <xdr:pic>
      <xdr:nvPicPr>
        <xdr:cNvPr id="43" name="图片 42" descr="C:\Users\Fan Jiacheng\Desktop\icon\040.png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880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5</xdr:col>
      <xdr:colOff>0</xdr:colOff>
      <xdr:row>42</xdr:row>
      <xdr:rowOff>0</xdr:rowOff>
    </xdr:to>
    <xdr:pic>
      <xdr:nvPicPr>
        <xdr:cNvPr id="44" name="图片 43" descr="C:\Users\Fan Jiacheng\Desktop\icon\041.png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927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5</xdr:col>
      <xdr:colOff>0</xdr:colOff>
      <xdr:row>43</xdr:row>
      <xdr:rowOff>0</xdr:rowOff>
    </xdr:to>
    <xdr:pic>
      <xdr:nvPicPr>
        <xdr:cNvPr id="45" name="图片 44" descr="C:\Users\Fan Jiacheng\Desktop\icon\042.png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975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5</xdr:col>
      <xdr:colOff>0</xdr:colOff>
      <xdr:row>44</xdr:row>
      <xdr:rowOff>0</xdr:rowOff>
    </xdr:to>
    <xdr:pic>
      <xdr:nvPicPr>
        <xdr:cNvPr id="46" name="图片 45" descr="C:\Users\Fan Jiacheng\Desktop\icon\043.png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023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5</xdr:col>
      <xdr:colOff>0</xdr:colOff>
      <xdr:row>45</xdr:row>
      <xdr:rowOff>0</xdr:rowOff>
    </xdr:to>
    <xdr:pic>
      <xdr:nvPicPr>
        <xdr:cNvPr id="47" name="图片 46" descr="C:\Users\Fan Jiacheng\Desktop\icon\044.png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070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5</xdr:col>
      <xdr:colOff>0</xdr:colOff>
      <xdr:row>46</xdr:row>
      <xdr:rowOff>0</xdr:rowOff>
    </xdr:to>
    <xdr:pic>
      <xdr:nvPicPr>
        <xdr:cNvPr id="48" name="图片 47" descr="C:\Users\Fan Jiacheng\Desktop\icon\045.png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118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5</xdr:col>
      <xdr:colOff>0</xdr:colOff>
      <xdr:row>47</xdr:row>
      <xdr:rowOff>0</xdr:rowOff>
    </xdr:to>
    <xdr:pic>
      <xdr:nvPicPr>
        <xdr:cNvPr id="49" name="图片 48" descr="C:\Users\Fan Jiacheng\Desktop\icon\046.pn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165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5</xdr:col>
      <xdr:colOff>0</xdr:colOff>
      <xdr:row>48</xdr:row>
      <xdr:rowOff>0</xdr:rowOff>
    </xdr:to>
    <xdr:pic>
      <xdr:nvPicPr>
        <xdr:cNvPr id="50" name="图片 49" descr="C:\Users\Fan Jiacheng\Desktop\icon\047.pn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213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5</xdr:col>
      <xdr:colOff>0</xdr:colOff>
      <xdr:row>49</xdr:row>
      <xdr:rowOff>0</xdr:rowOff>
    </xdr:to>
    <xdr:pic>
      <xdr:nvPicPr>
        <xdr:cNvPr id="51" name="图片 50" descr="C:\Users\Fan Jiacheng\Desktop\icon\048.pn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261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5</xdr:col>
      <xdr:colOff>0</xdr:colOff>
      <xdr:row>50</xdr:row>
      <xdr:rowOff>0</xdr:rowOff>
    </xdr:to>
    <xdr:pic>
      <xdr:nvPicPr>
        <xdr:cNvPr id="52" name="图片 51" descr="C:\Users\Fan Jiacheng\Desktop\icon\049.pn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308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5</xdr:col>
      <xdr:colOff>0</xdr:colOff>
      <xdr:row>51</xdr:row>
      <xdr:rowOff>0</xdr:rowOff>
    </xdr:to>
    <xdr:pic>
      <xdr:nvPicPr>
        <xdr:cNvPr id="53" name="图片 52" descr="C:\Users\Fan Jiacheng\Desktop\icon\050.pn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356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5</xdr:col>
      <xdr:colOff>0</xdr:colOff>
      <xdr:row>52</xdr:row>
      <xdr:rowOff>0</xdr:rowOff>
    </xdr:to>
    <xdr:pic>
      <xdr:nvPicPr>
        <xdr:cNvPr id="54" name="图片 53" descr="C:\Users\Fan Jiacheng\Desktop\icon\051.pn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404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5</xdr:col>
      <xdr:colOff>0</xdr:colOff>
      <xdr:row>53</xdr:row>
      <xdr:rowOff>0</xdr:rowOff>
    </xdr:to>
    <xdr:pic>
      <xdr:nvPicPr>
        <xdr:cNvPr id="55" name="图片 54" descr="C:\Users\Fan Jiacheng\Desktop\icon\052.pn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451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5</xdr:col>
      <xdr:colOff>0</xdr:colOff>
      <xdr:row>54</xdr:row>
      <xdr:rowOff>0</xdr:rowOff>
    </xdr:to>
    <xdr:pic>
      <xdr:nvPicPr>
        <xdr:cNvPr id="56" name="图片 55" descr="C:\Users\Fan Jiacheng\Desktop\icon\053.png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499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5</xdr:col>
      <xdr:colOff>0</xdr:colOff>
      <xdr:row>55</xdr:row>
      <xdr:rowOff>0</xdr:rowOff>
    </xdr:to>
    <xdr:pic>
      <xdr:nvPicPr>
        <xdr:cNvPr id="57" name="图片 56" descr="C:\Users\Fan Jiacheng\Desktop\icon\054.png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546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5</xdr:col>
      <xdr:colOff>0</xdr:colOff>
      <xdr:row>56</xdr:row>
      <xdr:rowOff>0</xdr:rowOff>
    </xdr:to>
    <xdr:pic>
      <xdr:nvPicPr>
        <xdr:cNvPr id="58" name="图片 57" descr="C:\Users\Fan Jiacheng\Desktop\icon\055.png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594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5</xdr:col>
      <xdr:colOff>0</xdr:colOff>
      <xdr:row>57</xdr:row>
      <xdr:rowOff>0</xdr:rowOff>
    </xdr:to>
    <xdr:pic>
      <xdr:nvPicPr>
        <xdr:cNvPr id="59" name="图片 58" descr="C:\Users\Fan Jiacheng\Desktop\icon\056.png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642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5</xdr:col>
      <xdr:colOff>0</xdr:colOff>
      <xdr:row>58</xdr:row>
      <xdr:rowOff>0</xdr:rowOff>
    </xdr:to>
    <xdr:pic>
      <xdr:nvPicPr>
        <xdr:cNvPr id="60" name="图片 59" descr="C:\Users\Fan Jiacheng\Desktop\icon\057.png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689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5</xdr:col>
      <xdr:colOff>0</xdr:colOff>
      <xdr:row>59</xdr:row>
      <xdr:rowOff>0</xdr:rowOff>
    </xdr:to>
    <xdr:pic>
      <xdr:nvPicPr>
        <xdr:cNvPr id="61" name="图片 60" descr="C:\Users\Fan Jiacheng\Desktop\icon\058.png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737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5</xdr:col>
      <xdr:colOff>0</xdr:colOff>
      <xdr:row>60</xdr:row>
      <xdr:rowOff>0</xdr:rowOff>
    </xdr:to>
    <xdr:pic>
      <xdr:nvPicPr>
        <xdr:cNvPr id="62" name="图片 61" descr="C:\Users\Fan Jiacheng\Desktop\icon\059.png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785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5</xdr:col>
      <xdr:colOff>0</xdr:colOff>
      <xdr:row>61</xdr:row>
      <xdr:rowOff>0</xdr:rowOff>
    </xdr:to>
    <xdr:pic>
      <xdr:nvPicPr>
        <xdr:cNvPr id="63" name="图片 62" descr="C:\Users\Fan Jiacheng\Desktop\icon\060.png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832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5</xdr:col>
      <xdr:colOff>0</xdr:colOff>
      <xdr:row>62</xdr:row>
      <xdr:rowOff>0</xdr:rowOff>
    </xdr:to>
    <xdr:pic>
      <xdr:nvPicPr>
        <xdr:cNvPr id="64" name="图片 63" descr="C:\Users\Fan Jiacheng\Desktop\icon\061.png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880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5</xdr:col>
      <xdr:colOff>0</xdr:colOff>
      <xdr:row>63</xdr:row>
      <xdr:rowOff>0</xdr:rowOff>
    </xdr:to>
    <xdr:pic>
      <xdr:nvPicPr>
        <xdr:cNvPr id="65" name="图片 64" descr="C:\Users\Fan Jiacheng\Desktop\icon\062.png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927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5</xdr:col>
      <xdr:colOff>0</xdr:colOff>
      <xdr:row>64</xdr:row>
      <xdr:rowOff>0</xdr:rowOff>
    </xdr:to>
    <xdr:pic>
      <xdr:nvPicPr>
        <xdr:cNvPr id="66" name="图片 65" descr="C:\Users\Fan Jiacheng\Desktop\icon\063.png"/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975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5</xdr:col>
      <xdr:colOff>0</xdr:colOff>
      <xdr:row>65</xdr:row>
      <xdr:rowOff>0</xdr:rowOff>
    </xdr:to>
    <xdr:pic>
      <xdr:nvPicPr>
        <xdr:cNvPr id="67" name="图片 66" descr="C:\Users\Fan Jiacheng\Desktop\icon\064.png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023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5</xdr:col>
      <xdr:colOff>0</xdr:colOff>
      <xdr:row>66</xdr:row>
      <xdr:rowOff>0</xdr:rowOff>
    </xdr:to>
    <xdr:pic>
      <xdr:nvPicPr>
        <xdr:cNvPr id="68" name="图片 67" descr="C:\Users\Fan Jiacheng\Desktop\icon\065.png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070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5</xdr:col>
      <xdr:colOff>0</xdr:colOff>
      <xdr:row>67</xdr:row>
      <xdr:rowOff>0</xdr:rowOff>
    </xdr:to>
    <xdr:pic>
      <xdr:nvPicPr>
        <xdr:cNvPr id="69" name="图片 68" descr="C:\Users\Fan Jiacheng\Desktop\icon\066.png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118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5</xdr:col>
      <xdr:colOff>0</xdr:colOff>
      <xdr:row>68</xdr:row>
      <xdr:rowOff>0</xdr:rowOff>
    </xdr:to>
    <xdr:pic>
      <xdr:nvPicPr>
        <xdr:cNvPr id="70" name="图片 69" descr="C:\Users\Fan Jiacheng\Desktop\icon\067.png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166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5</xdr:col>
      <xdr:colOff>0</xdr:colOff>
      <xdr:row>69</xdr:row>
      <xdr:rowOff>0</xdr:rowOff>
    </xdr:to>
    <xdr:pic>
      <xdr:nvPicPr>
        <xdr:cNvPr id="71" name="图片 70" descr="C:\Users\Fan Jiacheng\Desktop\icon\068.png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213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5</xdr:col>
      <xdr:colOff>0</xdr:colOff>
      <xdr:row>70</xdr:row>
      <xdr:rowOff>0</xdr:rowOff>
    </xdr:to>
    <xdr:pic>
      <xdr:nvPicPr>
        <xdr:cNvPr id="72" name="图片 71" descr="C:\Users\Fan Jiacheng\Desktop\icon\069.png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261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5</xdr:col>
      <xdr:colOff>0</xdr:colOff>
      <xdr:row>71</xdr:row>
      <xdr:rowOff>0</xdr:rowOff>
    </xdr:to>
    <xdr:pic>
      <xdr:nvPicPr>
        <xdr:cNvPr id="73" name="图片 72" descr="C:\Users\Fan Jiacheng\Desktop\icon\070.png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308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5</xdr:col>
      <xdr:colOff>0</xdr:colOff>
      <xdr:row>72</xdr:row>
      <xdr:rowOff>0</xdr:rowOff>
    </xdr:to>
    <xdr:pic>
      <xdr:nvPicPr>
        <xdr:cNvPr id="74" name="图片 73" descr="C:\Users\Fan Jiacheng\Desktop\icon\071.png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356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5</xdr:col>
      <xdr:colOff>0</xdr:colOff>
      <xdr:row>73</xdr:row>
      <xdr:rowOff>0</xdr:rowOff>
    </xdr:to>
    <xdr:pic>
      <xdr:nvPicPr>
        <xdr:cNvPr id="75" name="图片 74" descr="C:\Users\Fan Jiacheng\Desktop\icon\072.png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404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5</xdr:col>
      <xdr:colOff>0</xdr:colOff>
      <xdr:row>74</xdr:row>
      <xdr:rowOff>0</xdr:rowOff>
    </xdr:to>
    <xdr:pic>
      <xdr:nvPicPr>
        <xdr:cNvPr id="76" name="图片 75" descr="C:\Users\Fan Jiacheng\Desktop\icon\073.png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451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5</xdr:col>
      <xdr:colOff>0</xdr:colOff>
      <xdr:row>75</xdr:row>
      <xdr:rowOff>0</xdr:rowOff>
    </xdr:to>
    <xdr:pic>
      <xdr:nvPicPr>
        <xdr:cNvPr id="77" name="图片 76" descr="C:\Users\Fan Jiacheng\Desktop\icon\074.png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499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5</xdr:col>
      <xdr:colOff>0</xdr:colOff>
      <xdr:row>76</xdr:row>
      <xdr:rowOff>0</xdr:rowOff>
    </xdr:to>
    <xdr:pic>
      <xdr:nvPicPr>
        <xdr:cNvPr id="78" name="图片 77" descr="C:\Users\Fan Jiacheng\Desktop\icon\075.png"/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547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5</xdr:col>
      <xdr:colOff>0</xdr:colOff>
      <xdr:row>77</xdr:row>
      <xdr:rowOff>0</xdr:rowOff>
    </xdr:to>
    <xdr:pic>
      <xdr:nvPicPr>
        <xdr:cNvPr id="79" name="图片 78" descr="C:\Users\Fan Jiacheng\Desktop\icon\076.png"/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594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5</xdr:col>
      <xdr:colOff>0</xdr:colOff>
      <xdr:row>78</xdr:row>
      <xdr:rowOff>0</xdr:rowOff>
    </xdr:to>
    <xdr:pic>
      <xdr:nvPicPr>
        <xdr:cNvPr id="80" name="图片 79" descr="C:\Users\Fan Jiacheng\Desktop\icon\077.png"/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642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5</xdr:col>
      <xdr:colOff>0</xdr:colOff>
      <xdr:row>79</xdr:row>
      <xdr:rowOff>0</xdr:rowOff>
    </xdr:to>
    <xdr:pic>
      <xdr:nvPicPr>
        <xdr:cNvPr id="81" name="图片 80" descr="C:\Users\Fan Jiacheng\Desktop\icon\078.png"/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689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5</xdr:col>
      <xdr:colOff>0</xdr:colOff>
      <xdr:row>80</xdr:row>
      <xdr:rowOff>0</xdr:rowOff>
    </xdr:to>
    <xdr:pic>
      <xdr:nvPicPr>
        <xdr:cNvPr id="82" name="图片 81" descr="C:\Users\Fan Jiacheng\Desktop\icon\079.png"/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737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5</xdr:col>
      <xdr:colOff>0</xdr:colOff>
      <xdr:row>81</xdr:row>
      <xdr:rowOff>0</xdr:rowOff>
    </xdr:to>
    <xdr:pic>
      <xdr:nvPicPr>
        <xdr:cNvPr id="83" name="图片 82" descr="C:\Users\Fan Jiacheng\Desktop\icon\080.png"/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785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5</xdr:col>
      <xdr:colOff>0</xdr:colOff>
      <xdr:row>82</xdr:row>
      <xdr:rowOff>0</xdr:rowOff>
    </xdr:to>
    <xdr:pic>
      <xdr:nvPicPr>
        <xdr:cNvPr id="84" name="图片 83" descr="C:\Users\Fan Jiacheng\Desktop\icon\081.png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832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5</xdr:col>
      <xdr:colOff>0</xdr:colOff>
      <xdr:row>83</xdr:row>
      <xdr:rowOff>0</xdr:rowOff>
    </xdr:to>
    <xdr:pic>
      <xdr:nvPicPr>
        <xdr:cNvPr id="85" name="图片 84" descr="C:\Users\Fan Jiacheng\Desktop\icon\082.png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880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5</xdr:col>
      <xdr:colOff>0</xdr:colOff>
      <xdr:row>84</xdr:row>
      <xdr:rowOff>0</xdr:rowOff>
    </xdr:to>
    <xdr:pic>
      <xdr:nvPicPr>
        <xdr:cNvPr id="86" name="图片 85" descr="C:\Users\Fan Jiacheng\Desktop\icon\083.png"/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928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5</xdr:col>
      <xdr:colOff>0</xdr:colOff>
      <xdr:row>85</xdr:row>
      <xdr:rowOff>0</xdr:rowOff>
    </xdr:to>
    <xdr:pic>
      <xdr:nvPicPr>
        <xdr:cNvPr id="87" name="图片 86" descr="C:\Users\Fan Jiacheng\Desktop\icon\084.png"/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3975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5</xdr:col>
      <xdr:colOff>0</xdr:colOff>
      <xdr:row>86</xdr:row>
      <xdr:rowOff>0</xdr:rowOff>
    </xdr:to>
    <xdr:pic>
      <xdr:nvPicPr>
        <xdr:cNvPr id="88" name="图片 87" descr="C:\Users\Fan Jiacheng\Desktop\icon\085.png"/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023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5</xdr:col>
      <xdr:colOff>0</xdr:colOff>
      <xdr:row>87</xdr:row>
      <xdr:rowOff>0</xdr:rowOff>
    </xdr:to>
    <xdr:pic>
      <xdr:nvPicPr>
        <xdr:cNvPr id="89" name="图片 88" descr="C:\Users\Fan Jiacheng\Desktop\icon\086.png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070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5</xdr:col>
      <xdr:colOff>0</xdr:colOff>
      <xdr:row>88</xdr:row>
      <xdr:rowOff>0</xdr:rowOff>
    </xdr:to>
    <xdr:pic>
      <xdr:nvPicPr>
        <xdr:cNvPr id="90" name="图片 89" descr="C:\Users\Fan Jiacheng\Desktop\icon\087.png"/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118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5</xdr:col>
      <xdr:colOff>0</xdr:colOff>
      <xdr:row>89</xdr:row>
      <xdr:rowOff>0</xdr:rowOff>
    </xdr:to>
    <xdr:pic>
      <xdr:nvPicPr>
        <xdr:cNvPr id="91" name="图片 90" descr="C:\Users\Fan Jiacheng\Desktop\icon\088.png"/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166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5</xdr:col>
      <xdr:colOff>0</xdr:colOff>
      <xdr:row>90</xdr:row>
      <xdr:rowOff>0</xdr:rowOff>
    </xdr:to>
    <xdr:pic>
      <xdr:nvPicPr>
        <xdr:cNvPr id="92" name="图片 91" descr="C:\Users\Fan Jiacheng\Desktop\icon\089.png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213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5</xdr:col>
      <xdr:colOff>0</xdr:colOff>
      <xdr:row>91</xdr:row>
      <xdr:rowOff>0</xdr:rowOff>
    </xdr:to>
    <xdr:pic>
      <xdr:nvPicPr>
        <xdr:cNvPr id="93" name="图片 92" descr="C:\Users\Fan Jiacheng\Desktop\icon\090.png"/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261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5</xdr:col>
      <xdr:colOff>0</xdr:colOff>
      <xdr:row>92</xdr:row>
      <xdr:rowOff>0</xdr:rowOff>
    </xdr:to>
    <xdr:pic>
      <xdr:nvPicPr>
        <xdr:cNvPr id="94" name="图片 93" descr="C:\Users\Fan Jiacheng\Desktop\icon\091.png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309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5</xdr:col>
      <xdr:colOff>0</xdr:colOff>
      <xdr:row>93</xdr:row>
      <xdr:rowOff>0</xdr:rowOff>
    </xdr:to>
    <xdr:pic>
      <xdr:nvPicPr>
        <xdr:cNvPr id="95" name="图片 94" descr="C:\Users\Fan Jiacheng\Desktop\icon\092.png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356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5</xdr:col>
      <xdr:colOff>0</xdr:colOff>
      <xdr:row>94</xdr:row>
      <xdr:rowOff>0</xdr:rowOff>
    </xdr:to>
    <xdr:pic>
      <xdr:nvPicPr>
        <xdr:cNvPr id="96" name="图片 95" descr="C:\Users\Fan Jiacheng\Desktop\icon\093.png"/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404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5</xdr:col>
      <xdr:colOff>0</xdr:colOff>
      <xdr:row>95</xdr:row>
      <xdr:rowOff>0</xdr:rowOff>
    </xdr:to>
    <xdr:pic>
      <xdr:nvPicPr>
        <xdr:cNvPr id="97" name="图片 96" descr="C:\Users\Fan Jiacheng\Desktop\icon\094.png"/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451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5</xdr:col>
      <xdr:colOff>0</xdr:colOff>
      <xdr:row>96</xdr:row>
      <xdr:rowOff>0</xdr:rowOff>
    </xdr:to>
    <xdr:pic>
      <xdr:nvPicPr>
        <xdr:cNvPr id="98" name="图片 97" descr="C:\Users\Fan Jiacheng\Desktop\icon\095.png"/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499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5</xdr:col>
      <xdr:colOff>0</xdr:colOff>
      <xdr:row>97</xdr:row>
      <xdr:rowOff>0</xdr:rowOff>
    </xdr:to>
    <xdr:pic>
      <xdr:nvPicPr>
        <xdr:cNvPr id="99" name="图片 98" descr="C:\Users\Fan Jiacheng\Desktop\icon\096.png"/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547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5</xdr:col>
      <xdr:colOff>0</xdr:colOff>
      <xdr:row>98</xdr:row>
      <xdr:rowOff>0</xdr:rowOff>
    </xdr:to>
    <xdr:pic>
      <xdr:nvPicPr>
        <xdr:cNvPr id="100" name="图片 99" descr="C:\Users\Fan Jiacheng\Desktop\icon\097.png"/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594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5</xdr:col>
      <xdr:colOff>0</xdr:colOff>
      <xdr:row>99</xdr:row>
      <xdr:rowOff>0</xdr:rowOff>
    </xdr:to>
    <xdr:pic>
      <xdr:nvPicPr>
        <xdr:cNvPr id="101" name="图片 100" descr="C:\Users\Fan Jiacheng\Desktop\icon\098.png"/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642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5</xdr:col>
      <xdr:colOff>0</xdr:colOff>
      <xdr:row>100</xdr:row>
      <xdr:rowOff>0</xdr:rowOff>
    </xdr:to>
    <xdr:pic>
      <xdr:nvPicPr>
        <xdr:cNvPr id="102" name="图片 101" descr="C:\Users\Fan Jiacheng\Desktop\icon\099.png"/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690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5</xdr:col>
      <xdr:colOff>0</xdr:colOff>
      <xdr:row>101</xdr:row>
      <xdr:rowOff>0</xdr:rowOff>
    </xdr:to>
    <xdr:pic>
      <xdr:nvPicPr>
        <xdr:cNvPr id="103" name="图片 102" descr="C:\Users\Fan Jiacheng\Desktop\icon\100.png"/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737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5</xdr:col>
      <xdr:colOff>0</xdr:colOff>
      <xdr:row>102</xdr:row>
      <xdr:rowOff>0</xdr:rowOff>
    </xdr:to>
    <xdr:pic>
      <xdr:nvPicPr>
        <xdr:cNvPr id="104" name="图片 103" descr="C:\Users\Fan Jiacheng\Desktop\icon\101.png"/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785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5</xdr:col>
      <xdr:colOff>0</xdr:colOff>
      <xdr:row>103</xdr:row>
      <xdr:rowOff>0</xdr:rowOff>
    </xdr:to>
    <xdr:pic>
      <xdr:nvPicPr>
        <xdr:cNvPr id="105" name="图片 104" descr="C:\Users\Fan Jiacheng\Desktop\icon\102.png"/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832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5</xdr:col>
      <xdr:colOff>0</xdr:colOff>
      <xdr:row>104</xdr:row>
      <xdr:rowOff>0</xdr:rowOff>
    </xdr:to>
    <xdr:pic>
      <xdr:nvPicPr>
        <xdr:cNvPr id="106" name="图片 105" descr="C:\Users\Fan Jiacheng\Desktop\icon\103.png"/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880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5</xdr:col>
      <xdr:colOff>0</xdr:colOff>
      <xdr:row>105</xdr:row>
      <xdr:rowOff>0</xdr:rowOff>
    </xdr:to>
    <xdr:pic>
      <xdr:nvPicPr>
        <xdr:cNvPr id="107" name="图片 106" descr="C:\Users\Fan Jiacheng\Desktop\icon\104.png"/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928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5</xdr:col>
      <xdr:colOff>0</xdr:colOff>
      <xdr:row>106</xdr:row>
      <xdr:rowOff>0</xdr:rowOff>
    </xdr:to>
    <xdr:pic>
      <xdr:nvPicPr>
        <xdr:cNvPr id="108" name="图片 107" descr="C:\Users\Fan Jiacheng\Desktop\icon\105.png"/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975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5</xdr:col>
      <xdr:colOff>0</xdr:colOff>
      <xdr:row>107</xdr:row>
      <xdr:rowOff>0</xdr:rowOff>
    </xdr:to>
    <xdr:pic>
      <xdr:nvPicPr>
        <xdr:cNvPr id="109" name="图片 108" descr="C:\Users\Fan Jiacheng\Desktop\icon\106.png"/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023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24741</xdr:colOff>
      <xdr:row>107</xdr:row>
      <xdr:rowOff>235032</xdr:rowOff>
    </xdr:from>
    <xdr:to>
      <xdr:col>5</xdr:col>
      <xdr:colOff>24741</xdr:colOff>
      <xdr:row>108</xdr:row>
      <xdr:rowOff>235032</xdr:rowOff>
    </xdr:to>
    <xdr:pic>
      <xdr:nvPicPr>
        <xdr:cNvPr id="110" name="图片 109" descr="C:\Users\Fan Jiacheng\Desktop\icon\107.png"/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949" y="51595811"/>
          <a:ext cx="482435" cy="482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5</xdr:col>
      <xdr:colOff>0</xdr:colOff>
      <xdr:row>110</xdr:row>
      <xdr:rowOff>0</xdr:rowOff>
    </xdr:to>
    <xdr:pic>
      <xdr:nvPicPr>
        <xdr:cNvPr id="111" name="图片 110" descr="C:\Users\Fan Jiacheng\Desktop\icon\108.png"/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118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5</xdr:col>
      <xdr:colOff>0</xdr:colOff>
      <xdr:row>111</xdr:row>
      <xdr:rowOff>0</xdr:rowOff>
    </xdr:to>
    <xdr:pic>
      <xdr:nvPicPr>
        <xdr:cNvPr id="112" name="图片 111" descr="C:\Users\Fan Jiacheng\Desktop\icon\109.png"/>
        <xdr:cNvPicPr>
          <a:picLocks noChangeAspect="1" noChangeArrowheads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166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5</xdr:col>
      <xdr:colOff>0</xdr:colOff>
      <xdr:row>111</xdr:row>
      <xdr:rowOff>472462</xdr:rowOff>
    </xdr:to>
    <xdr:pic>
      <xdr:nvPicPr>
        <xdr:cNvPr id="113" name="图片 112" descr="C:\Users\Fan Jiacheng\Desktop\icon\110.png"/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213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5</xdr:col>
      <xdr:colOff>0</xdr:colOff>
      <xdr:row>113</xdr:row>
      <xdr:rowOff>1</xdr:rowOff>
    </xdr:to>
    <xdr:pic>
      <xdr:nvPicPr>
        <xdr:cNvPr id="114" name="图片 113" descr="C:\Users\Fan Jiacheng\Desktop\icon\111.png"/>
        <xdr:cNvPicPr>
          <a:picLocks noChangeAspect="1" noChangeArrowheads="1"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261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5</xdr:col>
      <xdr:colOff>0</xdr:colOff>
      <xdr:row>114</xdr:row>
      <xdr:rowOff>0</xdr:rowOff>
    </xdr:to>
    <xdr:pic>
      <xdr:nvPicPr>
        <xdr:cNvPr id="115" name="图片 114" descr="C:\Users\Fan Jiacheng\Desktop\icon\112.png"/>
        <xdr:cNvPicPr>
          <a:picLocks noChangeAspect="1" noChangeArrowheads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309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5</xdr:col>
      <xdr:colOff>0</xdr:colOff>
      <xdr:row>115</xdr:row>
      <xdr:rowOff>0</xdr:rowOff>
    </xdr:to>
    <xdr:pic>
      <xdr:nvPicPr>
        <xdr:cNvPr id="116" name="图片 115" descr="C:\Users\Fan Jiacheng\Desktop\icon\113.png"/>
        <xdr:cNvPicPr>
          <a:picLocks noChangeAspect="1" noChangeArrowheads="1"/>
        </xdr:cNvPicPr>
      </xdr:nvPicPr>
      <xdr:blipFill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356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5</xdr:col>
      <xdr:colOff>0</xdr:colOff>
      <xdr:row>116</xdr:row>
      <xdr:rowOff>0</xdr:rowOff>
    </xdr:to>
    <xdr:pic>
      <xdr:nvPicPr>
        <xdr:cNvPr id="117" name="图片 116" descr="C:\Users\Fan Jiacheng\Desktop\icon\114.png"/>
        <xdr:cNvPicPr>
          <a:picLocks noChangeAspect="1" noChangeArrowheads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404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5</xdr:col>
      <xdr:colOff>0</xdr:colOff>
      <xdr:row>117</xdr:row>
      <xdr:rowOff>0</xdr:rowOff>
    </xdr:to>
    <xdr:pic>
      <xdr:nvPicPr>
        <xdr:cNvPr id="118" name="图片 117" descr="C:\Users\Fan Jiacheng\Desktop\icon\115.png"/>
        <xdr:cNvPicPr>
          <a:picLocks noChangeAspect="1" noChangeArrowheads="1"/>
        </xdr:cNvPicPr>
      </xdr:nvPicPr>
      <xdr:blipFill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452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5</xdr:col>
      <xdr:colOff>0</xdr:colOff>
      <xdr:row>118</xdr:row>
      <xdr:rowOff>0</xdr:rowOff>
    </xdr:to>
    <xdr:pic>
      <xdr:nvPicPr>
        <xdr:cNvPr id="119" name="图片 118" descr="C:\Users\Fan Jiacheng\Desktop\icon\116.png"/>
        <xdr:cNvPicPr>
          <a:picLocks noChangeAspect="1" noChangeArrowheads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499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5</xdr:col>
      <xdr:colOff>0</xdr:colOff>
      <xdr:row>119</xdr:row>
      <xdr:rowOff>0</xdr:rowOff>
    </xdr:to>
    <xdr:pic>
      <xdr:nvPicPr>
        <xdr:cNvPr id="120" name="图片 119" descr="C:\Users\Fan Jiacheng\Desktop\icon\117.png"/>
        <xdr:cNvPicPr>
          <a:picLocks noChangeAspect="1" noChangeArrowheads="1"/>
        </xdr:cNvPicPr>
      </xdr:nvPicPr>
      <xdr:blipFill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547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5</xdr:col>
      <xdr:colOff>0</xdr:colOff>
      <xdr:row>120</xdr:row>
      <xdr:rowOff>0</xdr:rowOff>
    </xdr:to>
    <xdr:pic>
      <xdr:nvPicPr>
        <xdr:cNvPr id="121" name="图片 120" descr="C:\Users\Fan Jiacheng\Desktop\icon\118.png"/>
        <xdr:cNvPicPr>
          <a:picLocks noChangeAspect="1" noChangeArrowheads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594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5</xdr:col>
      <xdr:colOff>0</xdr:colOff>
      <xdr:row>121</xdr:row>
      <xdr:rowOff>0</xdr:rowOff>
    </xdr:to>
    <xdr:pic>
      <xdr:nvPicPr>
        <xdr:cNvPr id="122" name="图片 121" descr="C:\Users\Fan Jiacheng\Desktop\icon\119.png"/>
        <xdr:cNvPicPr>
          <a:picLocks noChangeAspect="1" noChangeArrowheads="1"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642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5</xdr:col>
      <xdr:colOff>0</xdr:colOff>
      <xdr:row>122</xdr:row>
      <xdr:rowOff>0</xdr:rowOff>
    </xdr:to>
    <xdr:pic>
      <xdr:nvPicPr>
        <xdr:cNvPr id="123" name="图片 122" descr="C:\Users\Fan Jiacheng\Desktop\icon\120.png"/>
        <xdr:cNvPicPr>
          <a:picLocks noChangeAspect="1" noChangeArrowheads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690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5</xdr:col>
      <xdr:colOff>0</xdr:colOff>
      <xdr:row>123</xdr:row>
      <xdr:rowOff>0</xdr:rowOff>
    </xdr:to>
    <xdr:pic>
      <xdr:nvPicPr>
        <xdr:cNvPr id="124" name="图片 123" descr="C:\Users\Fan Jiacheng\Desktop\icon\121.png"/>
        <xdr:cNvPicPr>
          <a:picLocks noChangeAspect="1" noChangeArrowheads="1"/>
        </xdr:cNvPicPr>
      </xdr:nvPicPr>
      <xdr:blipFill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737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5</xdr:col>
      <xdr:colOff>0</xdr:colOff>
      <xdr:row>124</xdr:row>
      <xdr:rowOff>0</xdr:rowOff>
    </xdr:to>
    <xdr:pic>
      <xdr:nvPicPr>
        <xdr:cNvPr id="125" name="图片 124" descr="C:\Users\Fan Jiacheng\Desktop\icon\122.png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785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5</xdr:col>
      <xdr:colOff>0</xdr:colOff>
      <xdr:row>125</xdr:row>
      <xdr:rowOff>0</xdr:rowOff>
    </xdr:to>
    <xdr:pic>
      <xdr:nvPicPr>
        <xdr:cNvPr id="126" name="图片 125" descr="C:\Users\Fan Jiacheng\Desktop\icon\123.png"/>
        <xdr:cNvPicPr>
          <a:picLocks noChangeAspect="1" noChangeArrowheads="1"/>
        </xdr:cNvPicPr>
      </xdr:nvPicPr>
      <xdr:blipFill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833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5</xdr:col>
      <xdr:colOff>0</xdr:colOff>
      <xdr:row>126</xdr:row>
      <xdr:rowOff>0</xdr:rowOff>
    </xdr:to>
    <xdr:pic>
      <xdr:nvPicPr>
        <xdr:cNvPr id="127" name="图片 126" descr="C:\Users\Fan Jiacheng\Desktop\icon\124.png"/>
        <xdr:cNvPicPr>
          <a:picLocks noChangeAspect="1" noChangeArrowheads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880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5</xdr:col>
      <xdr:colOff>0</xdr:colOff>
      <xdr:row>126</xdr:row>
      <xdr:rowOff>472462</xdr:rowOff>
    </xdr:to>
    <xdr:pic>
      <xdr:nvPicPr>
        <xdr:cNvPr id="128" name="图片 127" descr="C:\Users\Fan Jiacheng\Desktop\icon\125.png"/>
        <xdr:cNvPicPr>
          <a:picLocks noChangeAspect="1" noChangeArrowheads="1"/>
        </xdr:cNvPicPr>
      </xdr:nvPicPr>
      <xdr:blipFill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928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5</xdr:col>
      <xdr:colOff>0</xdr:colOff>
      <xdr:row>128</xdr:row>
      <xdr:rowOff>1</xdr:rowOff>
    </xdr:to>
    <xdr:pic>
      <xdr:nvPicPr>
        <xdr:cNvPr id="129" name="图片 128" descr="C:\Users\Fan Jiacheng\Desktop\icon\126.png"/>
        <xdr:cNvPicPr>
          <a:picLocks noChangeAspect="1" noChangeArrowheads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975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5</xdr:col>
      <xdr:colOff>0</xdr:colOff>
      <xdr:row>129</xdr:row>
      <xdr:rowOff>0</xdr:rowOff>
    </xdr:to>
    <xdr:pic>
      <xdr:nvPicPr>
        <xdr:cNvPr id="130" name="图片 129" descr="C:\Users\Fan Jiacheng\Desktop\icon\127.png"/>
        <xdr:cNvPicPr>
          <a:picLocks noChangeAspect="1" noChangeArrowheads="1"/>
        </xdr:cNvPicPr>
      </xdr:nvPicPr>
      <xdr:blipFill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023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5</xdr:col>
      <xdr:colOff>0</xdr:colOff>
      <xdr:row>130</xdr:row>
      <xdr:rowOff>0</xdr:rowOff>
    </xdr:to>
    <xdr:pic>
      <xdr:nvPicPr>
        <xdr:cNvPr id="131" name="图片 130" descr="C:\Users\Fan Jiacheng\Desktop\icon\128.png"/>
        <xdr:cNvPicPr>
          <a:picLocks noChangeAspect="1" noChangeArrowheads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071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5</xdr:col>
      <xdr:colOff>0</xdr:colOff>
      <xdr:row>131</xdr:row>
      <xdr:rowOff>0</xdr:rowOff>
    </xdr:to>
    <xdr:pic>
      <xdr:nvPicPr>
        <xdr:cNvPr id="132" name="图片 131" descr="C:\Users\Fan Jiacheng\Desktop\icon\129.png"/>
        <xdr:cNvPicPr>
          <a:picLocks noChangeAspect="1" noChangeArrowheads="1"/>
        </xdr:cNvPicPr>
      </xdr:nvPicPr>
      <xdr:blipFill>
        <a:blip xmlns:r="http://schemas.openxmlformats.org/officeDocument/2006/relationships" r:embed="rId1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118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5</xdr:col>
      <xdr:colOff>0</xdr:colOff>
      <xdr:row>132</xdr:row>
      <xdr:rowOff>0</xdr:rowOff>
    </xdr:to>
    <xdr:pic>
      <xdr:nvPicPr>
        <xdr:cNvPr id="133" name="图片 132" descr="C:\Users\Fan Jiacheng\Desktop\icon\130.png"/>
        <xdr:cNvPicPr>
          <a:picLocks noChangeAspect="1" noChangeArrowheads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166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5</xdr:col>
      <xdr:colOff>0</xdr:colOff>
      <xdr:row>133</xdr:row>
      <xdr:rowOff>0</xdr:rowOff>
    </xdr:to>
    <xdr:pic>
      <xdr:nvPicPr>
        <xdr:cNvPr id="134" name="图片 133" descr="C:\Users\Fan Jiacheng\Desktop\icon\131.png"/>
        <xdr:cNvPicPr>
          <a:picLocks noChangeAspect="1" noChangeArrowheads="1"/>
        </xdr:cNvPicPr>
      </xdr:nvPicPr>
      <xdr:blipFill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214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5</xdr:col>
      <xdr:colOff>0</xdr:colOff>
      <xdr:row>134</xdr:row>
      <xdr:rowOff>0</xdr:rowOff>
    </xdr:to>
    <xdr:pic>
      <xdr:nvPicPr>
        <xdr:cNvPr id="135" name="图片 134" descr="C:\Users\Fan Jiacheng\Desktop\icon\132.png"/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261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5</xdr:col>
      <xdr:colOff>0</xdr:colOff>
      <xdr:row>135</xdr:row>
      <xdr:rowOff>0</xdr:rowOff>
    </xdr:to>
    <xdr:pic>
      <xdr:nvPicPr>
        <xdr:cNvPr id="136" name="图片 135" descr="C:\Users\Fan Jiacheng\Desktop\icon\133.png"/>
        <xdr:cNvPicPr>
          <a:picLocks noChangeAspect="1" noChangeArrowheads="1"/>
        </xdr:cNvPicPr>
      </xdr:nvPicPr>
      <xdr:blipFill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309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5</xdr:col>
      <xdr:colOff>0</xdr:colOff>
      <xdr:row>136</xdr:row>
      <xdr:rowOff>0</xdr:rowOff>
    </xdr:to>
    <xdr:pic>
      <xdr:nvPicPr>
        <xdr:cNvPr id="137" name="图片 136" descr="C:\Users\Fan Jiacheng\Desktop\icon\134.png"/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356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5</xdr:col>
      <xdr:colOff>0</xdr:colOff>
      <xdr:row>137</xdr:row>
      <xdr:rowOff>0</xdr:rowOff>
    </xdr:to>
    <xdr:pic>
      <xdr:nvPicPr>
        <xdr:cNvPr id="138" name="图片 137" descr="C:\Users\Fan Jiacheng\Desktop\icon\135.png"/>
        <xdr:cNvPicPr>
          <a:picLocks noChangeAspect="1" noChangeArrowheads="1"/>
        </xdr:cNvPicPr>
      </xdr:nvPicPr>
      <xdr:blipFill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404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5</xdr:col>
      <xdr:colOff>0</xdr:colOff>
      <xdr:row>138</xdr:row>
      <xdr:rowOff>0</xdr:rowOff>
    </xdr:to>
    <xdr:pic>
      <xdr:nvPicPr>
        <xdr:cNvPr id="139" name="图片 138" descr="C:\Users\Fan Jiacheng\Desktop\icon\136.png"/>
        <xdr:cNvPicPr>
          <a:picLocks noChangeAspect="1" noChangeArrowheads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452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5</xdr:col>
      <xdr:colOff>0</xdr:colOff>
      <xdr:row>139</xdr:row>
      <xdr:rowOff>0</xdr:rowOff>
    </xdr:to>
    <xdr:pic>
      <xdr:nvPicPr>
        <xdr:cNvPr id="140" name="图片 139" descr="C:\Users\Fan Jiacheng\Desktop\icon\137.png"/>
        <xdr:cNvPicPr>
          <a:picLocks noChangeAspect="1" noChangeArrowheads="1"/>
        </xdr:cNvPicPr>
      </xdr:nvPicPr>
      <xdr:blipFill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499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5</xdr:col>
      <xdr:colOff>0</xdr:colOff>
      <xdr:row>140</xdr:row>
      <xdr:rowOff>0</xdr:rowOff>
    </xdr:to>
    <xdr:pic>
      <xdr:nvPicPr>
        <xdr:cNvPr id="141" name="图片 140" descr="C:\Users\Fan Jiacheng\Desktop\icon\138.png"/>
        <xdr:cNvPicPr>
          <a:picLocks noChangeAspect="1" noChangeArrowheads="1"/>
        </xdr:cNvPicPr>
      </xdr:nvPicPr>
      <xdr:blipFill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547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5</xdr:col>
      <xdr:colOff>0</xdr:colOff>
      <xdr:row>141</xdr:row>
      <xdr:rowOff>0</xdr:rowOff>
    </xdr:to>
    <xdr:pic>
      <xdr:nvPicPr>
        <xdr:cNvPr id="142" name="图片 141" descr="C:\Users\Fan Jiacheng\Desktop\icon\139.png"/>
        <xdr:cNvPicPr>
          <a:picLocks noChangeAspect="1" noChangeArrowheads="1"/>
        </xdr:cNvPicPr>
      </xdr:nvPicPr>
      <xdr:blipFill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595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5</xdr:col>
      <xdr:colOff>0</xdr:colOff>
      <xdr:row>142</xdr:row>
      <xdr:rowOff>0</xdr:rowOff>
    </xdr:to>
    <xdr:pic>
      <xdr:nvPicPr>
        <xdr:cNvPr id="143" name="图片 142" descr="C:\Users\Fan Jiacheng\Desktop\icon\140.png"/>
        <xdr:cNvPicPr>
          <a:picLocks noChangeAspect="1" noChangeArrowheads="1"/>
        </xdr:cNvPicPr>
      </xdr:nvPicPr>
      <xdr:blipFill>
        <a:blip xmlns:r="http://schemas.openxmlformats.org/officeDocument/2006/relationships" r:embed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642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5</xdr:col>
      <xdr:colOff>0</xdr:colOff>
      <xdr:row>142</xdr:row>
      <xdr:rowOff>472462</xdr:rowOff>
    </xdr:to>
    <xdr:pic>
      <xdr:nvPicPr>
        <xdr:cNvPr id="144" name="图片 143" descr="C:\Users\Fan Jiacheng\Desktop\icon\141.png"/>
        <xdr:cNvPicPr>
          <a:picLocks noChangeAspect="1" noChangeArrowheads="1"/>
        </xdr:cNvPicPr>
      </xdr:nvPicPr>
      <xdr:blipFill>
        <a:blip xmlns:r="http://schemas.openxmlformats.org/officeDocument/2006/relationships" r:embed="rId1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690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5</xdr:col>
      <xdr:colOff>0</xdr:colOff>
      <xdr:row>144</xdr:row>
      <xdr:rowOff>1</xdr:rowOff>
    </xdr:to>
    <xdr:pic>
      <xdr:nvPicPr>
        <xdr:cNvPr id="145" name="图片 144" descr="C:\Users\Fan Jiacheng\Desktop\icon\142.png"/>
        <xdr:cNvPicPr>
          <a:picLocks noChangeAspect="1" noChangeArrowheads="1"/>
        </xdr:cNvPicPr>
      </xdr:nvPicPr>
      <xdr:blipFill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737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5</xdr:col>
      <xdr:colOff>0</xdr:colOff>
      <xdr:row>145</xdr:row>
      <xdr:rowOff>0</xdr:rowOff>
    </xdr:to>
    <xdr:pic>
      <xdr:nvPicPr>
        <xdr:cNvPr id="146" name="图片 145" descr="C:\Users\Fan Jiacheng\Desktop\icon\143.png"/>
        <xdr:cNvPicPr>
          <a:picLocks noChangeAspect="1" noChangeArrowheads="1"/>
        </xdr:cNvPicPr>
      </xdr:nvPicPr>
      <xdr:blipFill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785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5</xdr:col>
      <xdr:colOff>0</xdr:colOff>
      <xdr:row>146</xdr:row>
      <xdr:rowOff>0</xdr:rowOff>
    </xdr:to>
    <xdr:pic>
      <xdr:nvPicPr>
        <xdr:cNvPr id="147" name="图片 146" descr="C:\Users\Fan Jiacheng\Desktop\icon\144.png"/>
        <xdr:cNvPicPr>
          <a:picLocks noChangeAspect="1" noChangeArrowheads="1"/>
        </xdr:cNvPicPr>
      </xdr:nvPicPr>
      <xdr:blipFill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833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5</xdr:col>
      <xdr:colOff>0</xdr:colOff>
      <xdr:row>147</xdr:row>
      <xdr:rowOff>0</xdr:rowOff>
    </xdr:to>
    <xdr:pic>
      <xdr:nvPicPr>
        <xdr:cNvPr id="148" name="图片 147" descr="C:\Users\Fan Jiacheng\Desktop\icon\145.png"/>
        <xdr:cNvPicPr>
          <a:picLocks noChangeAspect="1" noChangeArrowheads="1"/>
        </xdr:cNvPicPr>
      </xdr:nvPicPr>
      <xdr:blipFill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880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5</xdr:col>
      <xdr:colOff>0</xdr:colOff>
      <xdr:row>148</xdr:row>
      <xdr:rowOff>0</xdr:rowOff>
    </xdr:to>
    <xdr:pic>
      <xdr:nvPicPr>
        <xdr:cNvPr id="149" name="图片 148" descr="C:\Users\Fan Jiacheng\Desktop\icon\146.png"/>
        <xdr:cNvPicPr>
          <a:picLocks noChangeAspect="1" noChangeArrowheads="1"/>
        </xdr:cNvPicPr>
      </xdr:nvPicPr>
      <xdr:blipFill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928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5</xdr:col>
      <xdr:colOff>0</xdr:colOff>
      <xdr:row>149</xdr:row>
      <xdr:rowOff>0</xdr:rowOff>
    </xdr:to>
    <xdr:pic>
      <xdr:nvPicPr>
        <xdr:cNvPr id="150" name="图片 149" descr="C:\Users\Fan Jiacheng\Desktop\icon\147.png"/>
        <xdr:cNvPicPr>
          <a:picLocks noChangeAspect="1" noChangeArrowheads="1"/>
        </xdr:cNvPicPr>
      </xdr:nvPicPr>
      <xdr:blipFill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976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5</xdr:col>
      <xdr:colOff>0</xdr:colOff>
      <xdr:row>150</xdr:row>
      <xdr:rowOff>0</xdr:rowOff>
    </xdr:to>
    <xdr:pic>
      <xdr:nvPicPr>
        <xdr:cNvPr id="151" name="图片 150" descr="C:\Users\Fan Jiacheng\Desktop\icon\148.png"/>
        <xdr:cNvPicPr>
          <a:picLocks noChangeAspect="1" noChangeArrowheads="1"/>
        </xdr:cNvPicPr>
      </xdr:nvPicPr>
      <xdr:blipFill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023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5</xdr:col>
      <xdr:colOff>0</xdr:colOff>
      <xdr:row>151</xdr:row>
      <xdr:rowOff>0</xdr:rowOff>
    </xdr:to>
    <xdr:pic>
      <xdr:nvPicPr>
        <xdr:cNvPr id="152" name="图片 151" descr="C:\Users\Fan Jiacheng\Desktop\icon\149.png"/>
        <xdr:cNvPicPr>
          <a:picLocks noChangeAspect="1" noChangeArrowheads="1"/>
        </xdr:cNvPicPr>
      </xdr:nvPicPr>
      <xdr:blipFill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071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5</xdr:col>
      <xdr:colOff>0</xdr:colOff>
      <xdr:row>152</xdr:row>
      <xdr:rowOff>0</xdr:rowOff>
    </xdr:to>
    <xdr:pic>
      <xdr:nvPicPr>
        <xdr:cNvPr id="153" name="图片 152" descr="C:\Users\Fan Jiacheng\Desktop\icon\150.png"/>
        <xdr:cNvPicPr>
          <a:picLocks noChangeAspect="1" noChangeArrowheads="1"/>
        </xdr:cNvPicPr>
      </xdr:nvPicPr>
      <xdr:blipFill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118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24740</xdr:rowOff>
    </xdr:from>
    <xdr:to>
      <xdr:col>5</xdr:col>
      <xdr:colOff>0</xdr:colOff>
      <xdr:row>154</xdr:row>
      <xdr:rowOff>24740</xdr:rowOff>
    </xdr:to>
    <xdr:pic>
      <xdr:nvPicPr>
        <xdr:cNvPr id="154" name="图片 153" descr="C:\Users\Fan Jiacheng\Desktop\icon\151.png"/>
        <xdr:cNvPicPr>
          <a:picLocks noChangeAspect="1" noChangeArrowheads="1"/>
        </xdr:cNvPicPr>
      </xdr:nvPicPr>
      <xdr:blipFill>
        <a:blip xmlns:r="http://schemas.openxmlformats.org/officeDocument/2006/relationships" r:embed="rId1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208" y="73577532"/>
          <a:ext cx="482435" cy="482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2" name="图片 1" descr="C:\Users\Fan Jiacheng\Desktop\icon\14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22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3" name="图片 2" descr="C:\Users\Fan Jiacheng\Desktop\icon\134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70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4" name="图片 3" descr="C:\Users\Fan Jiacheng\Desktop\icon\14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118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5" name="图片 4" descr="C:\Users\Fan Jiacheng\Desktop\icon\14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165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6" name="图片 5" descr="C:\Users\Fan Jiacheng\Desktop\icon\14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213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0</xdr:colOff>
      <xdr:row>7</xdr:row>
      <xdr:rowOff>0</xdr:rowOff>
    </xdr:to>
    <xdr:pic>
      <xdr:nvPicPr>
        <xdr:cNvPr id="7" name="图片 6" descr="C:\Users\Fan Jiacheng\Desktop\icon\14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260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0</xdr:colOff>
      <xdr:row>8</xdr:row>
      <xdr:rowOff>0</xdr:rowOff>
    </xdr:to>
    <xdr:pic>
      <xdr:nvPicPr>
        <xdr:cNvPr id="8" name="图片 7" descr="C:\Users\Fan Jiacheng\Desktop\icon\14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308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9" name="图片 8" descr="C:\Users\Fan Jiacheng\Desktop\icon\14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356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10" name="图片 9" descr="C:\Users\Fan Jiacheng\Desktop\icon\134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403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0</xdr:rowOff>
    </xdr:to>
    <xdr:pic>
      <xdr:nvPicPr>
        <xdr:cNvPr id="11" name="图片 10" descr="C:\Users\Fan Jiacheng\Desktop\icon\14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4514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12</xdr:row>
      <xdr:rowOff>0</xdr:rowOff>
    </xdr:to>
    <xdr:pic>
      <xdr:nvPicPr>
        <xdr:cNvPr id="12" name="图片 11" descr="C:\Users\Fan Jiacheng\Desktop\icon\14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499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0</xdr:colOff>
      <xdr:row>13</xdr:row>
      <xdr:rowOff>0</xdr:rowOff>
    </xdr:to>
    <xdr:pic>
      <xdr:nvPicPr>
        <xdr:cNvPr id="13" name="图片 12" descr="C:\Users\Fan Jiacheng\Desktop\icon\14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5467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14" name="图片 13" descr="C:\Users\Fan Jiacheng\Desktop\icon\134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594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pic>
      <xdr:nvPicPr>
        <xdr:cNvPr id="15" name="图片 14" descr="C:\Users\Fan Jiacheng\Desktop\icon\14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641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16" name="图片 15" descr="C:\Users\Fan Jiacheng\Desktop\icon\131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689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0</xdr:rowOff>
    </xdr:to>
    <xdr:pic>
      <xdr:nvPicPr>
        <xdr:cNvPr id="17" name="图片 16" descr="C:\Users\Fan Jiacheng\Desktop\icon\14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7372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0</xdr:rowOff>
    </xdr:to>
    <xdr:pic>
      <xdr:nvPicPr>
        <xdr:cNvPr id="18" name="图片 17" descr="C:\Users\Fan Jiacheng\Desktop\icon\14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784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dit.com/user/Professor_Kukui" TargetMode="External"/><Relationship Id="rId4" Type="http://schemas.openxmlformats.org/officeDocument/2006/relationships/hyperlink" Target="https://www.reddit.com/user/zehipp0" TargetMode="External"/><Relationship Id="rId5" Type="http://schemas.openxmlformats.org/officeDocument/2006/relationships/hyperlink" Target="https://www.reddit.com/r/TheSilphRoad/comments/4se870/pokemon_cp_tier_list/" TargetMode="External"/><Relationship Id="rId6" Type="http://schemas.openxmlformats.org/officeDocument/2006/relationships/hyperlink" Target="https://www.reddit.com/r/TheSilphRoad/comments/4t02rh/pokemon_hp_tier_list_and_formula/" TargetMode="External"/><Relationship Id="rId7" Type="http://schemas.openxmlformats.org/officeDocument/2006/relationships/printerSettings" Target="../printerSettings/printerSettings1.bin"/><Relationship Id="rId8" Type="http://schemas.openxmlformats.org/officeDocument/2006/relationships/drawing" Target="../drawings/drawing1.xml"/><Relationship Id="rId1" Type="http://schemas.openxmlformats.org/officeDocument/2006/relationships/hyperlink" Target="https://wiki.52poke.com/wiki/%E5%AE%9D%E5%8F%AF%E6%A2%A6%E5%88%97%E8%A1%A8%EF%BC%88%E6%8C%89%E5%85%A8%E5%9B%BD%E5%9B%BE%E9%89%B4%E7%BC%96%E5%8F%B7%EF%BC%89" TargetMode="External"/><Relationship Id="rId2" Type="http://schemas.openxmlformats.org/officeDocument/2006/relationships/hyperlink" Target="https://www.reddit.com/r/TheSilphRoad/comments/4t7qry/basic_pokemon_go_species_data_hpatkdef_catchfle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52poke.com/wiki/%E5%AE%9D%E5%8F%AF%E6%A2%A6%E5%88%97%E8%A1%A8%EF%BC%88%E6%8C%89%E5%85%A8%E5%9B%BD%E5%9B%BE%E9%89%B4%E7%BC%96%E5%8F%B7%EF%BC%89" TargetMode="External"/><Relationship Id="rId4" Type="http://schemas.openxmlformats.org/officeDocument/2006/relationships/hyperlink" Target="https://www.reddit.com/user/Qmike" TargetMode="External"/><Relationship Id="rId5" Type="http://schemas.openxmlformats.org/officeDocument/2006/relationships/printerSettings" Target="../printerSettings/printerSettings2.bin"/><Relationship Id="rId6" Type="http://schemas.openxmlformats.org/officeDocument/2006/relationships/drawing" Target="../drawings/drawing2.xml"/><Relationship Id="rId1" Type="http://schemas.openxmlformats.org/officeDocument/2006/relationships/hyperlink" Target="https://www.reddit.com/r/TheSilphRoad/comments/4teoe2/best_move_sets_and_matchups_v2/" TargetMode="External"/><Relationship Id="rId2" Type="http://schemas.openxmlformats.org/officeDocument/2006/relationships/hyperlink" Target="http://www.pokemon.name/wiki/%E6%8A%80%E8%83%BD%E5%88%97%E8%A1%A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4" Type="http://schemas.openxmlformats.org/officeDocument/2006/relationships/drawing" Target="../drawings/drawing3.xml"/><Relationship Id="rId1" Type="http://schemas.openxmlformats.org/officeDocument/2006/relationships/hyperlink" Target="https://www.reddit.com/r/TheSilphRoad/comments/4teoe2/best_move_sets_and_matchups_v2/" TargetMode="External"/><Relationship Id="rId2" Type="http://schemas.openxmlformats.org/officeDocument/2006/relationships/hyperlink" Target="https://www.reddit.com/user/Qmik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ddit.com/user/Professor_Kukui" TargetMode="External"/><Relationship Id="rId2" Type="http://schemas.openxmlformats.org/officeDocument/2006/relationships/hyperlink" Target="https://www.reddit.com/r/TheSilphRoad/comments/4t8up9/pokemon_go_attack_data_dps_energy_dodge_windows/" TargetMode="External"/><Relationship Id="rId3" Type="http://schemas.openxmlformats.org/officeDocument/2006/relationships/hyperlink" Target="http://www.pokemon.name/wiki/%E6%8A%80%E8%83%BD%E5%88%97%E8%A1%A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ddit.com/user/Professor_Kukui" TargetMode="External"/><Relationship Id="rId2" Type="http://schemas.openxmlformats.org/officeDocument/2006/relationships/hyperlink" Target="https://www.reddit.com/r/TheSilphRoad/comments/4t8up9/pokemon_go_attack_data_dps_energy_dodge_windows/" TargetMode="External"/><Relationship Id="rId3" Type="http://schemas.openxmlformats.org/officeDocument/2006/relationships/hyperlink" Target="http://www.pokemon.name/wiki/%E6%8A%80%E8%83%BD%E5%88%97%E8%A1%A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iki.52poke.com/wiki/%E5%B1%9E%E6%80%A7%E7%9B%B8%E6%80%A7%E8%A1%A8" TargetMode="External"/><Relationship Id="rId2" Type="http://schemas.openxmlformats.org/officeDocument/2006/relationships/hyperlink" Target="https://www.reddit.com/user/zehipp0" TargetMode="External"/><Relationship Id="rId3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tabSelected="1" topLeftCell="A144" workbookViewId="0">
      <selection activeCell="S151" sqref="S151"/>
    </sheetView>
  </sheetViews>
  <sheetFormatPr baseColWidth="10" defaultColWidth="8.83203125" defaultRowHeight="15" x14ac:dyDescent="0.2"/>
  <cols>
    <col min="1" max="1" width="9.6640625" bestFit="1" customWidth="1"/>
    <col min="2" max="2" width="6.1640625" customWidth="1"/>
    <col min="3" max="3" width="11.1640625" bestFit="1" customWidth="1"/>
    <col min="4" max="4" width="13.1640625" bestFit="1" customWidth="1"/>
    <col min="5" max="6" width="6.6640625" customWidth="1"/>
    <col min="7" max="9" width="7.6640625" bestFit="1" customWidth="1"/>
    <col min="10" max="10" width="9.6640625" bestFit="1" customWidth="1"/>
    <col min="11" max="12" width="9.6640625" style="120" customWidth="1"/>
    <col min="13" max="14" width="13.83203125" bestFit="1" customWidth="1"/>
    <col min="15" max="16" width="9.6640625" bestFit="1" customWidth="1"/>
  </cols>
  <sheetData>
    <row r="1" spans="1:16" ht="18" x14ac:dyDescent="0.2">
      <c r="A1" s="111" t="s">
        <v>1117</v>
      </c>
      <c r="B1" s="111" t="s">
        <v>1112</v>
      </c>
      <c r="C1" s="111" t="s">
        <v>1113</v>
      </c>
      <c r="D1" s="111" t="s">
        <v>1114</v>
      </c>
      <c r="E1" s="280" t="s">
        <v>1116</v>
      </c>
      <c r="F1" s="280"/>
      <c r="G1" s="111" t="s">
        <v>1115</v>
      </c>
      <c r="H1" s="111" t="s">
        <v>1118</v>
      </c>
      <c r="I1" s="111" t="s">
        <v>1119</v>
      </c>
      <c r="J1" s="111" t="s">
        <v>1120</v>
      </c>
      <c r="K1" s="111" t="s">
        <v>1121</v>
      </c>
      <c r="L1" s="111" t="s">
        <v>1122</v>
      </c>
      <c r="M1" s="111" t="s">
        <v>1123</v>
      </c>
      <c r="N1" s="111" t="s">
        <v>1124</v>
      </c>
      <c r="O1" s="111" t="s">
        <v>1126</v>
      </c>
      <c r="P1" s="111" t="s">
        <v>1125</v>
      </c>
    </row>
    <row r="2" spans="1:16" ht="37.5" customHeight="1" x14ac:dyDescent="0.2">
      <c r="A2" s="97" t="s">
        <v>1127</v>
      </c>
      <c r="C2" s="96" t="s">
        <v>0</v>
      </c>
      <c r="D2" s="96" t="s">
        <v>1</v>
      </c>
      <c r="E2" s="110" t="s">
        <v>461</v>
      </c>
      <c r="F2" s="103" t="s">
        <v>462</v>
      </c>
      <c r="G2" s="17">
        <v>90</v>
      </c>
      <c r="H2" s="17">
        <v>126</v>
      </c>
      <c r="I2" s="17">
        <v>126</v>
      </c>
      <c r="J2" s="99">
        <f t="shared" ref="J2:J33" si="0">G2+H2+I2</f>
        <v>342</v>
      </c>
      <c r="K2" s="228" t="s">
        <v>1089</v>
      </c>
      <c r="L2" s="228" t="s">
        <v>1089</v>
      </c>
      <c r="M2" s="116">
        <v>0.15999999642372101</v>
      </c>
      <c r="N2" s="116">
        <v>0.10000000149011599</v>
      </c>
      <c r="O2" s="99" t="s">
        <v>746</v>
      </c>
      <c r="P2" s="99">
        <v>25</v>
      </c>
    </row>
    <row r="3" spans="1:16" ht="37.5" customHeight="1" x14ac:dyDescent="0.2">
      <c r="A3" s="97" t="s">
        <v>2</v>
      </c>
      <c r="C3" s="96" t="s">
        <v>3</v>
      </c>
      <c r="D3" s="96" t="s">
        <v>4</v>
      </c>
      <c r="E3" s="110" t="s">
        <v>461</v>
      </c>
      <c r="F3" s="103" t="s">
        <v>462</v>
      </c>
      <c r="G3" s="17">
        <v>120</v>
      </c>
      <c r="H3" s="17">
        <v>156</v>
      </c>
      <c r="I3" s="17">
        <v>158</v>
      </c>
      <c r="J3" s="99">
        <f t="shared" si="0"/>
        <v>434</v>
      </c>
      <c r="K3" s="228" t="s">
        <v>1089</v>
      </c>
      <c r="L3" s="228" t="s">
        <v>1089</v>
      </c>
      <c r="M3" s="116">
        <v>7.9999998211860601E-2</v>
      </c>
      <c r="N3" s="116">
        <v>7.0000000298023196E-2</v>
      </c>
      <c r="O3" s="99" t="s">
        <v>747</v>
      </c>
      <c r="P3" s="99">
        <v>100</v>
      </c>
    </row>
    <row r="4" spans="1:16" ht="37.5" customHeight="1" x14ac:dyDescent="0.2">
      <c r="A4" s="97" t="s">
        <v>5</v>
      </c>
      <c r="C4" s="96" t="s">
        <v>6</v>
      </c>
      <c r="D4" s="96" t="s">
        <v>7</v>
      </c>
      <c r="E4" s="110" t="s">
        <v>461</v>
      </c>
      <c r="F4" s="103" t="s">
        <v>462</v>
      </c>
      <c r="G4" s="17">
        <v>160</v>
      </c>
      <c r="H4" s="17">
        <v>198</v>
      </c>
      <c r="I4" s="17">
        <v>200</v>
      </c>
      <c r="J4" s="99">
        <f t="shared" si="0"/>
        <v>558</v>
      </c>
      <c r="K4" s="181" t="s">
        <v>1080</v>
      </c>
      <c r="L4" s="228" t="s">
        <v>1081</v>
      </c>
      <c r="M4" s="116">
        <v>3.9999999105930301E-2</v>
      </c>
      <c r="N4" s="116">
        <v>5.0000000745057997E-2</v>
      </c>
      <c r="O4" s="99" t="s">
        <v>747</v>
      </c>
      <c r="P4" s="99" t="s">
        <v>747</v>
      </c>
    </row>
    <row r="5" spans="1:16" ht="37.5" customHeight="1" x14ac:dyDescent="0.2">
      <c r="A5" s="97" t="s">
        <v>8</v>
      </c>
      <c r="C5" s="96" t="s">
        <v>9</v>
      </c>
      <c r="D5" s="96" t="s">
        <v>10</v>
      </c>
      <c r="E5" s="281" t="s">
        <v>463</v>
      </c>
      <c r="F5" s="281"/>
      <c r="G5" s="17">
        <v>78</v>
      </c>
      <c r="H5" s="17">
        <v>128</v>
      </c>
      <c r="I5" s="17">
        <v>108</v>
      </c>
      <c r="J5" s="99">
        <f t="shared" si="0"/>
        <v>314</v>
      </c>
      <c r="K5" s="228" t="s">
        <v>1089</v>
      </c>
      <c r="L5" s="228" t="s">
        <v>1089</v>
      </c>
      <c r="M5" s="116">
        <v>0.15999999642372101</v>
      </c>
      <c r="N5" s="116">
        <v>0.10000000149011599</v>
      </c>
      <c r="O5" s="99" t="s">
        <v>746</v>
      </c>
      <c r="P5" s="99">
        <v>25</v>
      </c>
    </row>
    <row r="6" spans="1:16" ht="37.5" customHeight="1" x14ac:dyDescent="0.2">
      <c r="A6" s="97" t="s">
        <v>11</v>
      </c>
      <c r="C6" s="96" t="s">
        <v>12</v>
      </c>
      <c r="D6" s="96" t="s">
        <v>559</v>
      </c>
      <c r="E6" s="281" t="s">
        <v>463</v>
      </c>
      <c r="F6" s="281"/>
      <c r="G6" s="17">
        <v>116</v>
      </c>
      <c r="H6" s="17">
        <v>160</v>
      </c>
      <c r="I6" s="17">
        <v>140</v>
      </c>
      <c r="J6" s="99">
        <f t="shared" si="0"/>
        <v>416</v>
      </c>
      <c r="K6" s="228" t="s">
        <v>1089</v>
      </c>
      <c r="L6" s="228" t="s">
        <v>1089</v>
      </c>
      <c r="M6" s="116">
        <v>7.9999998211860601E-2</v>
      </c>
      <c r="N6" s="116">
        <v>7.0000000298023196E-2</v>
      </c>
      <c r="O6" s="99" t="s">
        <v>747</v>
      </c>
      <c r="P6" s="99">
        <v>100</v>
      </c>
    </row>
    <row r="7" spans="1:16" ht="37.5" customHeight="1" x14ac:dyDescent="0.2">
      <c r="A7" s="97" t="s">
        <v>13</v>
      </c>
      <c r="C7" s="96" t="s">
        <v>14</v>
      </c>
      <c r="D7" s="96" t="s">
        <v>15</v>
      </c>
      <c r="E7" s="101" t="s">
        <v>463</v>
      </c>
      <c r="F7" s="10" t="s">
        <v>464</v>
      </c>
      <c r="G7" s="17">
        <v>156</v>
      </c>
      <c r="H7" s="17">
        <v>212</v>
      </c>
      <c r="I7" s="17">
        <v>182</v>
      </c>
      <c r="J7" s="99">
        <f t="shared" si="0"/>
        <v>550</v>
      </c>
      <c r="K7" s="181" t="s">
        <v>1080</v>
      </c>
      <c r="L7" s="181" t="s">
        <v>1081</v>
      </c>
      <c r="M7" s="116">
        <v>3.9999999105930301E-2</v>
      </c>
      <c r="N7" s="116">
        <v>5.0000000745057997E-2</v>
      </c>
      <c r="O7" s="99" t="s">
        <v>747</v>
      </c>
      <c r="P7" s="99" t="s">
        <v>747</v>
      </c>
    </row>
    <row r="8" spans="1:16" ht="37.5" customHeight="1" x14ac:dyDescent="0.2">
      <c r="A8" s="97" t="s">
        <v>16</v>
      </c>
      <c r="C8" s="96" t="s">
        <v>17</v>
      </c>
      <c r="D8" s="96" t="s">
        <v>18</v>
      </c>
      <c r="E8" s="279" t="s">
        <v>465</v>
      </c>
      <c r="F8" s="279"/>
      <c r="G8" s="17">
        <v>88</v>
      </c>
      <c r="H8" s="17">
        <v>112</v>
      </c>
      <c r="I8" s="17">
        <v>142</v>
      </c>
      <c r="J8" s="99">
        <f t="shared" si="0"/>
        <v>342</v>
      </c>
      <c r="K8" s="228" t="s">
        <v>1089</v>
      </c>
      <c r="L8" s="228" t="s">
        <v>1089</v>
      </c>
      <c r="M8" s="116">
        <v>0.15999999642372101</v>
      </c>
      <c r="N8" s="116">
        <v>0.10000000149011599</v>
      </c>
      <c r="O8" s="99" t="s">
        <v>746</v>
      </c>
      <c r="P8" s="99">
        <v>25</v>
      </c>
    </row>
    <row r="9" spans="1:16" ht="37.5" customHeight="1" x14ac:dyDescent="0.2">
      <c r="A9" s="97" t="s">
        <v>19</v>
      </c>
      <c r="C9" s="96" t="s">
        <v>20</v>
      </c>
      <c r="D9" s="96" t="s">
        <v>21</v>
      </c>
      <c r="E9" s="279" t="s">
        <v>465</v>
      </c>
      <c r="F9" s="279"/>
      <c r="G9" s="17">
        <v>118</v>
      </c>
      <c r="H9" s="17">
        <v>144</v>
      </c>
      <c r="I9" s="17">
        <v>176</v>
      </c>
      <c r="J9" s="99">
        <f t="shared" si="0"/>
        <v>438</v>
      </c>
      <c r="K9" s="228" t="s">
        <v>1089</v>
      </c>
      <c r="L9" s="228" t="s">
        <v>1089</v>
      </c>
      <c r="M9" s="116">
        <v>7.9999998211860601E-2</v>
      </c>
      <c r="N9" s="116">
        <v>7.0000000298023196E-2</v>
      </c>
      <c r="O9" s="99" t="s">
        <v>747</v>
      </c>
      <c r="P9" s="99">
        <v>100</v>
      </c>
    </row>
    <row r="10" spans="1:16" ht="37.5" customHeight="1" x14ac:dyDescent="0.2">
      <c r="A10" s="97" t="s">
        <v>22</v>
      </c>
      <c r="C10" s="96" t="s">
        <v>23</v>
      </c>
      <c r="D10" s="96" t="s">
        <v>24</v>
      </c>
      <c r="E10" s="279" t="s">
        <v>465</v>
      </c>
      <c r="F10" s="279"/>
      <c r="G10" s="17">
        <v>158</v>
      </c>
      <c r="H10" s="17">
        <v>186</v>
      </c>
      <c r="I10" s="17">
        <v>222</v>
      </c>
      <c r="J10" s="99">
        <f t="shared" si="0"/>
        <v>566</v>
      </c>
      <c r="K10" s="181" t="s">
        <v>1080</v>
      </c>
      <c r="L10" s="228" t="s">
        <v>1081</v>
      </c>
      <c r="M10" s="116">
        <v>3.9999999105930301E-2</v>
      </c>
      <c r="N10" s="116">
        <v>5.0000000745057997E-2</v>
      </c>
      <c r="O10" s="99" t="s">
        <v>747</v>
      </c>
      <c r="P10" s="99" t="s">
        <v>747</v>
      </c>
    </row>
    <row r="11" spans="1:16" ht="37.5" customHeight="1" x14ac:dyDescent="0.2">
      <c r="A11" s="97" t="s">
        <v>25</v>
      </c>
      <c r="C11" s="96" t="s">
        <v>26</v>
      </c>
      <c r="D11" s="96" t="s">
        <v>27</v>
      </c>
      <c r="E11" s="283" t="s">
        <v>466</v>
      </c>
      <c r="F11" s="283"/>
      <c r="G11" s="17">
        <v>90</v>
      </c>
      <c r="H11" s="17">
        <v>62</v>
      </c>
      <c r="I11" s="17">
        <v>66</v>
      </c>
      <c r="J11" s="99">
        <f t="shared" si="0"/>
        <v>218</v>
      </c>
      <c r="K11" s="228" t="s">
        <v>1089</v>
      </c>
      <c r="L11" s="228" t="s">
        <v>1089</v>
      </c>
      <c r="M11" s="116">
        <v>0.40000000596046398</v>
      </c>
      <c r="N11" s="116">
        <v>0.20000000298023199</v>
      </c>
      <c r="O11" s="99" t="s">
        <v>746</v>
      </c>
      <c r="P11" s="99">
        <v>12</v>
      </c>
    </row>
    <row r="12" spans="1:16" ht="37.5" customHeight="1" x14ac:dyDescent="0.2">
      <c r="A12" s="97" t="s">
        <v>28</v>
      </c>
      <c r="C12" s="96" t="s">
        <v>29</v>
      </c>
      <c r="D12" s="96" t="s">
        <v>30</v>
      </c>
      <c r="E12" s="283" t="s">
        <v>466</v>
      </c>
      <c r="F12" s="283"/>
      <c r="G12" s="17">
        <v>100</v>
      </c>
      <c r="H12" s="17">
        <v>56</v>
      </c>
      <c r="I12" s="17">
        <v>86</v>
      </c>
      <c r="J12" s="228">
        <f t="shared" si="0"/>
        <v>242</v>
      </c>
      <c r="K12" s="228" t="s">
        <v>1089</v>
      </c>
      <c r="L12" s="228" t="s">
        <v>1089</v>
      </c>
      <c r="M12" s="116">
        <v>0.20000000298023199</v>
      </c>
      <c r="N12" s="116">
        <v>9.0000003576278603E-2</v>
      </c>
      <c r="O12" s="99" t="s">
        <v>747</v>
      </c>
      <c r="P12" s="99">
        <v>50</v>
      </c>
    </row>
    <row r="13" spans="1:16" ht="37.5" customHeight="1" x14ac:dyDescent="0.2">
      <c r="A13" s="97" t="s">
        <v>31</v>
      </c>
      <c r="C13" s="96" t="s">
        <v>32</v>
      </c>
      <c r="D13" s="96" t="s">
        <v>33</v>
      </c>
      <c r="E13" s="100" t="s">
        <v>466</v>
      </c>
      <c r="F13" s="10" t="s">
        <v>464</v>
      </c>
      <c r="G13" s="17">
        <v>120</v>
      </c>
      <c r="H13" s="17">
        <v>144</v>
      </c>
      <c r="I13" s="17">
        <v>144</v>
      </c>
      <c r="J13" s="99">
        <f t="shared" si="0"/>
        <v>408</v>
      </c>
      <c r="K13" s="181" t="s">
        <v>1082</v>
      </c>
      <c r="L13" s="181" t="s">
        <v>1081</v>
      </c>
      <c r="M13" s="116">
        <v>0.10000000149011599</v>
      </c>
      <c r="N13" s="116">
        <v>5.9999998658895402E-2</v>
      </c>
      <c r="O13" s="99" t="s">
        <v>747</v>
      </c>
      <c r="P13" s="99" t="s">
        <v>747</v>
      </c>
    </row>
    <row r="14" spans="1:16" ht="37.5" customHeight="1" x14ac:dyDescent="0.2">
      <c r="A14" s="97" t="s">
        <v>34</v>
      </c>
      <c r="C14" s="96" t="s">
        <v>35</v>
      </c>
      <c r="D14" s="96" t="s">
        <v>36</v>
      </c>
      <c r="E14" s="100" t="s">
        <v>466</v>
      </c>
      <c r="F14" s="103" t="s">
        <v>462</v>
      </c>
      <c r="G14" s="17">
        <v>80</v>
      </c>
      <c r="H14" s="17">
        <v>68</v>
      </c>
      <c r="I14" s="17">
        <v>64</v>
      </c>
      <c r="J14" s="99">
        <f t="shared" si="0"/>
        <v>212</v>
      </c>
      <c r="K14" s="228" t="s">
        <v>1089</v>
      </c>
      <c r="L14" s="228" t="s">
        <v>1089</v>
      </c>
      <c r="M14" s="116">
        <v>0.40000000596046398</v>
      </c>
      <c r="N14" s="116">
        <v>0.20000000298023199</v>
      </c>
      <c r="O14" s="99" t="s">
        <v>746</v>
      </c>
      <c r="P14" s="99">
        <v>12</v>
      </c>
    </row>
    <row r="15" spans="1:16" ht="37.5" customHeight="1" x14ac:dyDescent="0.2">
      <c r="A15" s="97" t="s">
        <v>37</v>
      </c>
      <c r="C15" s="96" t="s">
        <v>38</v>
      </c>
      <c r="D15" s="96" t="s">
        <v>39</v>
      </c>
      <c r="E15" s="100" t="s">
        <v>466</v>
      </c>
      <c r="F15" s="103" t="s">
        <v>462</v>
      </c>
      <c r="G15" s="17">
        <v>90</v>
      </c>
      <c r="H15" s="17">
        <v>62</v>
      </c>
      <c r="I15" s="17">
        <v>82</v>
      </c>
      <c r="J15" s="99">
        <f t="shared" si="0"/>
        <v>234</v>
      </c>
      <c r="K15" s="228" t="s">
        <v>1089</v>
      </c>
      <c r="L15" s="228" t="s">
        <v>1089</v>
      </c>
      <c r="M15" s="116">
        <v>0.20000000298023199</v>
      </c>
      <c r="N15" s="116">
        <v>9.0000003576278603E-2</v>
      </c>
      <c r="O15" s="99" t="s">
        <v>747</v>
      </c>
      <c r="P15" s="99">
        <v>50</v>
      </c>
    </row>
    <row r="16" spans="1:16" ht="37.5" customHeight="1" x14ac:dyDescent="0.2">
      <c r="A16" s="97" t="s">
        <v>40</v>
      </c>
      <c r="C16" s="96" t="s">
        <v>41</v>
      </c>
      <c r="D16" s="96" t="s">
        <v>42</v>
      </c>
      <c r="E16" s="100" t="s">
        <v>466</v>
      </c>
      <c r="F16" s="103" t="s">
        <v>462</v>
      </c>
      <c r="G16" s="17">
        <v>130</v>
      </c>
      <c r="H16" s="17">
        <v>144</v>
      </c>
      <c r="I16" s="17">
        <v>130</v>
      </c>
      <c r="J16" s="99">
        <f t="shared" si="0"/>
        <v>404</v>
      </c>
      <c r="K16" s="181" t="s">
        <v>1082</v>
      </c>
      <c r="L16" s="181" t="s">
        <v>1081</v>
      </c>
      <c r="M16" s="116">
        <v>0.10000000149011599</v>
      </c>
      <c r="N16" s="116">
        <v>5.9999998658895402E-2</v>
      </c>
      <c r="O16" s="99" t="s">
        <v>747</v>
      </c>
      <c r="P16" s="99" t="s">
        <v>747</v>
      </c>
    </row>
    <row r="17" spans="1:16" ht="37.5" customHeight="1" x14ac:dyDescent="0.2">
      <c r="A17" s="97" t="s">
        <v>43</v>
      </c>
      <c r="C17" s="96" t="s">
        <v>44</v>
      </c>
      <c r="D17" s="96" t="s">
        <v>45</v>
      </c>
      <c r="E17" s="104" t="s">
        <v>467</v>
      </c>
      <c r="F17" s="10" t="s">
        <v>464</v>
      </c>
      <c r="G17" s="17">
        <v>80</v>
      </c>
      <c r="H17" s="17">
        <v>94</v>
      </c>
      <c r="I17" s="17">
        <v>90</v>
      </c>
      <c r="J17" s="99">
        <f t="shared" si="0"/>
        <v>264</v>
      </c>
      <c r="K17" s="228" t="s">
        <v>1089</v>
      </c>
      <c r="L17" s="228" t="s">
        <v>1089</v>
      </c>
      <c r="M17" s="116">
        <v>0.40000000596046398</v>
      </c>
      <c r="N17" s="116">
        <v>0.20000000298023199</v>
      </c>
      <c r="O17" s="99" t="s">
        <v>746</v>
      </c>
      <c r="P17" s="99">
        <v>12</v>
      </c>
    </row>
    <row r="18" spans="1:16" ht="37.5" customHeight="1" x14ac:dyDescent="0.2">
      <c r="A18" s="97" t="s">
        <v>46</v>
      </c>
      <c r="C18" s="96" t="s">
        <v>47</v>
      </c>
      <c r="D18" s="96" t="s">
        <v>48</v>
      </c>
      <c r="E18" s="104" t="s">
        <v>467</v>
      </c>
      <c r="F18" s="10" t="s">
        <v>464</v>
      </c>
      <c r="G18" s="17">
        <v>126</v>
      </c>
      <c r="H18" s="17">
        <v>126</v>
      </c>
      <c r="I18" s="17">
        <v>122</v>
      </c>
      <c r="J18" s="99">
        <f t="shared" si="0"/>
        <v>374</v>
      </c>
      <c r="K18" s="181" t="s">
        <v>1081</v>
      </c>
      <c r="L18" s="181" t="s">
        <v>1080</v>
      </c>
      <c r="M18" s="116">
        <v>0.20000000298023199</v>
      </c>
      <c r="N18" s="116">
        <v>9.0000003576278603E-2</v>
      </c>
      <c r="O18" s="99" t="s">
        <v>747</v>
      </c>
      <c r="P18" s="99">
        <v>50</v>
      </c>
    </row>
    <row r="19" spans="1:16" ht="37.5" customHeight="1" x14ac:dyDescent="0.2">
      <c r="A19" s="97" t="s">
        <v>49</v>
      </c>
      <c r="C19" s="96" t="s">
        <v>50</v>
      </c>
      <c r="D19" s="96" t="s">
        <v>51</v>
      </c>
      <c r="E19" s="104" t="s">
        <v>467</v>
      </c>
      <c r="F19" s="10" t="s">
        <v>464</v>
      </c>
      <c r="G19" s="17">
        <v>166</v>
      </c>
      <c r="H19" s="17">
        <v>170</v>
      </c>
      <c r="I19" s="17">
        <v>166</v>
      </c>
      <c r="J19" s="99">
        <f t="shared" si="0"/>
        <v>502</v>
      </c>
      <c r="K19" s="228" t="s">
        <v>1089</v>
      </c>
      <c r="L19" s="228" t="s">
        <v>1089</v>
      </c>
      <c r="M19" s="116">
        <v>0.10000000149011599</v>
      </c>
      <c r="N19" s="116">
        <v>5.9999998658895402E-2</v>
      </c>
      <c r="O19" s="99" t="s">
        <v>747</v>
      </c>
      <c r="P19" s="99" t="s">
        <v>747</v>
      </c>
    </row>
    <row r="20" spans="1:16" ht="37.5" customHeight="1" x14ac:dyDescent="0.2">
      <c r="A20" s="97" t="s">
        <v>52</v>
      </c>
      <c r="C20" s="96" t="s">
        <v>53</v>
      </c>
      <c r="D20" s="96" t="s">
        <v>54</v>
      </c>
      <c r="E20" s="284" t="s">
        <v>467</v>
      </c>
      <c r="F20" s="284"/>
      <c r="G20" s="17">
        <v>60</v>
      </c>
      <c r="H20" s="17">
        <v>92</v>
      </c>
      <c r="I20" s="17">
        <v>86</v>
      </c>
      <c r="J20" s="99">
        <f t="shared" si="0"/>
        <v>238</v>
      </c>
      <c r="K20" s="228" t="s">
        <v>1089</v>
      </c>
      <c r="L20" s="228" t="s">
        <v>1089</v>
      </c>
      <c r="M20" s="116">
        <v>0.40000000596046398</v>
      </c>
      <c r="N20" s="116">
        <v>0.20000000298023199</v>
      </c>
      <c r="O20" s="99" t="s">
        <v>746</v>
      </c>
      <c r="P20" s="99">
        <v>25</v>
      </c>
    </row>
    <row r="21" spans="1:16" ht="37.5" customHeight="1" x14ac:dyDescent="0.2">
      <c r="A21" s="97" t="s">
        <v>55</v>
      </c>
      <c r="C21" s="96" t="s">
        <v>56</v>
      </c>
      <c r="D21" s="96" t="s">
        <v>57</v>
      </c>
      <c r="E21" s="284" t="s">
        <v>467</v>
      </c>
      <c r="F21" s="284"/>
      <c r="G21" s="17">
        <v>110</v>
      </c>
      <c r="H21" s="17">
        <v>146</v>
      </c>
      <c r="I21" s="17">
        <v>150</v>
      </c>
      <c r="J21" s="99">
        <f t="shared" si="0"/>
        <v>406</v>
      </c>
      <c r="K21" s="181" t="s">
        <v>1082</v>
      </c>
      <c r="L21" s="181" t="s">
        <v>1082</v>
      </c>
      <c r="M21" s="116">
        <v>0.15999999642372101</v>
      </c>
      <c r="N21" s="116">
        <v>7.0000000298023196E-2</v>
      </c>
      <c r="O21" s="99" t="s">
        <v>747</v>
      </c>
      <c r="P21" s="99" t="s">
        <v>747</v>
      </c>
    </row>
    <row r="22" spans="1:16" ht="37.5" customHeight="1" x14ac:dyDescent="0.2">
      <c r="A22" s="97" t="s">
        <v>58</v>
      </c>
      <c r="C22" s="96" t="s">
        <v>59</v>
      </c>
      <c r="D22" s="96" t="s">
        <v>60</v>
      </c>
      <c r="E22" s="104" t="s">
        <v>467</v>
      </c>
      <c r="F22" s="10" t="s">
        <v>464</v>
      </c>
      <c r="G22" s="17">
        <v>80</v>
      </c>
      <c r="H22" s="17">
        <v>102</v>
      </c>
      <c r="I22" s="17">
        <v>78</v>
      </c>
      <c r="J22" s="99">
        <f t="shared" si="0"/>
        <v>260</v>
      </c>
      <c r="K22" s="228" t="s">
        <v>1089</v>
      </c>
      <c r="L22" s="228" t="s">
        <v>1089</v>
      </c>
      <c r="M22" s="116">
        <v>0.40000000596046398</v>
      </c>
      <c r="N22" s="116">
        <v>0.15000000596046401</v>
      </c>
      <c r="O22" s="99" t="s">
        <v>746</v>
      </c>
      <c r="P22" s="99">
        <v>50</v>
      </c>
    </row>
    <row r="23" spans="1:16" ht="37.5" customHeight="1" x14ac:dyDescent="0.2">
      <c r="A23" s="97" t="s">
        <v>61</v>
      </c>
      <c r="C23" s="96" t="s">
        <v>62</v>
      </c>
      <c r="D23" s="96" t="s">
        <v>63</v>
      </c>
      <c r="E23" s="104" t="s">
        <v>467</v>
      </c>
      <c r="F23" s="10" t="s">
        <v>464</v>
      </c>
      <c r="G23" s="17">
        <v>130</v>
      </c>
      <c r="H23" s="17">
        <v>168</v>
      </c>
      <c r="I23" s="17">
        <v>146</v>
      </c>
      <c r="J23" s="99">
        <f t="shared" si="0"/>
        <v>444</v>
      </c>
      <c r="K23" s="181" t="s">
        <v>1081</v>
      </c>
      <c r="L23" s="181" t="s">
        <v>1081</v>
      </c>
      <c r="M23" s="116">
        <v>0.15999999642372101</v>
      </c>
      <c r="N23" s="116">
        <v>7.0000000298023196E-2</v>
      </c>
      <c r="O23" s="99" t="s">
        <v>747</v>
      </c>
      <c r="P23" s="99" t="s">
        <v>747</v>
      </c>
    </row>
    <row r="24" spans="1:16" ht="37.5" customHeight="1" x14ac:dyDescent="0.2">
      <c r="A24" s="97" t="s">
        <v>64</v>
      </c>
      <c r="C24" s="96" t="s">
        <v>65</v>
      </c>
      <c r="D24" s="96" t="s">
        <v>66</v>
      </c>
      <c r="E24" s="282" t="s">
        <v>462</v>
      </c>
      <c r="F24" s="282"/>
      <c r="G24" s="17">
        <v>70</v>
      </c>
      <c r="H24" s="17">
        <v>112</v>
      </c>
      <c r="I24" s="17">
        <v>112</v>
      </c>
      <c r="J24" s="99">
        <f t="shared" si="0"/>
        <v>294</v>
      </c>
      <c r="K24" s="228" t="s">
        <v>1089</v>
      </c>
      <c r="L24" s="228" t="s">
        <v>1089</v>
      </c>
      <c r="M24" s="116">
        <v>0.40000000596046398</v>
      </c>
      <c r="N24" s="116">
        <v>0.15000000596046401</v>
      </c>
      <c r="O24" s="99" t="s">
        <v>748</v>
      </c>
      <c r="P24" s="99">
        <v>50</v>
      </c>
    </row>
    <row r="25" spans="1:16" ht="37.5" customHeight="1" x14ac:dyDescent="0.2">
      <c r="A25" s="97" t="s">
        <v>67</v>
      </c>
      <c r="C25" s="96" t="s">
        <v>68</v>
      </c>
      <c r="D25" s="96" t="s">
        <v>69</v>
      </c>
      <c r="E25" s="282" t="s">
        <v>462</v>
      </c>
      <c r="F25" s="282"/>
      <c r="G25" s="17">
        <v>120</v>
      </c>
      <c r="H25" s="17">
        <v>166</v>
      </c>
      <c r="I25" s="17">
        <v>166</v>
      </c>
      <c r="J25" s="99">
        <f t="shared" si="0"/>
        <v>452</v>
      </c>
      <c r="K25" s="181" t="s">
        <v>1081</v>
      </c>
      <c r="L25" s="181" t="s">
        <v>1081</v>
      </c>
      <c r="M25" s="116">
        <v>0.15999999642372101</v>
      </c>
      <c r="N25" s="116">
        <v>7.0000000298023196E-2</v>
      </c>
      <c r="O25" s="99" t="s">
        <v>747</v>
      </c>
      <c r="P25" s="99" t="s">
        <v>747</v>
      </c>
    </row>
    <row r="26" spans="1:16" ht="37.5" customHeight="1" x14ac:dyDescent="0.2">
      <c r="A26" s="97" t="s">
        <v>70</v>
      </c>
      <c r="C26" s="96" t="s">
        <v>71</v>
      </c>
      <c r="D26" s="96" t="s">
        <v>72</v>
      </c>
      <c r="E26" s="285" t="s">
        <v>468</v>
      </c>
      <c r="F26" s="285"/>
      <c r="G26" s="17">
        <v>70</v>
      </c>
      <c r="H26" s="17">
        <v>124</v>
      </c>
      <c r="I26" s="17">
        <v>108</v>
      </c>
      <c r="J26" s="99">
        <f t="shared" si="0"/>
        <v>302</v>
      </c>
      <c r="K26" s="228" t="s">
        <v>1089</v>
      </c>
      <c r="L26" s="228" t="s">
        <v>1089</v>
      </c>
      <c r="M26" s="116">
        <v>0.15999999642372101</v>
      </c>
      <c r="N26" s="116">
        <v>0.10000000149011599</v>
      </c>
      <c r="O26" s="99" t="s">
        <v>746</v>
      </c>
      <c r="P26" s="99">
        <v>50</v>
      </c>
    </row>
    <row r="27" spans="1:16" ht="37.5" customHeight="1" x14ac:dyDescent="0.2">
      <c r="A27" s="97" t="s">
        <v>73</v>
      </c>
      <c r="C27" s="96" t="s">
        <v>74</v>
      </c>
      <c r="D27" s="96" t="s">
        <v>75</v>
      </c>
      <c r="E27" s="285" t="s">
        <v>468</v>
      </c>
      <c r="F27" s="285"/>
      <c r="G27" s="17">
        <v>120</v>
      </c>
      <c r="H27" s="17">
        <v>200</v>
      </c>
      <c r="I27" s="17">
        <v>154</v>
      </c>
      <c r="J27" s="99">
        <f t="shared" si="0"/>
        <v>474</v>
      </c>
      <c r="K27" s="181" t="s">
        <v>1081</v>
      </c>
      <c r="L27" s="228" t="s">
        <v>1081</v>
      </c>
      <c r="M27" s="116">
        <v>7.9999998211860601E-2</v>
      </c>
      <c r="N27" s="116">
        <v>5.9999998658895402E-2</v>
      </c>
      <c r="O27" s="99" t="s">
        <v>747</v>
      </c>
      <c r="P27" s="99" t="s">
        <v>747</v>
      </c>
    </row>
    <row r="28" spans="1:16" ht="37.5" customHeight="1" x14ac:dyDescent="0.2">
      <c r="A28" s="97" t="s">
        <v>76</v>
      </c>
      <c r="C28" s="96" t="s">
        <v>77</v>
      </c>
      <c r="D28" s="96" t="s">
        <v>78</v>
      </c>
      <c r="E28" s="286" t="s">
        <v>469</v>
      </c>
      <c r="F28" s="286"/>
      <c r="G28" s="17">
        <v>100</v>
      </c>
      <c r="H28" s="17">
        <v>90</v>
      </c>
      <c r="I28" s="17">
        <v>114</v>
      </c>
      <c r="J28" s="99">
        <f t="shared" si="0"/>
        <v>304</v>
      </c>
      <c r="K28" s="228" t="s">
        <v>1089</v>
      </c>
      <c r="L28" s="228" t="s">
        <v>1089</v>
      </c>
      <c r="M28" s="116">
        <v>0.40000000596046398</v>
      </c>
      <c r="N28" s="116">
        <v>0.10000000149011599</v>
      </c>
      <c r="O28" s="99" t="s">
        <v>748</v>
      </c>
      <c r="P28" s="99">
        <v>50</v>
      </c>
    </row>
    <row r="29" spans="1:16" ht="37.5" customHeight="1" x14ac:dyDescent="0.2">
      <c r="A29" s="97" t="s">
        <v>79</v>
      </c>
      <c r="C29" s="96" t="s">
        <v>80</v>
      </c>
      <c r="D29" s="96" t="s">
        <v>81</v>
      </c>
      <c r="E29" s="286" t="s">
        <v>469</v>
      </c>
      <c r="F29" s="286"/>
      <c r="G29" s="17">
        <v>150</v>
      </c>
      <c r="H29" s="17">
        <v>150</v>
      </c>
      <c r="I29" s="17">
        <v>172</v>
      </c>
      <c r="J29" s="99">
        <f t="shared" si="0"/>
        <v>472</v>
      </c>
      <c r="K29" s="181" t="s">
        <v>1081</v>
      </c>
      <c r="L29" s="181" t="s">
        <v>1081</v>
      </c>
      <c r="M29" s="116">
        <v>0.15999999642372101</v>
      </c>
      <c r="N29" s="116">
        <v>5.9999998658895402E-2</v>
      </c>
      <c r="O29" s="99" t="s">
        <v>747</v>
      </c>
      <c r="P29" s="99" t="s">
        <v>747</v>
      </c>
    </row>
    <row r="30" spans="1:16" ht="37.5" customHeight="1" x14ac:dyDescent="0.2">
      <c r="A30" s="97" t="s">
        <v>82</v>
      </c>
      <c r="C30" s="96" t="s">
        <v>83</v>
      </c>
      <c r="D30" s="96" t="s">
        <v>84</v>
      </c>
      <c r="E30" s="282" t="s">
        <v>462</v>
      </c>
      <c r="F30" s="282"/>
      <c r="G30" s="17">
        <v>110</v>
      </c>
      <c r="H30" s="17">
        <v>100</v>
      </c>
      <c r="I30" s="17">
        <v>104</v>
      </c>
      <c r="J30" s="99">
        <f t="shared" si="0"/>
        <v>314</v>
      </c>
      <c r="K30" s="228" t="s">
        <v>1089</v>
      </c>
      <c r="L30" s="228" t="s">
        <v>1089</v>
      </c>
      <c r="M30" s="116">
        <v>0.40000000596046398</v>
      </c>
      <c r="N30" s="116">
        <v>0.15000000596046401</v>
      </c>
      <c r="O30" s="99" t="s">
        <v>748</v>
      </c>
      <c r="P30" s="99">
        <v>25</v>
      </c>
    </row>
    <row r="31" spans="1:16" ht="37.5" customHeight="1" x14ac:dyDescent="0.2">
      <c r="A31" s="97" t="s">
        <v>85</v>
      </c>
      <c r="C31" s="96" t="s">
        <v>86</v>
      </c>
      <c r="D31" s="96" t="s">
        <v>87</v>
      </c>
      <c r="E31" s="282" t="s">
        <v>462</v>
      </c>
      <c r="F31" s="282"/>
      <c r="G31" s="17">
        <v>140</v>
      </c>
      <c r="H31" s="17">
        <v>132</v>
      </c>
      <c r="I31" s="17">
        <v>136</v>
      </c>
      <c r="J31" s="99">
        <f t="shared" si="0"/>
        <v>408</v>
      </c>
      <c r="K31" s="228" t="s">
        <v>1089</v>
      </c>
      <c r="L31" s="228" t="s">
        <v>1089</v>
      </c>
      <c r="M31" s="116">
        <v>0.20000000298023199</v>
      </c>
      <c r="N31" s="116">
        <v>7.0000000298023196E-2</v>
      </c>
      <c r="O31" s="99" t="s">
        <v>747</v>
      </c>
      <c r="P31" s="99">
        <v>100</v>
      </c>
    </row>
    <row r="32" spans="1:16" ht="37.5" customHeight="1" x14ac:dyDescent="0.2">
      <c r="A32" s="97" t="s">
        <v>88</v>
      </c>
      <c r="C32" s="96" t="s">
        <v>89</v>
      </c>
      <c r="D32" s="96" t="s">
        <v>90</v>
      </c>
      <c r="E32" s="103" t="s">
        <v>462</v>
      </c>
      <c r="F32" s="106" t="s">
        <v>469</v>
      </c>
      <c r="G32" s="17">
        <v>180</v>
      </c>
      <c r="H32" s="17">
        <v>184</v>
      </c>
      <c r="I32" s="17">
        <v>190</v>
      </c>
      <c r="J32" s="99">
        <f t="shared" si="0"/>
        <v>554</v>
      </c>
      <c r="K32" s="181" t="s">
        <v>1080</v>
      </c>
      <c r="L32" s="181" t="s">
        <v>1080</v>
      </c>
      <c r="M32" s="116">
        <v>0.10000000149011599</v>
      </c>
      <c r="N32" s="116">
        <v>5.0000000745057997E-2</v>
      </c>
      <c r="O32" s="99" t="s">
        <v>747</v>
      </c>
      <c r="P32" s="99" t="s">
        <v>747</v>
      </c>
    </row>
    <row r="33" spans="1:16" ht="37.5" customHeight="1" x14ac:dyDescent="0.2">
      <c r="A33" s="97" t="s">
        <v>91</v>
      </c>
      <c r="C33" s="96" t="s">
        <v>92</v>
      </c>
      <c r="D33" s="96" t="s">
        <v>93</v>
      </c>
      <c r="E33" s="282" t="s">
        <v>462</v>
      </c>
      <c r="F33" s="282"/>
      <c r="G33" s="17">
        <v>92</v>
      </c>
      <c r="H33" s="17">
        <v>110</v>
      </c>
      <c r="I33" s="17">
        <v>94</v>
      </c>
      <c r="J33" s="99">
        <f t="shared" si="0"/>
        <v>296</v>
      </c>
      <c r="K33" s="228" t="s">
        <v>1089</v>
      </c>
      <c r="L33" s="228" t="s">
        <v>1089</v>
      </c>
      <c r="M33" s="116">
        <v>0.40000000596046398</v>
      </c>
      <c r="N33" s="116">
        <v>0.15000000596046401</v>
      </c>
      <c r="O33" s="99" t="s">
        <v>748</v>
      </c>
      <c r="P33" s="99">
        <v>25</v>
      </c>
    </row>
    <row r="34" spans="1:16" ht="37.5" customHeight="1" x14ac:dyDescent="0.2">
      <c r="A34" s="97" t="s">
        <v>94</v>
      </c>
      <c r="C34" s="96" t="s">
        <v>95</v>
      </c>
      <c r="D34" s="96" t="s">
        <v>96</v>
      </c>
      <c r="E34" s="282" t="s">
        <v>462</v>
      </c>
      <c r="F34" s="282"/>
      <c r="G34" s="17">
        <v>122</v>
      </c>
      <c r="H34" s="17">
        <v>142</v>
      </c>
      <c r="I34" s="17">
        <v>128</v>
      </c>
      <c r="J34" s="99">
        <f t="shared" ref="J34:J65" si="1">G34+H34+I34</f>
        <v>392</v>
      </c>
      <c r="K34" s="228" t="s">
        <v>1089</v>
      </c>
      <c r="L34" s="228" t="s">
        <v>1089</v>
      </c>
      <c r="M34" s="116">
        <v>0.20000000298023199</v>
      </c>
      <c r="N34" s="116">
        <v>7.0000000298023196E-2</v>
      </c>
      <c r="O34" s="99" t="s">
        <v>747</v>
      </c>
      <c r="P34" s="99">
        <v>100</v>
      </c>
    </row>
    <row r="35" spans="1:16" ht="37.5" customHeight="1" x14ac:dyDescent="0.2">
      <c r="A35" s="97" t="s">
        <v>97</v>
      </c>
      <c r="C35" s="96" t="s">
        <v>98</v>
      </c>
      <c r="D35" s="96" t="s">
        <v>99</v>
      </c>
      <c r="E35" s="103" t="s">
        <v>462</v>
      </c>
      <c r="F35" s="106" t="s">
        <v>469</v>
      </c>
      <c r="G35" s="17">
        <v>162</v>
      </c>
      <c r="H35" s="17">
        <v>204</v>
      </c>
      <c r="I35" s="17">
        <v>170</v>
      </c>
      <c r="J35" s="99">
        <f t="shared" si="1"/>
        <v>536</v>
      </c>
      <c r="K35" s="181" t="s">
        <v>1080</v>
      </c>
      <c r="L35" s="181" t="s">
        <v>1081</v>
      </c>
      <c r="M35" s="116">
        <v>0.10000000149011599</v>
      </c>
      <c r="N35" s="116">
        <v>5.0000000745057997E-2</v>
      </c>
      <c r="O35" s="99" t="s">
        <v>747</v>
      </c>
      <c r="P35" s="99" t="s">
        <v>747</v>
      </c>
    </row>
    <row r="36" spans="1:16" ht="37.5" customHeight="1" x14ac:dyDescent="0.2">
      <c r="A36" s="97" t="s">
        <v>100</v>
      </c>
      <c r="C36" s="96" t="s">
        <v>101</v>
      </c>
      <c r="D36" s="96" t="s">
        <v>102</v>
      </c>
      <c r="E36" s="287" t="s">
        <v>477</v>
      </c>
      <c r="F36" s="287"/>
      <c r="G36" s="17">
        <v>140</v>
      </c>
      <c r="H36" s="17">
        <v>116</v>
      </c>
      <c r="I36" s="17">
        <v>124</v>
      </c>
      <c r="J36" s="99">
        <f t="shared" si="1"/>
        <v>380</v>
      </c>
      <c r="K36" s="228" t="s">
        <v>1089</v>
      </c>
      <c r="L36" s="228" t="s">
        <v>1089</v>
      </c>
      <c r="M36" s="116">
        <v>0.239999994635581</v>
      </c>
      <c r="N36" s="116">
        <v>0.10000000149011599</v>
      </c>
      <c r="O36" s="99" t="s">
        <v>746</v>
      </c>
      <c r="P36" s="99">
        <v>50</v>
      </c>
    </row>
    <row r="37" spans="1:16" ht="37.5" customHeight="1" x14ac:dyDescent="0.2">
      <c r="A37" s="97" t="s">
        <v>103</v>
      </c>
      <c r="C37" s="96" t="s">
        <v>104</v>
      </c>
      <c r="D37" s="96" t="s">
        <v>105</v>
      </c>
      <c r="E37" s="287" t="s">
        <v>477</v>
      </c>
      <c r="F37" s="287"/>
      <c r="G37" s="17">
        <v>190</v>
      </c>
      <c r="H37" s="17">
        <v>178</v>
      </c>
      <c r="I37" s="17">
        <v>178</v>
      </c>
      <c r="J37" s="99">
        <f t="shared" si="1"/>
        <v>546</v>
      </c>
      <c r="K37" s="181" t="s">
        <v>1080</v>
      </c>
      <c r="L37" s="181" t="s">
        <v>1080</v>
      </c>
      <c r="M37" s="116">
        <v>7.9999998211860601E-2</v>
      </c>
      <c r="N37" s="116">
        <v>5.9999998658895402E-2</v>
      </c>
      <c r="O37" s="99" t="s">
        <v>747</v>
      </c>
      <c r="P37" s="99" t="s">
        <v>747</v>
      </c>
    </row>
    <row r="38" spans="1:16" ht="37.5" customHeight="1" x14ac:dyDescent="0.2">
      <c r="A38" s="97" t="s">
        <v>106</v>
      </c>
      <c r="C38" s="96" t="s">
        <v>107</v>
      </c>
      <c r="D38" s="96" t="s">
        <v>108</v>
      </c>
      <c r="E38" s="281" t="s">
        <v>463</v>
      </c>
      <c r="F38" s="281"/>
      <c r="G38" s="17">
        <v>76</v>
      </c>
      <c r="H38" s="17">
        <v>106</v>
      </c>
      <c r="I38" s="17">
        <v>118</v>
      </c>
      <c r="J38" s="99">
        <f t="shared" si="1"/>
        <v>300</v>
      </c>
      <c r="K38" s="228" t="s">
        <v>1089</v>
      </c>
      <c r="L38" s="228" t="s">
        <v>1089</v>
      </c>
      <c r="M38" s="116">
        <v>0.239999994635581</v>
      </c>
      <c r="N38" s="116">
        <v>0.10000000149011599</v>
      </c>
      <c r="O38" s="99" t="s">
        <v>748</v>
      </c>
      <c r="P38" s="99">
        <v>50</v>
      </c>
    </row>
    <row r="39" spans="1:16" ht="37.5" customHeight="1" x14ac:dyDescent="0.2">
      <c r="A39" s="97" t="s">
        <v>109</v>
      </c>
      <c r="C39" s="96" t="s">
        <v>110</v>
      </c>
      <c r="D39" s="96" t="s">
        <v>111</v>
      </c>
      <c r="E39" s="281" t="s">
        <v>463</v>
      </c>
      <c r="F39" s="281"/>
      <c r="G39" s="17">
        <v>146</v>
      </c>
      <c r="H39" s="17">
        <v>176</v>
      </c>
      <c r="I39" s="17">
        <v>194</v>
      </c>
      <c r="J39" s="99">
        <f t="shared" si="1"/>
        <v>516</v>
      </c>
      <c r="K39" s="181" t="s">
        <v>1081</v>
      </c>
      <c r="L39" s="181" t="s">
        <v>1081</v>
      </c>
      <c r="M39" s="116">
        <v>7.9999998211860601E-2</v>
      </c>
      <c r="N39" s="116">
        <v>5.9999998658895402E-2</v>
      </c>
      <c r="O39" s="99" t="s">
        <v>747</v>
      </c>
      <c r="P39" s="99" t="s">
        <v>747</v>
      </c>
    </row>
    <row r="40" spans="1:16" ht="37.5" customHeight="1" x14ac:dyDescent="0.2">
      <c r="A40" s="97" t="s">
        <v>112</v>
      </c>
      <c r="C40" s="96" t="s">
        <v>113</v>
      </c>
      <c r="D40" s="96" t="s">
        <v>114</v>
      </c>
      <c r="E40" s="104" t="s">
        <v>467</v>
      </c>
      <c r="F40" s="107" t="s">
        <v>477</v>
      </c>
      <c r="G40" s="17">
        <v>230</v>
      </c>
      <c r="H40" s="17">
        <v>98</v>
      </c>
      <c r="I40" s="17">
        <v>54</v>
      </c>
      <c r="J40" s="99">
        <f t="shared" si="1"/>
        <v>382</v>
      </c>
      <c r="K40" s="228" t="s">
        <v>1089</v>
      </c>
      <c r="L40" s="228" t="s">
        <v>1089</v>
      </c>
      <c r="M40" s="116">
        <v>0.40000000596046398</v>
      </c>
      <c r="N40" s="116">
        <v>0.10000000149011599</v>
      </c>
      <c r="O40" s="99" t="s">
        <v>746</v>
      </c>
      <c r="P40" s="99">
        <v>50</v>
      </c>
    </row>
    <row r="41" spans="1:16" ht="37.5" customHeight="1" x14ac:dyDescent="0.2">
      <c r="A41" s="97" t="s">
        <v>115</v>
      </c>
      <c r="C41" s="96" t="s">
        <v>116</v>
      </c>
      <c r="D41" s="96" t="s">
        <v>117</v>
      </c>
      <c r="E41" s="104" t="s">
        <v>467</v>
      </c>
      <c r="F41" s="107" t="s">
        <v>477</v>
      </c>
      <c r="G41" s="17">
        <v>280</v>
      </c>
      <c r="H41" s="17">
        <v>168</v>
      </c>
      <c r="I41" s="17">
        <v>108</v>
      </c>
      <c r="J41" s="99">
        <f t="shared" si="1"/>
        <v>556</v>
      </c>
      <c r="K41" s="181" t="s">
        <v>1081</v>
      </c>
      <c r="L41" s="241" t="s">
        <v>1079</v>
      </c>
      <c r="M41" s="116">
        <v>0.15999999642372101</v>
      </c>
      <c r="N41" s="116">
        <v>5.9999998658895402E-2</v>
      </c>
      <c r="O41" s="99" t="s">
        <v>747</v>
      </c>
      <c r="P41" s="99" t="s">
        <v>747</v>
      </c>
    </row>
    <row r="42" spans="1:16" ht="37.5" customHeight="1" x14ac:dyDescent="0.2">
      <c r="A42" s="97" t="s">
        <v>118</v>
      </c>
      <c r="C42" s="96" t="s">
        <v>119</v>
      </c>
      <c r="D42" s="96" t="s">
        <v>120</v>
      </c>
      <c r="E42" s="103" t="s">
        <v>462</v>
      </c>
      <c r="F42" s="10" t="s">
        <v>464</v>
      </c>
      <c r="G42" s="17">
        <v>80</v>
      </c>
      <c r="H42" s="17">
        <v>88</v>
      </c>
      <c r="I42" s="17">
        <v>90</v>
      </c>
      <c r="J42" s="99">
        <f t="shared" si="1"/>
        <v>258</v>
      </c>
      <c r="K42" s="228" t="s">
        <v>1089</v>
      </c>
      <c r="L42" s="228" t="s">
        <v>1089</v>
      </c>
      <c r="M42" s="116">
        <v>0.40000000596046398</v>
      </c>
      <c r="N42" s="116">
        <v>0.20000000298023199</v>
      </c>
      <c r="O42" s="99" t="s">
        <v>746</v>
      </c>
      <c r="P42" s="99">
        <v>50</v>
      </c>
    </row>
    <row r="43" spans="1:16" ht="37.5" customHeight="1" x14ac:dyDescent="0.2">
      <c r="A43" s="97" t="s">
        <v>121</v>
      </c>
      <c r="C43" s="96" t="s">
        <v>1107</v>
      </c>
      <c r="D43" s="96" t="s">
        <v>123</v>
      </c>
      <c r="E43" s="103" t="s">
        <v>462</v>
      </c>
      <c r="F43" s="10" t="s">
        <v>464</v>
      </c>
      <c r="G43" s="17">
        <v>150</v>
      </c>
      <c r="H43" s="17">
        <v>164</v>
      </c>
      <c r="I43" s="17">
        <v>164</v>
      </c>
      <c r="J43" s="99">
        <f t="shared" si="1"/>
        <v>478</v>
      </c>
      <c r="K43" s="181" t="s">
        <v>1081</v>
      </c>
      <c r="L43" s="181" t="s">
        <v>1081</v>
      </c>
      <c r="M43" s="116">
        <v>0.15999999642372101</v>
      </c>
      <c r="N43" s="116">
        <v>7.0000000298023196E-2</v>
      </c>
      <c r="O43" s="99" t="s">
        <v>747</v>
      </c>
      <c r="P43" s="99" t="s">
        <v>747</v>
      </c>
    </row>
    <row r="44" spans="1:16" ht="37.5" customHeight="1" x14ac:dyDescent="0.2">
      <c r="A44" s="97" t="s">
        <v>124</v>
      </c>
      <c r="C44" s="96" t="s">
        <v>125</v>
      </c>
      <c r="D44" s="96" t="s">
        <v>126</v>
      </c>
      <c r="E44" s="110" t="s">
        <v>461</v>
      </c>
      <c r="F44" s="103" t="s">
        <v>462</v>
      </c>
      <c r="G44" s="17">
        <v>90</v>
      </c>
      <c r="H44" s="17">
        <v>134</v>
      </c>
      <c r="I44" s="17">
        <v>130</v>
      </c>
      <c r="J44" s="99">
        <f t="shared" si="1"/>
        <v>354</v>
      </c>
      <c r="K44" s="228" t="s">
        <v>1089</v>
      </c>
      <c r="L44" s="228" t="s">
        <v>1089</v>
      </c>
      <c r="M44" s="116">
        <v>0.479999989271163</v>
      </c>
      <c r="N44" s="116">
        <v>0.15000000596046401</v>
      </c>
      <c r="O44" s="99" t="s">
        <v>748</v>
      </c>
      <c r="P44" s="99">
        <v>25</v>
      </c>
    </row>
    <row r="45" spans="1:16" ht="37.5" customHeight="1" x14ac:dyDescent="0.2">
      <c r="A45" s="97" t="s">
        <v>127</v>
      </c>
      <c r="C45" s="96" t="s">
        <v>128</v>
      </c>
      <c r="D45" s="96" t="s">
        <v>129</v>
      </c>
      <c r="E45" s="110" t="s">
        <v>461</v>
      </c>
      <c r="F45" s="103" t="s">
        <v>462</v>
      </c>
      <c r="G45" s="17">
        <v>120</v>
      </c>
      <c r="H45" s="17">
        <v>162</v>
      </c>
      <c r="I45" s="17">
        <v>158</v>
      </c>
      <c r="J45" s="99">
        <f t="shared" si="1"/>
        <v>440</v>
      </c>
      <c r="K45" s="228" t="s">
        <v>1089</v>
      </c>
      <c r="L45" s="228" t="s">
        <v>1089</v>
      </c>
      <c r="M45" s="116">
        <v>0.239999994635581</v>
      </c>
      <c r="N45" s="116">
        <v>7.0000000298023196E-2</v>
      </c>
      <c r="O45" s="99" t="s">
        <v>747</v>
      </c>
      <c r="P45" s="99">
        <v>100</v>
      </c>
    </row>
    <row r="46" spans="1:16" ht="37.5" customHeight="1" x14ac:dyDescent="0.2">
      <c r="A46" s="97" t="s">
        <v>130</v>
      </c>
      <c r="C46" s="96" t="s">
        <v>131</v>
      </c>
      <c r="D46" s="96" t="s">
        <v>132</v>
      </c>
      <c r="E46" s="110" t="s">
        <v>461</v>
      </c>
      <c r="F46" s="103" t="s">
        <v>462</v>
      </c>
      <c r="G46" s="17">
        <v>150</v>
      </c>
      <c r="H46" s="17">
        <v>202</v>
      </c>
      <c r="I46" s="17">
        <v>190</v>
      </c>
      <c r="J46" s="99">
        <f t="shared" si="1"/>
        <v>542</v>
      </c>
      <c r="K46" s="181" t="s">
        <v>1080</v>
      </c>
      <c r="L46" s="181" t="s">
        <v>1081</v>
      </c>
      <c r="M46" s="116">
        <v>0.11999999731779</v>
      </c>
      <c r="N46" s="116">
        <v>5.0000000745057997E-2</v>
      </c>
      <c r="O46" s="99" t="s">
        <v>747</v>
      </c>
      <c r="P46" s="99" t="s">
        <v>747</v>
      </c>
    </row>
    <row r="47" spans="1:16" ht="37.5" customHeight="1" x14ac:dyDescent="0.2">
      <c r="A47" s="97" t="s">
        <v>133</v>
      </c>
      <c r="C47" s="96" t="s">
        <v>134</v>
      </c>
      <c r="D47" s="96" t="s">
        <v>135</v>
      </c>
      <c r="E47" s="100" t="s">
        <v>466</v>
      </c>
      <c r="F47" s="110" t="s">
        <v>461</v>
      </c>
      <c r="G47" s="17">
        <v>70</v>
      </c>
      <c r="H47" s="17">
        <v>122</v>
      </c>
      <c r="I47" s="17">
        <v>120</v>
      </c>
      <c r="J47" s="99">
        <f t="shared" si="1"/>
        <v>312</v>
      </c>
      <c r="K47" s="228" t="s">
        <v>1089</v>
      </c>
      <c r="L47" s="228" t="s">
        <v>1089</v>
      </c>
      <c r="M47" s="116">
        <v>0.31999999284744202</v>
      </c>
      <c r="N47" s="116">
        <v>0.15000000596046401</v>
      </c>
      <c r="O47" s="99" t="s">
        <v>748</v>
      </c>
      <c r="P47" s="99">
        <v>50</v>
      </c>
    </row>
    <row r="48" spans="1:16" ht="37.5" customHeight="1" x14ac:dyDescent="0.2">
      <c r="A48" s="97" t="s">
        <v>136</v>
      </c>
      <c r="C48" s="96" t="s">
        <v>137</v>
      </c>
      <c r="D48" s="96" t="s">
        <v>138</v>
      </c>
      <c r="E48" s="100" t="s">
        <v>466</v>
      </c>
      <c r="F48" s="110" t="s">
        <v>461</v>
      </c>
      <c r="G48" s="17">
        <v>120</v>
      </c>
      <c r="H48" s="17">
        <v>162</v>
      </c>
      <c r="I48" s="17">
        <v>170</v>
      </c>
      <c r="J48" s="99">
        <f t="shared" si="1"/>
        <v>452</v>
      </c>
      <c r="K48" s="181" t="s">
        <v>1081</v>
      </c>
      <c r="L48" s="181" t="s">
        <v>1081</v>
      </c>
      <c r="M48" s="116">
        <v>0.15999999642372101</v>
      </c>
      <c r="N48" s="116">
        <v>7.0000000298023196E-2</v>
      </c>
      <c r="O48" s="99" t="s">
        <v>747</v>
      </c>
      <c r="P48" s="99" t="s">
        <v>747</v>
      </c>
    </row>
    <row r="49" spans="1:16" ht="37.5" customHeight="1" x14ac:dyDescent="0.2">
      <c r="A49" s="97" t="s">
        <v>139</v>
      </c>
      <c r="C49" s="96" t="s">
        <v>140</v>
      </c>
      <c r="D49" s="96" t="s">
        <v>141</v>
      </c>
      <c r="E49" s="100" t="s">
        <v>466</v>
      </c>
      <c r="F49" s="103" t="s">
        <v>462</v>
      </c>
      <c r="G49" s="17">
        <v>120</v>
      </c>
      <c r="H49" s="17">
        <v>108</v>
      </c>
      <c r="I49" s="17">
        <v>118</v>
      </c>
      <c r="J49" s="99">
        <f t="shared" si="1"/>
        <v>346</v>
      </c>
      <c r="K49" s="228" t="s">
        <v>1089</v>
      </c>
      <c r="L49" s="228" t="s">
        <v>1089</v>
      </c>
      <c r="M49" s="116">
        <v>0.40000000596046398</v>
      </c>
      <c r="N49" s="116">
        <v>0.15000000596046401</v>
      </c>
      <c r="O49" s="99" t="s">
        <v>748</v>
      </c>
      <c r="P49" s="99">
        <v>50</v>
      </c>
    </row>
    <row r="50" spans="1:16" ht="37.5" customHeight="1" x14ac:dyDescent="0.2">
      <c r="A50" s="97" t="s">
        <v>142</v>
      </c>
      <c r="C50" s="96" t="s">
        <v>143</v>
      </c>
      <c r="D50" s="96" t="s">
        <v>144</v>
      </c>
      <c r="E50" s="100" t="s">
        <v>466</v>
      </c>
      <c r="F50" s="103" t="s">
        <v>462</v>
      </c>
      <c r="G50" s="17">
        <v>140</v>
      </c>
      <c r="H50" s="17">
        <v>172</v>
      </c>
      <c r="I50" s="17">
        <v>154</v>
      </c>
      <c r="J50" s="99">
        <f t="shared" si="1"/>
        <v>466</v>
      </c>
      <c r="K50" s="181" t="s">
        <v>1081</v>
      </c>
      <c r="L50" s="181" t="s">
        <v>1081</v>
      </c>
      <c r="M50" s="116">
        <v>0.15999999642372101</v>
      </c>
      <c r="N50" s="116">
        <v>7.0000000298023196E-2</v>
      </c>
      <c r="O50" s="99" t="s">
        <v>747</v>
      </c>
      <c r="P50" s="99" t="s">
        <v>747</v>
      </c>
    </row>
    <row r="51" spans="1:16" ht="37.5" customHeight="1" x14ac:dyDescent="0.2">
      <c r="A51" s="97" t="s">
        <v>145</v>
      </c>
      <c r="C51" s="96" t="s">
        <v>146</v>
      </c>
      <c r="D51" s="96" t="s">
        <v>147</v>
      </c>
      <c r="E51" s="286" t="s">
        <v>469</v>
      </c>
      <c r="F51" s="286"/>
      <c r="G51" s="17">
        <v>20</v>
      </c>
      <c r="H51" s="17">
        <v>108</v>
      </c>
      <c r="I51" s="17">
        <v>86</v>
      </c>
      <c r="J51" s="99">
        <f t="shared" si="1"/>
        <v>214</v>
      </c>
      <c r="K51" s="228" t="s">
        <v>1089</v>
      </c>
      <c r="L51" s="228" t="s">
        <v>1089</v>
      </c>
      <c r="M51" s="116">
        <v>0.40000000596046398</v>
      </c>
      <c r="N51" s="116">
        <v>0.10000000149011599</v>
      </c>
      <c r="O51" s="99" t="s">
        <v>748</v>
      </c>
      <c r="P51" s="99">
        <v>50</v>
      </c>
    </row>
    <row r="52" spans="1:16" ht="37.5" customHeight="1" x14ac:dyDescent="0.2">
      <c r="A52" s="97" t="s">
        <v>148</v>
      </c>
      <c r="C52" s="96" t="s">
        <v>149</v>
      </c>
      <c r="D52" s="96" t="s">
        <v>150</v>
      </c>
      <c r="E52" s="286" t="s">
        <v>469</v>
      </c>
      <c r="F52" s="286"/>
      <c r="G52" s="17">
        <v>70</v>
      </c>
      <c r="H52" s="17">
        <v>148</v>
      </c>
      <c r="I52" s="17">
        <v>140</v>
      </c>
      <c r="J52" s="99">
        <f t="shared" si="1"/>
        <v>358</v>
      </c>
      <c r="K52" s="181" t="s">
        <v>1082</v>
      </c>
      <c r="L52" s="181" t="s">
        <v>1082</v>
      </c>
      <c r="M52" s="116">
        <v>0.15999999642372101</v>
      </c>
      <c r="N52" s="116">
        <v>5.9999998658895402E-2</v>
      </c>
      <c r="O52" s="99" t="s">
        <v>747</v>
      </c>
      <c r="P52" s="99" t="s">
        <v>747</v>
      </c>
    </row>
    <row r="53" spans="1:16" ht="37.5" customHeight="1" x14ac:dyDescent="0.2">
      <c r="A53" s="97" t="s">
        <v>151</v>
      </c>
      <c r="C53" s="96" t="s">
        <v>152</v>
      </c>
      <c r="D53" s="96" t="s">
        <v>153</v>
      </c>
      <c r="E53" s="284" t="s">
        <v>467</v>
      </c>
      <c r="F53" s="284"/>
      <c r="G53" s="17">
        <v>80</v>
      </c>
      <c r="H53" s="17">
        <v>104</v>
      </c>
      <c r="I53" s="17">
        <v>94</v>
      </c>
      <c r="J53" s="99">
        <f t="shared" si="1"/>
        <v>278</v>
      </c>
      <c r="K53" s="228" t="s">
        <v>1089</v>
      </c>
      <c r="L53" s="228" t="s">
        <v>1089</v>
      </c>
      <c r="M53" s="116">
        <v>0.40000000596046398</v>
      </c>
      <c r="N53" s="116">
        <v>0.15000000596046401</v>
      </c>
      <c r="O53" s="99" t="s">
        <v>748</v>
      </c>
      <c r="P53" s="99">
        <v>50</v>
      </c>
    </row>
    <row r="54" spans="1:16" ht="37.5" customHeight="1" x14ac:dyDescent="0.2">
      <c r="A54" s="97" t="s">
        <v>154</v>
      </c>
      <c r="C54" s="96" t="s">
        <v>155</v>
      </c>
      <c r="D54" s="96" t="s">
        <v>156</v>
      </c>
      <c r="E54" s="284" t="s">
        <v>467</v>
      </c>
      <c r="F54" s="284"/>
      <c r="G54" s="17">
        <v>130</v>
      </c>
      <c r="H54" s="17">
        <v>156</v>
      </c>
      <c r="I54" s="17">
        <v>146</v>
      </c>
      <c r="J54" s="99">
        <f t="shared" si="1"/>
        <v>432</v>
      </c>
      <c r="K54" s="181" t="s">
        <v>1082</v>
      </c>
      <c r="L54" s="181" t="s">
        <v>1081</v>
      </c>
      <c r="M54" s="116">
        <v>0.15999999642372101</v>
      </c>
      <c r="N54" s="116">
        <v>7.0000000298023196E-2</v>
      </c>
      <c r="O54" s="99" t="s">
        <v>747</v>
      </c>
      <c r="P54" s="99" t="s">
        <v>747</v>
      </c>
    </row>
    <row r="55" spans="1:16" ht="37.5" customHeight="1" x14ac:dyDescent="0.2">
      <c r="A55" s="97" t="s">
        <v>157</v>
      </c>
      <c r="C55" s="96" t="s">
        <v>158</v>
      </c>
      <c r="D55" s="96" t="s">
        <v>159</v>
      </c>
      <c r="E55" s="279" t="s">
        <v>465</v>
      </c>
      <c r="F55" s="279"/>
      <c r="G55" s="17">
        <v>100</v>
      </c>
      <c r="H55" s="17">
        <v>132</v>
      </c>
      <c r="I55" s="17">
        <v>112</v>
      </c>
      <c r="J55" s="99">
        <f t="shared" si="1"/>
        <v>344</v>
      </c>
      <c r="K55" s="228" t="s">
        <v>1089</v>
      </c>
      <c r="L55" s="228" t="s">
        <v>1089</v>
      </c>
      <c r="M55" s="116">
        <v>0.40000000596046398</v>
      </c>
      <c r="N55" s="116">
        <v>0.10000000149011599</v>
      </c>
      <c r="O55" s="99" t="s">
        <v>748</v>
      </c>
      <c r="P55" s="99">
        <v>50</v>
      </c>
    </row>
    <row r="56" spans="1:16" ht="37.5" customHeight="1" x14ac:dyDescent="0.2">
      <c r="A56" s="97" t="s">
        <v>160</v>
      </c>
      <c r="C56" s="96" t="s">
        <v>161</v>
      </c>
      <c r="D56" s="96" t="s">
        <v>162</v>
      </c>
      <c r="E56" s="279" t="s">
        <v>465</v>
      </c>
      <c r="F56" s="279"/>
      <c r="G56" s="17">
        <v>160</v>
      </c>
      <c r="H56" s="17">
        <v>194</v>
      </c>
      <c r="I56" s="17">
        <v>176</v>
      </c>
      <c r="J56" s="99">
        <f t="shared" si="1"/>
        <v>530</v>
      </c>
      <c r="K56" s="181" t="s">
        <v>1080</v>
      </c>
      <c r="L56" s="181" t="s">
        <v>1081</v>
      </c>
      <c r="M56" s="116">
        <v>0.15999999642372101</v>
      </c>
      <c r="N56" s="116">
        <v>5.9999998658895402E-2</v>
      </c>
      <c r="O56" s="99" t="s">
        <v>747</v>
      </c>
      <c r="P56" s="99" t="s">
        <v>747</v>
      </c>
    </row>
    <row r="57" spans="1:16" ht="37.5" customHeight="1" x14ac:dyDescent="0.2">
      <c r="A57" s="97" t="s">
        <v>163</v>
      </c>
      <c r="C57" s="96" t="s">
        <v>164</v>
      </c>
      <c r="D57" s="96" t="s">
        <v>165</v>
      </c>
      <c r="E57" s="288" t="s">
        <v>470</v>
      </c>
      <c r="F57" s="288"/>
      <c r="G57" s="17">
        <v>80</v>
      </c>
      <c r="H57" s="17">
        <v>122</v>
      </c>
      <c r="I57" s="17">
        <v>96</v>
      </c>
      <c r="J57" s="99">
        <f t="shared" si="1"/>
        <v>298</v>
      </c>
      <c r="K57" s="228" t="s">
        <v>1089</v>
      </c>
      <c r="L57" s="228" t="s">
        <v>1089</v>
      </c>
      <c r="M57" s="116">
        <v>0.40000000596046398</v>
      </c>
      <c r="N57" s="116">
        <v>0.10000000149011599</v>
      </c>
      <c r="O57" s="99" t="s">
        <v>748</v>
      </c>
      <c r="P57" s="99">
        <v>50</v>
      </c>
    </row>
    <row r="58" spans="1:16" ht="37.5" customHeight="1" x14ac:dyDescent="0.2">
      <c r="A58" s="97" t="s">
        <v>166</v>
      </c>
      <c r="C58" s="96" t="s">
        <v>167</v>
      </c>
      <c r="D58" s="96" t="s">
        <v>168</v>
      </c>
      <c r="E58" s="288" t="s">
        <v>470</v>
      </c>
      <c r="F58" s="288"/>
      <c r="G58" s="17">
        <v>130</v>
      </c>
      <c r="H58" s="17">
        <v>178</v>
      </c>
      <c r="I58" s="17">
        <v>150</v>
      </c>
      <c r="J58" s="99">
        <f t="shared" si="1"/>
        <v>458</v>
      </c>
      <c r="K58" s="181" t="s">
        <v>1081</v>
      </c>
      <c r="L58" s="181" t="s">
        <v>1081</v>
      </c>
      <c r="M58" s="116">
        <v>0.15999999642372101</v>
      </c>
      <c r="N58" s="116">
        <v>5.9999998658895402E-2</v>
      </c>
      <c r="O58" s="99" t="s">
        <v>747</v>
      </c>
      <c r="P58" s="99" t="s">
        <v>747</v>
      </c>
    </row>
    <row r="59" spans="1:16" ht="37.5" customHeight="1" x14ac:dyDescent="0.2">
      <c r="A59" s="97" t="s">
        <v>169</v>
      </c>
      <c r="C59" s="96" t="s">
        <v>170</v>
      </c>
      <c r="D59" s="96" t="s">
        <v>171</v>
      </c>
      <c r="E59" s="281" t="s">
        <v>463</v>
      </c>
      <c r="F59" s="281"/>
      <c r="G59" s="17">
        <v>110</v>
      </c>
      <c r="H59" s="17">
        <v>156</v>
      </c>
      <c r="I59" s="17">
        <v>110</v>
      </c>
      <c r="J59" s="99">
        <f t="shared" si="1"/>
        <v>376</v>
      </c>
      <c r="K59" s="228" t="s">
        <v>1089</v>
      </c>
      <c r="L59" s="228" t="s">
        <v>1089</v>
      </c>
      <c r="M59" s="116">
        <v>0.239999994635581</v>
      </c>
      <c r="N59" s="116">
        <v>0.10000000149011599</v>
      </c>
      <c r="O59" s="99" t="s">
        <v>748</v>
      </c>
      <c r="P59" s="99">
        <v>50</v>
      </c>
    </row>
    <row r="60" spans="1:16" ht="37.5" customHeight="1" x14ac:dyDescent="0.2">
      <c r="A60" s="97" t="s">
        <v>172</v>
      </c>
      <c r="C60" s="96" t="s">
        <v>173</v>
      </c>
      <c r="D60" s="96" t="s">
        <v>174</v>
      </c>
      <c r="E60" s="281" t="s">
        <v>463</v>
      </c>
      <c r="F60" s="281"/>
      <c r="G60" s="17">
        <v>180</v>
      </c>
      <c r="H60" s="17">
        <v>230</v>
      </c>
      <c r="I60" s="17">
        <v>180</v>
      </c>
      <c r="J60" s="99">
        <f t="shared" si="1"/>
        <v>590</v>
      </c>
      <c r="K60" s="241" t="s">
        <v>1079</v>
      </c>
      <c r="L60" s="181" t="s">
        <v>1080</v>
      </c>
      <c r="M60" s="116">
        <v>7.9999998211860601E-2</v>
      </c>
      <c r="N60" s="116">
        <v>5.9999998658895402E-2</v>
      </c>
      <c r="O60" s="99" t="s">
        <v>747</v>
      </c>
      <c r="P60" s="99" t="s">
        <v>747</v>
      </c>
    </row>
    <row r="61" spans="1:16" ht="37.5" customHeight="1" x14ac:dyDescent="0.2">
      <c r="A61" s="97" t="s">
        <v>175</v>
      </c>
      <c r="C61" s="96" t="s">
        <v>176</v>
      </c>
      <c r="D61" s="96" t="s">
        <v>177</v>
      </c>
      <c r="E61" s="279" t="s">
        <v>465</v>
      </c>
      <c r="F61" s="279"/>
      <c r="G61" s="17">
        <v>80</v>
      </c>
      <c r="H61" s="17">
        <v>108</v>
      </c>
      <c r="I61" s="17">
        <v>98</v>
      </c>
      <c r="J61" s="99">
        <f t="shared" si="1"/>
        <v>286</v>
      </c>
      <c r="K61" s="228" t="s">
        <v>1089</v>
      </c>
      <c r="L61" s="228" t="s">
        <v>1089</v>
      </c>
      <c r="M61" s="116">
        <v>0.40000000596046398</v>
      </c>
      <c r="N61" s="116">
        <v>0.15000000596046401</v>
      </c>
      <c r="O61" s="99" t="s">
        <v>748</v>
      </c>
      <c r="P61" s="99">
        <v>25</v>
      </c>
    </row>
    <row r="62" spans="1:16" ht="37.5" customHeight="1" x14ac:dyDescent="0.2">
      <c r="A62" s="97" t="s">
        <v>178</v>
      </c>
      <c r="C62" s="96" t="s">
        <v>179</v>
      </c>
      <c r="D62" s="96" t="s">
        <v>180</v>
      </c>
      <c r="E62" s="279" t="s">
        <v>465</v>
      </c>
      <c r="F62" s="279"/>
      <c r="G62" s="17">
        <v>130</v>
      </c>
      <c r="H62" s="17">
        <v>132</v>
      </c>
      <c r="I62" s="17">
        <v>132</v>
      </c>
      <c r="J62" s="99">
        <f t="shared" si="1"/>
        <v>394</v>
      </c>
      <c r="K62" s="228" t="s">
        <v>1089</v>
      </c>
      <c r="L62" s="228" t="s">
        <v>1089</v>
      </c>
      <c r="M62" s="116">
        <v>0.20000000298023199</v>
      </c>
      <c r="N62" s="116">
        <v>7.0000000298023196E-2</v>
      </c>
      <c r="O62" s="99" t="s">
        <v>747</v>
      </c>
      <c r="P62" s="99">
        <v>100</v>
      </c>
    </row>
    <row r="63" spans="1:16" ht="37.5" customHeight="1" x14ac:dyDescent="0.2">
      <c r="A63" s="97" t="s">
        <v>181</v>
      </c>
      <c r="C63" s="96" t="s">
        <v>182</v>
      </c>
      <c r="D63" s="96" t="s">
        <v>183</v>
      </c>
      <c r="E63" s="102" t="s">
        <v>465</v>
      </c>
      <c r="F63" s="98" t="s">
        <v>470</v>
      </c>
      <c r="G63" s="17">
        <v>180</v>
      </c>
      <c r="H63" s="17">
        <v>180</v>
      </c>
      <c r="I63" s="17">
        <v>202</v>
      </c>
      <c r="J63" s="99">
        <f t="shared" si="1"/>
        <v>562</v>
      </c>
      <c r="K63" s="228" t="s">
        <v>1080</v>
      </c>
      <c r="L63" s="228" t="s">
        <v>1080</v>
      </c>
      <c r="M63" s="116">
        <v>0.10000000149011599</v>
      </c>
      <c r="N63" s="116">
        <v>5.0000000745057997E-2</v>
      </c>
      <c r="O63" s="99" t="s">
        <v>747</v>
      </c>
      <c r="P63" s="99" t="s">
        <v>747</v>
      </c>
    </row>
    <row r="64" spans="1:16" ht="37.5" customHeight="1" x14ac:dyDescent="0.2">
      <c r="A64" s="97" t="s">
        <v>184</v>
      </c>
      <c r="C64" s="96" t="s">
        <v>185</v>
      </c>
      <c r="D64" s="96" t="s">
        <v>186</v>
      </c>
      <c r="E64" s="289" t="s">
        <v>471</v>
      </c>
      <c r="F64" s="289"/>
      <c r="G64" s="17">
        <v>50</v>
      </c>
      <c r="H64" s="17">
        <v>110</v>
      </c>
      <c r="I64" s="17">
        <v>76</v>
      </c>
      <c r="J64" s="99">
        <f t="shared" si="1"/>
        <v>236</v>
      </c>
      <c r="K64" s="228" t="s">
        <v>1089</v>
      </c>
      <c r="L64" s="228" t="s">
        <v>1089</v>
      </c>
      <c r="M64" s="116">
        <v>0.40000000596046398</v>
      </c>
      <c r="N64" s="116">
        <v>0.99000000953674305</v>
      </c>
      <c r="O64" s="99" t="s">
        <v>748</v>
      </c>
      <c r="P64" s="99">
        <v>25</v>
      </c>
    </row>
    <row r="65" spans="1:16" ht="37.5" customHeight="1" x14ac:dyDescent="0.2">
      <c r="A65" s="97" t="s">
        <v>187</v>
      </c>
      <c r="C65" s="96" t="s">
        <v>188</v>
      </c>
      <c r="D65" s="96" t="s">
        <v>189</v>
      </c>
      <c r="E65" s="289" t="s">
        <v>471</v>
      </c>
      <c r="F65" s="289"/>
      <c r="G65" s="17">
        <v>80</v>
      </c>
      <c r="H65" s="17">
        <v>150</v>
      </c>
      <c r="I65" s="17">
        <v>112</v>
      </c>
      <c r="J65" s="99">
        <f t="shared" si="1"/>
        <v>342</v>
      </c>
      <c r="K65" s="228" t="s">
        <v>1089</v>
      </c>
      <c r="L65" s="228" t="s">
        <v>1089</v>
      </c>
      <c r="M65" s="116">
        <v>0.20000000298023199</v>
      </c>
      <c r="N65" s="116">
        <v>7.0000000298023196E-2</v>
      </c>
      <c r="O65" s="99" t="s">
        <v>747</v>
      </c>
      <c r="P65" s="99">
        <v>100</v>
      </c>
    </row>
    <row r="66" spans="1:16" ht="37.5" customHeight="1" x14ac:dyDescent="0.2">
      <c r="A66" s="97" t="s">
        <v>190</v>
      </c>
      <c r="C66" s="96" t="s">
        <v>191</v>
      </c>
      <c r="D66" s="96" t="s">
        <v>192</v>
      </c>
      <c r="E66" s="289" t="s">
        <v>471</v>
      </c>
      <c r="F66" s="289"/>
      <c r="G66" s="17">
        <v>110</v>
      </c>
      <c r="H66" s="17">
        <v>186</v>
      </c>
      <c r="I66" s="17">
        <v>152</v>
      </c>
      <c r="J66" s="99">
        <f t="shared" ref="J66:J97" si="2">G66+H66+I66</f>
        <v>448</v>
      </c>
      <c r="K66" s="228" t="s">
        <v>1081</v>
      </c>
      <c r="L66" s="228" t="s">
        <v>1082</v>
      </c>
      <c r="M66" s="116">
        <v>0.10000000149011599</v>
      </c>
      <c r="N66" s="116">
        <v>5.0000000745057997E-2</v>
      </c>
      <c r="O66" s="99" t="s">
        <v>747</v>
      </c>
      <c r="P66" s="99" t="s">
        <v>747</v>
      </c>
    </row>
    <row r="67" spans="1:16" ht="37.5" customHeight="1" x14ac:dyDescent="0.2">
      <c r="A67" s="97" t="s">
        <v>193</v>
      </c>
      <c r="C67" s="96" t="s">
        <v>194</v>
      </c>
      <c r="D67" s="96" t="s">
        <v>195</v>
      </c>
      <c r="E67" s="288" t="s">
        <v>470</v>
      </c>
      <c r="F67" s="288"/>
      <c r="G67" s="17">
        <v>140</v>
      </c>
      <c r="H67" s="17">
        <v>118</v>
      </c>
      <c r="I67" s="17">
        <v>96</v>
      </c>
      <c r="J67" s="99">
        <f t="shared" si="2"/>
        <v>354</v>
      </c>
      <c r="K67" s="228" t="s">
        <v>1089</v>
      </c>
      <c r="L67" s="228" t="s">
        <v>1089</v>
      </c>
      <c r="M67" s="116">
        <v>0.40000000596046398</v>
      </c>
      <c r="N67" s="116">
        <v>0.10000000149011599</v>
      </c>
      <c r="O67" s="99" t="s">
        <v>748</v>
      </c>
      <c r="P67" s="99">
        <v>25</v>
      </c>
    </row>
    <row r="68" spans="1:16" ht="37.5" customHeight="1" x14ac:dyDescent="0.2">
      <c r="A68" s="97" t="s">
        <v>196</v>
      </c>
      <c r="C68" s="96" t="s">
        <v>197</v>
      </c>
      <c r="D68" s="96" t="s">
        <v>198</v>
      </c>
      <c r="E68" s="288" t="s">
        <v>470</v>
      </c>
      <c r="F68" s="288"/>
      <c r="G68" s="17">
        <v>160</v>
      </c>
      <c r="H68" s="17">
        <v>154</v>
      </c>
      <c r="I68" s="17">
        <v>144</v>
      </c>
      <c r="J68" s="99">
        <f t="shared" si="2"/>
        <v>458</v>
      </c>
      <c r="K68" s="228" t="s">
        <v>1089</v>
      </c>
      <c r="L68" s="228" t="s">
        <v>1089</v>
      </c>
      <c r="M68" s="116">
        <v>0.20000000298023199</v>
      </c>
      <c r="N68" s="116">
        <v>7.0000000298023196E-2</v>
      </c>
      <c r="O68" s="99" t="s">
        <v>747</v>
      </c>
      <c r="P68" s="99">
        <v>100</v>
      </c>
    </row>
    <row r="69" spans="1:16" ht="37.5" customHeight="1" x14ac:dyDescent="0.2">
      <c r="A69" s="97" t="s">
        <v>199</v>
      </c>
      <c r="C69" s="96" t="s">
        <v>200</v>
      </c>
      <c r="D69" s="96" t="s">
        <v>201</v>
      </c>
      <c r="E69" s="288" t="s">
        <v>470</v>
      </c>
      <c r="F69" s="288"/>
      <c r="G69" s="17">
        <v>180</v>
      </c>
      <c r="H69" s="17">
        <v>198</v>
      </c>
      <c r="I69" s="17">
        <v>180</v>
      </c>
      <c r="J69" s="99">
        <f t="shared" si="2"/>
        <v>558</v>
      </c>
      <c r="K69" s="228" t="s">
        <v>1080</v>
      </c>
      <c r="L69" s="228" t="s">
        <v>1080</v>
      </c>
      <c r="M69" s="116">
        <v>0.10000000149011599</v>
      </c>
      <c r="N69" s="116">
        <v>5.0000000745057997E-2</v>
      </c>
      <c r="O69" s="99" t="s">
        <v>747</v>
      </c>
      <c r="P69" s="99" t="s">
        <v>747</v>
      </c>
    </row>
    <row r="70" spans="1:16" ht="37.5" customHeight="1" x14ac:dyDescent="0.2">
      <c r="A70" s="97" t="s">
        <v>202</v>
      </c>
      <c r="C70" s="96" t="s">
        <v>203</v>
      </c>
      <c r="D70" s="96" t="s">
        <v>204</v>
      </c>
      <c r="E70" s="110" t="s">
        <v>461</v>
      </c>
      <c r="F70" s="103" t="s">
        <v>462</v>
      </c>
      <c r="G70" s="17">
        <v>100</v>
      </c>
      <c r="H70" s="17">
        <v>158</v>
      </c>
      <c r="I70" s="17">
        <v>78</v>
      </c>
      <c r="J70" s="228">
        <f t="shared" si="2"/>
        <v>336</v>
      </c>
      <c r="K70" s="228" t="s">
        <v>1089</v>
      </c>
      <c r="L70" s="228" t="s">
        <v>1089</v>
      </c>
      <c r="M70" s="116">
        <v>0.40000000596046398</v>
      </c>
      <c r="N70" s="116">
        <v>0.15000000596046401</v>
      </c>
      <c r="O70" s="99" t="s">
        <v>748</v>
      </c>
      <c r="P70" s="99">
        <v>25</v>
      </c>
    </row>
    <row r="71" spans="1:16" ht="37.5" customHeight="1" x14ac:dyDescent="0.2">
      <c r="A71" s="97" t="s">
        <v>205</v>
      </c>
      <c r="C71" s="96" t="s">
        <v>206</v>
      </c>
      <c r="D71" s="96" t="s">
        <v>207</v>
      </c>
      <c r="E71" s="110" t="s">
        <v>461</v>
      </c>
      <c r="F71" s="103" t="s">
        <v>462</v>
      </c>
      <c r="G71" s="17">
        <v>130</v>
      </c>
      <c r="H71" s="17">
        <v>190</v>
      </c>
      <c r="I71" s="17">
        <v>110</v>
      </c>
      <c r="J71" s="99">
        <f t="shared" si="2"/>
        <v>430</v>
      </c>
      <c r="K71" s="228" t="s">
        <v>1089</v>
      </c>
      <c r="L71" s="228" t="s">
        <v>1089</v>
      </c>
      <c r="M71" s="116">
        <v>0.20000000298023199</v>
      </c>
      <c r="N71" s="116">
        <v>7.0000000298023196E-2</v>
      </c>
      <c r="O71" s="99" t="s">
        <v>747</v>
      </c>
      <c r="P71" s="99">
        <v>100</v>
      </c>
    </row>
    <row r="72" spans="1:16" ht="37.5" customHeight="1" x14ac:dyDescent="0.2">
      <c r="A72" s="97" t="s">
        <v>208</v>
      </c>
      <c r="C72" s="96" t="s">
        <v>209</v>
      </c>
      <c r="D72" s="96" t="s">
        <v>210</v>
      </c>
      <c r="E72" s="110" t="s">
        <v>461</v>
      </c>
      <c r="F72" s="103" t="s">
        <v>462</v>
      </c>
      <c r="G72" s="17">
        <v>160</v>
      </c>
      <c r="H72" s="17">
        <v>222</v>
      </c>
      <c r="I72" s="17">
        <v>152</v>
      </c>
      <c r="J72" s="99">
        <f t="shared" si="2"/>
        <v>534</v>
      </c>
      <c r="K72" s="181" t="s">
        <v>1080</v>
      </c>
      <c r="L72" s="181" t="s">
        <v>1081</v>
      </c>
      <c r="M72" s="116">
        <v>0.10000000149011599</v>
      </c>
      <c r="N72" s="116">
        <v>5.0000000745057997E-2</v>
      </c>
      <c r="O72" s="99" t="s">
        <v>747</v>
      </c>
      <c r="P72" s="99" t="s">
        <v>747</v>
      </c>
    </row>
    <row r="73" spans="1:16" ht="37.5" customHeight="1" x14ac:dyDescent="0.2">
      <c r="A73" s="97" t="s">
        <v>211</v>
      </c>
      <c r="C73" s="96" t="s">
        <v>212</v>
      </c>
      <c r="D73" s="96" t="s">
        <v>213</v>
      </c>
      <c r="E73" s="102" t="s">
        <v>465</v>
      </c>
      <c r="F73" s="103" t="s">
        <v>462</v>
      </c>
      <c r="G73" s="17">
        <v>80</v>
      </c>
      <c r="H73" s="17">
        <v>106</v>
      </c>
      <c r="I73" s="17">
        <v>136</v>
      </c>
      <c r="J73" s="99">
        <f t="shared" si="2"/>
        <v>322</v>
      </c>
      <c r="K73" s="228" t="s">
        <v>1089</v>
      </c>
      <c r="L73" s="228" t="s">
        <v>1089</v>
      </c>
      <c r="M73" s="116">
        <v>0.40000000596046398</v>
      </c>
      <c r="N73" s="116">
        <v>0.15000000596046401</v>
      </c>
      <c r="O73" s="99" t="s">
        <v>748</v>
      </c>
      <c r="P73" s="99">
        <v>50</v>
      </c>
    </row>
    <row r="74" spans="1:16" ht="37.5" customHeight="1" x14ac:dyDescent="0.2">
      <c r="A74" s="97" t="s">
        <v>214</v>
      </c>
      <c r="C74" s="96" t="s">
        <v>215</v>
      </c>
      <c r="D74" s="96" t="s">
        <v>216</v>
      </c>
      <c r="E74" s="102" t="s">
        <v>465</v>
      </c>
      <c r="F74" s="103" t="s">
        <v>462</v>
      </c>
      <c r="G74" s="17">
        <v>160</v>
      </c>
      <c r="H74" s="17">
        <v>170</v>
      </c>
      <c r="I74" s="17">
        <v>196</v>
      </c>
      <c r="J74" s="99">
        <f t="shared" si="2"/>
        <v>526</v>
      </c>
      <c r="K74" s="181" t="s">
        <v>1080</v>
      </c>
      <c r="L74" s="181" t="s">
        <v>1081</v>
      </c>
      <c r="M74" s="116">
        <v>0.15999999642372101</v>
      </c>
      <c r="N74" s="116">
        <v>7.0000000298023196E-2</v>
      </c>
      <c r="O74" s="99" t="s">
        <v>747</v>
      </c>
      <c r="P74" s="99" t="s">
        <v>747</v>
      </c>
    </row>
    <row r="75" spans="1:16" ht="37.5" customHeight="1" x14ac:dyDescent="0.2">
      <c r="A75" s="97" t="s">
        <v>217</v>
      </c>
      <c r="C75" s="96" t="s">
        <v>218</v>
      </c>
      <c r="D75" s="96" t="s">
        <v>219</v>
      </c>
      <c r="E75" s="16" t="s">
        <v>472</v>
      </c>
      <c r="F75" s="106" t="s">
        <v>469</v>
      </c>
      <c r="G75" s="17">
        <v>80</v>
      </c>
      <c r="H75" s="17">
        <v>106</v>
      </c>
      <c r="I75" s="17">
        <v>118</v>
      </c>
      <c r="J75" s="99">
        <f t="shared" si="2"/>
        <v>304</v>
      </c>
      <c r="K75" s="228" t="s">
        <v>1089</v>
      </c>
      <c r="L75" s="228" t="s">
        <v>1089</v>
      </c>
      <c r="M75" s="116">
        <v>0.40000000596046398</v>
      </c>
      <c r="N75" s="116">
        <v>0.10000000149011599</v>
      </c>
      <c r="O75" s="99" t="s">
        <v>746</v>
      </c>
      <c r="P75" s="99">
        <v>25</v>
      </c>
    </row>
    <row r="76" spans="1:16" ht="37.5" customHeight="1" x14ac:dyDescent="0.2">
      <c r="A76" s="97" t="s">
        <v>220</v>
      </c>
      <c r="C76" s="96" t="s">
        <v>221</v>
      </c>
      <c r="D76" s="96" t="s">
        <v>222</v>
      </c>
      <c r="E76" s="16" t="s">
        <v>472</v>
      </c>
      <c r="F76" s="106" t="s">
        <v>469</v>
      </c>
      <c r="G76" s="17">
        <v>110</v>
      </c>
      <c r="H76" s="17">
        <v>142</v>
      </c>
      <c r="I76" s="17">
        <v>156</v>
      </c>
      <c r="J76" s="99">
        <f t="shared" si="2"/>
        <v>408</v>
      </c>
      <c r="K76" s="228" t="s">
        <v>1089</v>
      </c>
      <c r="L76" s="228" t="s">
        <v>1089</v>
      </c>
      <c r="M76" s="116">
        <v>0.20000000298023199</v>
      </c>
      <c r="N76" s="116">
        <v>7.0000000298023196E-2</v>
      </c>
      <c r="O76" s="99" t="s">
        <v>747</v>
      </c>
      <c r="P76" s="99">
        <v>100</v>
      </c>
    </row>
    <row r="77" spans="1:16" ht="37.5" customHeight="1" x14ac:dyDescent="0.2">
      <c r="A77" s="97" t="s">
        <v>223</v>
      </c>
      <c r="C77" s="96" t="s">
        <v>224</v>
      </c>
      <c r="D77" s="96" t="s">
        <v>225</v>
      </c>
      <c r="E77" s="16" t="s">
        <v>472</v>
      </c>
      <c r="F77" s="106" t="s">
        <v>469</v>
      </c>
      <c r="G77" s="17">
        <v>160</v>
      </c>
      <c r="H77" s="17">
        <v>176</v>
      </c>
      <c r="I77" s="17">
        <v>198</v>
      </c>
      <c r="J77" s="99">
        <f t="shared" si="2"/>
        <v>534</v>
      </c>
      <c r="K77" s="181" t="s">
        <v>1080</v>
      </c>
      <c r="L77" s="181" t="s">
        <v>1081</v>
      </c>
      <c r="M77" s="116">
        <v>0.10000000149011599</v>
      </c>
      <c r="N77" s="116">
        <v>5.0000000745057997E-2</v>
      </c>
      <c r="O77" s="99" t="s">
        <v>747</v>
      </c>
      <c r="P77" s="99" t="s">
        <v>747</v>
      </c>
    </row>
    <row r="78" spans="1:16" ht="37.5" customHeight="1" x14ac:dyDescent="0.2">
      <c r="A78" s="97" t="s">
        <v>226</v>
      </c>
      <c r="C78" s="96" t="s">
        <v>227</v>
      </c>
      <c r="D78" s="96" t="s">
        <v>228</v>
      </c>
      <c r="E78" s="281" t="s">
        <v>463</v>
      </c>
      <c r="F78" s="281"/>
      <c r="G78" s="17">
        <v>100</v>
      </c>
      <c r="H78" s="17">
        <v>168</v>
      </c>
      <c r="I78" s="17">
        <v>138</v>
      </c>
      <c r="J78" s="99">
        <f t="shared" si="2"/>
        <v>406</v>
      </c>
      <c r="K78" s="181" t="s">
        <v>1082</v>
      </c>
      <c r="L78" s="181" t="s">
        <v>1081</v>
      </c>
      <c r="M78" s="116">
        <v>0.31999999284744202</v>
      </c>
      <c r="N78" s="116">
        <v>0.10000000149011599</v>
      </c>
      <c r="O78" s="99" t="s">
        <v>748</v>
      </c>
      <c r="P78" s="99">
        <v>50</v>
      </c>
    </row>
    <row r="79" spans="1:16" ht="37.5" customHeight="1" x14ac:dyDescent="0.2">
      <c r="A79" s="97" t="s">
        <v>229</v>
      </c>
      <c r="C79" s="96" t="s">
        <v>230</v>
      </c>
      <c r="D79" s="96" t="s">
        <v>231</v>
      </c>
      <c r="E79" s="281" t="s">
        <v>463</v>
      </c>
      <c r="F79" s="281"/>
      <c r="G79" s="17">
        <v>130</v>
      </c>
      <c r="H79" s="17">
        <v>200</v>
      </c>
      <c r="I79" s="17">
        <v>170</v>
      </c>
      <c r="J79" s="99">
        <f t="shared" si="2"/>
        <v>500</v>
      </c>
      <c r="K79" s="181" t="s">
        <v>1081</v>
      </c>
      <c r="L79" s="228" t="s">
        <v>1081</v>
      </c>
      <c r="M79" s="116">
        <v>0.11999999731779</v>
      </c>
      <c r="N79" s="116">
        <v>5.9999998658895402E-2</v>
      </c>
      <c r="O79" s="99" t="s">
        <v>747</v>
      </c>
      <c r="P79" s="99" t="s">
        <v>747</v>
      </c>
    </row>
    <row r="80" spans="1:16" ht="37.5" customHeight="1" x14ac:dyDescent="0.2">
      <c r="A80" s="97" t="s">
        <v>232</v>
      </c>
      <c r="C80" s="96" t="s">
        <v>233</v>
      </c>
      <c r="D80" s="96" t="s">
        <v>234</v>
      </c>
      <c r="E80" s="102" t="s">
        <v>465</v>
      </c>
      <c r="F80" s="108" t="s">
        <v>471</v>
      </c>
      <c r="G80" s="17">
        <v>180</v>
      </c>
      <c r="H80" s="17">
        <v>110</v>
      </c>
      <c r="I80" s="17">
        <v>110</v>
      </c>
      <c r="J80" s="99">
        <f t="shared" si="2"/>
        <v>400</v>
      </c>
      <c r="K80" s="228" t="s">
        <v>1089</v>
      </c>
      <c r="L80" s="228" t="s">
        <v>1089</v>
      </c>
      <c r="M80" s="116">
        <v>0.40000000596046398</v>
      </c>
      <c r="N80" s="116">
        <v>0.10000000149011599</v>
      </c>
      <c r="O80" s="99" t="s">
        <v>748</v>
      </c>
      <c r="P80" s="99">
        <v>50</v>
      </c>
    </row>
    <row r="81" spans="1:16" ht="37.5" customHeight="1" x14ac:dyDescent="0.2">
      <c r="A81" s="97" t="s">
        <v>235</v>
      </c>
      <c r="C81" s="96" t="s">
        <v>236</v>
      </c>
      <c r="D81" s="96" t="s">
        <v>237</v>
      </c>
      <c r="E81" s="102" t="s">
        <v>465</v>
      </c>
      <c r="F81" s="108" t="s">
        <v>471</v>
      </c>
      <c r="G81" s="17">
        <v>190</v>
      </c>
      <c r="H81" s="17">
        <v>184</v>
      </c>
      <c r="I81" s="17">
        <v>198</v>
      </c>
      <c r="J81" s="99">
        <f t="shared" si="2"/>
        <v>572</v>
      </c>
      <c r="K81" s="181" t="s">
        <v>1080</v>
      </c>
      <c r="L81" s="228" t="s">
        <v>1080</v>
      </c>
      <c r="M81" s="116">
        <v>0.15999999642372101</v>
      </c>
      <c r="N81" s="116">
        <v>5.9999998658895402E-2</v>
      </c>
      <c r="O81" s="99" t="s">
        <v>747</v>
      </c>
      <c r="P81" s="99" t="s">
        <v>747</v>
      </c>
    </row>
    <row r="82" spans="1:16" ht="37.5" customHeight="1" x14ac:dyDescent="0.2">
      <c r="A82" s="97" t="s">
        <v>238</v>
      </c>
      <c r="C82" s="96" t="s">
        <v>239</v>
      </c>
      <c r="D82" s="96" t="s">
        <v>240</v>
      </c>
      <c r="E82" s="105" t="s">
        <v>468</v>
      </c>
      <c r="F82" s="25" t="s">
        <v>473</v>
      </c>
      <c r="G82" s="17">
        <v>50</v>
      </c>
      <c r="H82" s="17">
        <v>128</v>
      </c>
      <c r="I82" s="17">
        <v>138</v>
      </c>
      <c r="J82" s="99">
        <f t="shared" si="2"/>
        <v>316</v>
      </c>
      <c r="K82" s="228" t="s">
        <v>1089</v>
      </c>
      <c r="L82" s="228" t="s">
        <v>1089</v>
      </c>
      <c r="M82" s="116">
        <v>0.40000000596046398</v>
      </c>
      <c r="N82" s="116">
        <v>0.10000000149011599</v>
      </c>
      <c r="O82" s="99" t="s">
        <v>748</v>
      </c>
      <c r="P82" s="99">
        <v>50</v>
      </c>
    </row>
    <row r="83" spans="1:16" ht="37.5" customHeight="1" x14ac:dyDescent="0.2">
      <c r="A83" s="97" t="s">
        <v>241</v>
      </c>
      <c r="C83" s="96" t="s">
        <v>242</v>
      </c>
      <c r="D83" s="96" t="s">
        <v>243</v>
      </c>
      <c r="E83" s="105" t="s">
        <v>468</v>
      </c>
      <c r="F83" s="25" t="s">
        <v>473</v>
      </c>
      <c r="G83" s="17">
        <v>100</v>
      </c>
      <c r="H83" s="17">
        <v>186</v>
      </c>
      <c r="I83" s="17">
        <v>180</v>
      </c>
      <c r="J83" s="99">
        <f t="shared" si="2"/>
        <v>466</v>
      </c>
      <c r="K83" s="181" t="s">
        <v>1081</v>
      </c>
      <c r="L83" s="228" t="s">
        <v>1082</v>
      </c>
      <c r="M83" s="116">
        <v>0.15999999642372101</v>
      </c>
      <c r="N83" s="116">
        <v>5.9999998658895402E-2</v>
      </c>
      <c r="O83" s="99" t="s">
        <v>747</v>
      </c>
      <c r="P83" s="99" t="s">
        <v>747</v>
      </c>
    </row>
    <row r="84" spans="1:16" ht="37.5" customHeight="1" x14ac:dyDescent="0.2">
      <c r="A84" s="34" t="s">
        <v>244</v>
      </c>
      <c r="C84" s="112" t="s">
        <v>245</v>
      </c>
      <c r="D84" s="112" t="s">
        <v>246</v>
      </c>
      <c r="E84" s="104" t="s">
        <v>467</v>
      </c>
      <c r="F84" s="10" t="s">
        <v>464</v>
      </c>
      <c r="G84" s="17">
        <v>104</v>
      </c>
      <c r="H84" s="17">
        <v>138</v>
      </c>
      <c r="I84" s="17">
        <v>132</v>
      </c>
      <c r="J84" s="99">
        <f t="shared" si="2"/>
        <v>374</v>
      </c>
      <c r="K84" s="181" t="s">
        <v>1082</v>
      </c>
      <c r="L84" s="181" t="s">
        <v>1082</v>
      </c>
      <c r="M84" s="116">
        <v>0.239999994635581</v>
      </c>
      <c r="N84" s="116">
        <v>9.0000003576278603E-2</v>
      </c>
      <c r="O84" s="99" t="s">
        <v>748</v>
      </c>
      <c r="P84" s="99" t="s">
        <v>747</v>
      </c>
    </row>
    <row r="85" spans="1:16" ht="37.5" customHeight="1" x14ac:dyDescent="0.2">
      <c r="A85" s="97" t="s">
        <v>247</v>
      </c>
      <c r="C85" s="96" t="s">
        <v>248</v>
      </c>
      <c r="D85" s="96" t="s">
        <v>249</v>
      </c>
      <c r="E85" s="104" t="s">
        <v>467</v>
      </c>
      <c r="F85" s="10" t="s">
        <v>464</v>
      </c>
      <c r="G85" s="17">
        <v>70</v>
      </c>
      <c r="H85" s="17">
        <v>126</v>
      </c>
      <c r="I85" s="17">
        <v>96</v>
      </c>
      <c r="J85" s="99">
        <f t="shared" si="2"/>
        <v>292</v>
      </c>
      <c r="K85" s="228" t="s">
        <v>1089</v>
      </c>
      <c r="L85" s="228" t="s">
        <v>1089</v>
      </c>
      <c r="M85" s="116">
        <v>0.40000000596046398</v>
      </c>
      <c r="N85" s="116">
        <v>0.10000000149011599</v>
      </c>
      <c r="O85" s="99" t="s">
        <v>748</v>
      </c>
      <c r="P85" s="99">
        <v>50</v>
      </c>
    </row>
    <row r="86" spans="1:16" ht="37.5" customHeight="1" x14ac:dyDescent="0.2">
      <c r="A86" s="97" t="s">
        <v>250</v>
      </c>
      <c r="C86" s="96" t="s">
        <v>251</v>
      </c>
      <c r="D86" s="96" t="s">
        <v>252</v>
      </c>
      <c r="E86" s="104" t="s">
        <v>467</v>
      </c>
      <c r="F86" s="10" t="s">
        <v>464</v>
      </c>
      <c r="G86" s="17">
        <v>120</v>
      </c>
      <c r="H86" s="17">
        <v>182</v>
      </c>
      <c r="I86" s="17">
        <v>150</v>
      </c>
      <c r="J86" s="99">
        <f t="shared" si="2"/>
        <v>452</v>
      </c>
      <c r="K86" s="181" t="s">
        <v>1081</v>
      </c>
      <c r="L86" s="181" t="s">
        <v>1081</v>
      </c>
      <c r="M86" s="116">
        <v>0.15999999642372101</v>
      </c>
      <c r="N86" s="116">
        <v>5.9999998658895402E-2</v>
      </c>
      <c r="O86" s="99" t="s">
        <v>747</v>
      </c>
      <c r="P86" s="99" t="s">
        <v>747</v>
      </c>
    </row>
    <row r="87" spans="1:16" ht="37.5" customHeight="1" x14ac:dyDescent="0.2">
      <c r="A87" s="97" t="s">
        <v>253</v>
      </c>
      <c r="C87" s="96" t="s">
        <v>254</v>
      </c>
      <c r="D87" s="96" t="s">
        <v>255</v>
      </c>
      <c r="E87" s="279" t="s">
        <v>465</v>
      </c>
      <c r="F87" s="279"/>
      <c r="G87" s="17">
        <v>130</v>
      </c>
      <c r="H87" s="17">
        <v>104</v>
      </c>
      <c r="I87" s="17">
        <v>138</v>
      </c>
      <c r="J87" s="99">
        <f t="shared" si="2"/>
        <v>372</v>
      </c>
      <c r="K87" s="228" t="s">
        <v>1089</v>
      </c>
      <c r="L87" s="228" t="s">
        <v>1089</v>
      </c>
      <c r="M87" s="116">
        <v>0.40000000596046398</v>
      </c>
      <c r="N87" s="116">
        <v>9.0000003576278603E-2</v>
      </c>
      <c r="O87" s="99" t="s">
        <v>748</v>
      </c>
      <c r="P87" s="99">
        <v>50</v>
      </c>
    </row>
    <row r="88" spans="1:16" ht="37.5" customHeight="1" x14ac:dyDescent="0.2">
      <c r="A88" s="97" t="s">
        <v>256</v>
      </c>
      <c r="C88" s="96" t="s">
        <v>257</v>
      </c>
      <c r="D88" s="96" t="s">
        <v>258</v>
      </c>
      <c r="E88" s="102" t="s">
        <v>465</v>
      </c>
      <c r="F88" s="18" t="s">
        <v>474</v>
      </c>
      <c r="G88" s="17">
        <v>180</v>
      </c>
      <c r="H88" s="17">
        <v>156</v>
      </c>
      <c r="I88" s="17">
        <v>192</v>
      </c>
      <c r="J88" s="99">
        <f t="shared" si="2"/>
        <v>528</v>
      </c>
      <c r="K88" s="181" t="s">
        <v>1081</v>
      </c>
      <c r="L88" s="181" t="s">
        <v>1080</v>
      </c>
      <c r="M88" s="116">
        <v>0.15999999642372101</v>
      </c>
      <c r="N88" s="116">
        <v>5.9999998658895402E-2</v>
      </c>
      <c r="O88" s="99" t="s">
        <v>747</v>
      </c>
      <c r="P88" s="99" t="s">
        <v>747</v>
      </c>
    </row>
    <row r="89" spans="1:16" ht="37.5" customHeight="1" x14ac:dyDescent="0.2">
      <c r="A89" s="97" t="s">
        <v>259</v>
      </c>
      <c r="C89" s="96" t="s">
        <v>260</v>
      </c>
      <c r="D89" s="96" t="s">
        <v>261</v>
      </c>
      <c r="E89" s="282" t="s">
        <v>462</v>
      </c>
      <c r="F89" s="282"/>
      <c r="G89" s="17">
        <v>160</v>
      </c>
      <c r="H89" s="17">
        <v>124</v>
      </c>
      <c r="I89" s="17">
        <v>110</v>
      </c>
      <c r="J89" s="99">
        <f t="shared" si="2"/>
        <v>394</v>
      </c>
      <c r="K89" s="228" t="s">
        <v>1089</v>
      </c>
      <c r="L89" s="228" t="s">
        <v>1089</v>
      </c>
      <c r="M89" s="116">
        <v>0.40000000596046398</v>
      </c>
      <c r="N89" s="116">
        <v>0.10000000149011599</v>
      </c>
      <c r="O89" s="99" t="s">
        <v>748</v>
      </c>
      <c r="P89" s="99">
        <v>50</v>
      </c>
    </row>
    <row r="90" spans="1:16" ht="37.5" customHeight="1" x14ac:dyDescent="0.2">
      <c r="A90" s="97" t="s">
        <v>262</v>
      </c>
      <c r="C90" s="96" t="s">
        <v>263</v>
      </c>
      <c r="D90" s="96" t="s">
        <v>264</v>
      </c>
      <c r="E90" s="282" t="s">
        <v>462</v>
      </c>
      <c r="F90" s="282"/>
      <c r="G90" s="17">
        <v>210</v>
      </c>
      <c r="H90" s="17">
        <v>180</v>
      </c>
      <c r="I90" s="17">
        <v>188</v>
      </c>
      <c r="J90" s="99">
        <f t="shared" si="2"/>
        <v>578</v>
      </c>
      <c r="K90" s="181" t="s">
        <v>1080</v>
      </c>
      <c r="L90" s="181" t="s">
        <v>1080</v>
      </c>
      <c r="M90" s="116">
        <v>0.15999999642372101</v>
      </c>
      <c r="N90" s="116">
        <v>5.9999998658895402E-2</v>
      </c>
      <c r="O90" s="99" t="s">
        <v>747</v>
      </c>
      <c r="P90" s="99" t="s">
        <v>747</v>
      </c>
    </row>
    <row r="91" spans="1:16" ht="37.5" customHeight="1" x14ac:dyDescent="0.2">
      <c r="A91" s="97" t="s">
        <v>265</v>
      </c>
      <c r="C91" s="96" t="s">
        <v>266</v>
      </c>
      <c r="D91" s="96" t="s">
        <v>267</v>
      </c>
      <c r="E91" s="279" t="s">
        <v>465</v>
      </c>
      <c r="F91" s="279"/>
      <c r="G91" s="17">
        <v>60</v>
      </c>
      <c r="H91" s="17">
        <v>120</v>
      </c>
      <c r="I91" s="17">
        <v>112</v>
      </c>
      <c r="J91" s="99">
        <f t="shared" si="2"/>
        <v>292</v>
      </c>
      <c r="K91" s="228" t="s">
        <v>1089</v>
      </c>
      <c r="L91" s="228" t="s">
        <v>1089</v>
      </c>
      <c r="M91" s="116">
        <v>0.40000000596046398</v>
      </c>
      <c r="N91" s="116">
        <v>0.10000000149011599</v>
      </c>
      <c r="O91" s="99" t="s">
        <v>748</v>
      </c>
      <c r="P91" s="99">
        <v>50</v>
      </c>
    </row>
    <row r="92" spans="1:16" ht="37.5" customHeight="1" x14ac:dyDescent="0.2">
      <c r="A92" s="97" t="s">
        <v>268</v>
      </c>
      <c r="C92" s="96" t="s">
        <v>269</v>
      </c>
      <c r="D92" s="96" t="s">
        <v>270</v>
      </c>
      <c r="E92" s="102" t="s">
        <v>465</v>
      </c>
      <c r="F92" s="18" t="s">
        <v>474</v>
      </c>
      <c r="G92" s="17">
        <v>100</v>
      </c>
      <c r="H92" s="17">
        <v>196</v>
      </c>
      <c r="I92" s="17">
        <v>196</v>
      </c>
      <c r="J92" s="99">
        <f t="shared" si="2"/>
        <v>492</v>
      </c>
      <c r="K92" s="181" t="s">
        <v>1081</v>
      </c>
      <c r="L92" s="181" t="s">
        <v>1082</v>
      </c>
      <c r="M92" s="116">
        <v>0.15999999642372101</v>
      </c>
      <c r="N92" s="116">
        <v>5.9999998658895402E-2</v>
      </c>
      <c r="O92" s="99" t="s">
        <v>747</v>
      </c>
      <c r="P92" s="99" t="s">
        <v>747</v>
      </c>
    </row>
    <row r="93" spans="1:16" ht="37.5" customHeight="1" x14ac:dyDescent="0.2">
      <c r="A93" s="97" t="s">
        <v>271</v>
      </c>
      <c r="C93" s="96" t="s">
        <v>272</v>
      </c>
      <c r="D93" s="96" t="s">
        <v>273</v>
      </c>
      <c r="E93" s="19" t="s">
        <v>475</v>
      </c>
      <c r="F93" s="103" t="s">
        <v>462</v>
      </c>
      <c r="G93" s="17">
        <v>60</v>
      </c>
      <c r="H93" s="17">
        <v>136</v>
      </c>
      <c r="I93" s="17">
        <v>82</v>
      </c>
      <c r="J93" s="99">
        <f t="shared" si="2"/>
        <v>278</v>
      </c>
      <c r="K93" s="228" t="s">
        <v>1089</v>
      </c>
      <c r="L93" s="228" t="s">
        <v>1089</v>
      </c>
      <c r="M93" s="116">
        <v>0.31999999284744202</v>
      </c>
      <c r="N93" s="116">
        <v>0.10000000149011599</v>
      </c>
      <c r="O93" s="99" t="s">
        <v>748</v>
      </c>
      <c r="P93" s="99">
        <v>25</v>
      </c>
    </row>
    <row r="94" spans="1:16" ht="37.5" customHeight="1" x14ac:dyDescent="0.2">
      <c r="A94" s="97" t="s">
        <v>274</v>
      </c>
      <c r="C94" s="96" t="s">
        <v>275</v>
      </c>
      <c r="D94" s="96" t="s">
        <v>276</v>
      </c>
      <c r="E94" s="19" t="s">
        <v>475</v>
      </c>
      <c r="F94" s="103" t="s">
        <v>462</v>
      </c>
      <c r="G94" s="17">
        <v>90</v>
      </c>
      <c r="H94" s="17">
        <v>172</v>
      </c>
      <c r="I94" s="17">
        <v>118</v>
      </c>
      <c r="J94" s="99">
        <f t="shared" si="2"/>
        <v>380</v>
      </c>
      <c r="K94" s="228" t="s">
        <v>1089</v>
      </c>
      <c r="L94" s="228" t="s">
        <v>1089</v>
      </c>
      <c r="M94" s="116">
        <v>0.15999999642372101</v>
      </c>
      <c r="N94" s="116">
        <v>7.0000000298023196E-2</v>
      </c>
      <c r="O94" s="99" t="s">
        <v>747</v>
      </c>
      <c r="P94" s="99">
        <v>100</v>
      </c>
    </row>
    <row r="95" spans="1:16" ht="37.5" customHeight="1" x14ac:dyDescent="0.2">
      <c r="A95" s="97" t="s">
        <v>277</v>
      </c>
      <c r="C95" s="96" t="s">
        <v>278</v>
      </c>
      <c r="D95" s="96" t="s">
        <v>279</v>
      </c>
      <c r="E95" s="19" t="s">
        <v>475</v>
      </c>
      <c r="F95" s="103" t="s">
        <v>462</v>
      </c>
      <c r="G95" s="17">
        <v>120</v>
      </c>
      <c r="H95" s="17">
        <v>204</v>
      </c>
      <c r="I95" s="17">
        <v>156</v>
      </c>
      <c r="J95" s="99">
        <f t="shared" si="2"/>
        <v>480</v>
      </c>
      <c r="K95" s="181" t="s">
        <v>1081</v>
      </c>
      <c r="L95" s="181" t="s">
        <v>1081</v>
      </c>
      <c r="M95" s="116">
        <v>7.9999998211860601E-2</v>
      </c>
      <c r="N95" s="116">
        <v>5.0000000745057997E-2</v>
      </c>
      <c r="O95" s="99" t="s">
        <v>747</v>
      </c>
      <c r="P95" s="99" t="s">
        <v>747</v>
      </c>
    </row>
    <row r="96" spans="1:16" ht="37.5" customHeight="1" x14ac:dyDescent="0.2">
      <c r="A96" s="97" t="s">
        <v>280</v>
      </c>
      <c r="C96" s="96" t="s">
        <v>281</v>
      </c>
      <c r="D96" s="96" t="s">
        <v>282</v>
      </c>
      <c r="E96" s="16" t="s">
        <v>472</v>
      </c>
      <c r="F96" s="106" t="s">
        <v>469</v>
      </c>
      <c r="G96" s="17">
        <v>70</v>
      </c>
      <c r="H96" s="17">
        <v>90</v>
      </c>
      <c r="I96" s="17">
        <v>186</v>
      </c>
      <c r="J96" s="99">
        <f t="shared" si="2"/>
        <v>346</v>
      </c>
      <c r="K96" s="181" t="s">
        <v>1083</v>
      </c>
      <c r="L96" s="181" t="s">
        <v>1082</v>
      </c>
      <c r="M96" s="116">
        <v>0.15999999642372101</v>
      </c>
      <c r="N96" s="116">
        <v>9.0000003576278603E-2</v>
      </c>
      <c r="O96" s="99" t="s">
        <v>749</v>
      </c>
      <c r="P96" s="99" t="s">
        <v>747</v>
      </c>
    </row>
    <row r="97" spans="1:16" ht="37.5" customHeight="1" x14ac:dyDescent="0.2">
      <c r="A97" s="97" t="s">
        <v>283</v>
      </c>
      <c r="C97" s="96" t="s">
        <v>284</v>
      </c>
      <c r="D97" s="96" t="s">
        <v>285</v>
      </c>
      <c r="E97" s="289" t="s">
        <v>471</v>
      </c>
      <c r="F97" s="289"/>
      <c r="G97" s="17">
        <v>120</v>
      </c>
      <c r="H97" s="17">
        <v>104</v>
      </c>
      <c r="I97" s="17">
        <v>140</v>
      </c>
      <c r="J97" s="99">
        <f t="shared" si="2"/>
        <v>364</v>
      </c>
      <c r="K97" s="228" t="s">
        <v>1089</v>
      </c>
      <c r="L97" s="228" t="s">
        <v>1089</v>
      </c>
      <c r="M97" s="116">
        <v>0.40000000596046398</v>
      </c>
      <c r="N97" s="116">
        <v>0.10000000149011599</v>
      </c>
      <c r="O97" s="99" t="s">
        <v>748</v>
      </c>
      <c r="P97" s="99">
        <v>50</v>
      </c>
    </row>
    <row r="98" spans="1:16" ht="37.5" customHeight="1" x14ac:dyDescent="0.2">
      <c r="A98" s="97" t="s">
        <v>286</v>
      </c>
      <c r="C98" s="96" t="s">
        <v>287</v>
      </c>
      <c r="D98" s="96" t="s">
        <v>288</v>
      </c>
      <c r="E98" s="289" t="s">
        <v>471</v>
      </c>
      <c r="F98" s="289"/>
      <c r="G98" s="17">
        <v>170</v>
      </c>
      <c r="H98" s="17">
        <v>162</v>
      </c>
      <c r="I98" s="17">
        <v>196</v>
      </c>
      <c r="J98" s="99">
        <f t="shared" ref="J98:J129" si="3">G98+H98+I98</f>
        <v>528</v>
      </c>
      <c r="K98" s="181" t="s">
        <v>1081</v>
      </c>
      <c r="L98" s="181" t="s">
        <v>1080</v>
      </c>
      <c r="M98" s="116">
        <v>0.15999999642372101</v>
      </c>
      <c r="N98" s="116">
        <v>5.9999998658895402E-2</v>
      </c>
      <c r="O98" s="99" t="s">
        <v>747</v>
      </c>
      <c r="P98" s="99" t="s">
        <v>747</v>
      </c>
    </row>
    <row r="99" spans="1:16" ht="37.5" customHeight="1" x14ac:dyDescent="0.2">
      <c r="A99" s="97" t="s">
        <v>289</v>
      </c>
      <c r="C99" s="96" t="s">
        <v>290</v>
      </c>
      <c r="D99" s="96" t="s">
        <v>291</v>
      </c>
      <c r="E99" s="279" t="s">
        <v>465</v>
      </c>
      <c r="F99" s="279"/>
      <c r="G99" s="17">
        <v>60</v>
      </c>
      <c r="H99" s="17">
        <v>116</v>
      </c>
      <c r="I99" s="17">
        <v>110</v>
      </c>
      <c r="J99" s="99">
        <f t="shared" si="3"/>
        <v>286</v>
      </c>
      <c r="K99" s="228" t="s">
        <v>1089</v>
      </c>
      <c r="L99" s="228" t="s">
        <v>1089</v>
      </c>
      <c r="M99" s="116">
        <v>0.40000000596046398</v>
      </c>
      <c r="N99" s="116">
        <v>0.15000000596046401</v>
      </c>
      <c r="O99" s="99" t="s">
        <v>748</v>
      </c>
      <c r="P99" s="99">
        <v>50</v>
      </c>
    </row>
    <row r="100" spans="1:16" ht="37.5" customHeight="1" x14ac:dyDescent="0.2">
      <c r="A100" s="97" t="s">
        <v>292</v>
      </c>
      <c r="C100" s="96" t="s">
        <v>293</v>
      </c>
      <c r="D100" s="96" t="s">
        <v>294</v>
      </c>
      <c r="E100" s="279" t="s">
        <v>465</v>
      </c>
      <c r="F100" s="279"/>
      <c r="G100" s="17">
        <v>110</v>
      </c>
      <c r="H100" s="17">
        <v>178</v>
      </c>
      <c r="I100" s="17">
        <v>168</v>
      </c>
      <c r="J100" s="99">
        <f t="shared" si="3"/>
        <v>456</v>
      </c>
      <c r="K100" s="181" t="s">
        <v>1081</v>
      </c>
      <c r="L100" s="181" t="s">
        <v>1082</v>
      </c>
      <c r="M100" s="116">
        <v>0.15999999642372101</v>
      </c>
      <c r="N100" s="116">
        <v>7.0000000298023196E-2</v>
      </c>
      <c r="O100" s="99" t="s">
        <v>747</v>
      </c>
      <c r="P100" s="99" t="s">
        <v>747</v>
      </c>
    </row>
    <row r="101" spans="1:16" ht="37.5" customHeight="1" x14ac:dyDescent="0.2">
      <c r="A101" s="97" t="s">
        <v>295</v>
      </c>
      <c r="C101" s="96" t="s">
        <v>296</v>
      </c>
      <c r="D101" s="96" t="s">
        <v>297</v>
      </c>
      <c r="E101" s="285" t="s">
        <v>468</v>
      </c>
      <c r="F101" s="285"/>
      <c r="G101" s="17">
        <v>80</v>
      </c>
      <c r="H101" s="17">
        <v>102</v>
      </c>
      <c r="I101" s="17">
        <v>124</v>
      </c>
      <c r="J101" s="99">
        <f t="shared" si="3"/>
        <v>306</v>
      </c>
      <c r="K101" s="228" t="s">
        <v>1089</v>
      </c>
      <c r="L101" s="228" t="s">
        <v>1089</v>
      </c>
      <c r="M101" s="116">
        <v>0.40000000596046398</v>
      </c>
      <c r="N101" s="116">
        <v>0.10000000149011599</v>
      </c>
      <c r="O101" s="99" t="s">
        <v>748</v>
      </c>
      <c r="P101" s="99">
        <v>50</v>
      </c>
    </row>
    <row r="102" spans="1:16" ht="37.5" customHeight="1" x14ac:dyDescent="0.2">
      <c r="A102" s="97" t="s">
        <v>298</v>
      </c>
      <c r="C102" s="96" t="s">
        <v>299</v>
      </c>
      <c r="D102" s="96" t="s">
        <v>300</v>
      </c>
      <c r="E102" s="285" t="s">
        <v>468</v>
      </c>
      <c r="F102" s="285"/>
      <c r="G102" s="17">
        <v>120</v>
      </c>
      <c r="H102" s="17">
        <v>150</v>
      </c>
      <c r="I102" s="17">
        <v>174</v>
      </c>
      <c r="J102" s="99">
        <f t="shared" si="3"/>
        <v>444</v>
      </c>
      <c r="K102" s="181" t="s">
        <v>1082</v>
      </c>
      <c r="L102" s="181" t="s">
        <v>1081</v>
      </c>
      <c r="M102" s="116">
        <v>0.15999999642372101</v>
      </c>
      <c r="N102" s="116">
        <v>5.9999998658895402E-2</v>
      </c>
      <c r="O102" s="99" t="s">
        <v>747</v>
      </c>
      <c r="P102" s="99" t="s">
        <v>747</v>
      </c>
    </row>
    <row r="103" spans="1:16" ht="37.5" customHeight="1" x14ac:dyDescent="0.2">
      <c r="A103" s="97" t="s">
        <v>301</v>
      </c>
      <c r="C103" s="96" t="s">
        <v>302</v>
      </c>
      <c r="D103" s="96" t="s">
        <v>303</v>
      </c>
      <c r="E103" s="110" t="s">
        <v>461</v>
      </c>
      <c r="F103" s="108" t="s">
        <v>471</v>
      </c>
      <c r="G103" s="17">
        <v>120</v>
      </c>
      <c r="H103" s="17">
        <v>110</v>
      </c>
      <c r="I103" s="17">
        <v>132</v>
      </c>
      <c r="J103" s="99">
        <f t="shared" si="3"/>
        <v>362</v>
      </c>
      <c r="K103" s="228" t="s">
        <v>1089</v>
      </c>
      <c r="L103" s="228" t="s">
        <v>1089</v>
      </c>
      <c r="M103" s="116">
        <v>0.40000000596046398</v>
      </c>
      <c r="N103" s="116">
        <v>0.10000000149011599</v>
      </c>
      <c r="O103" s="99" t="s">
        <v>748</v>
      </c>
      <c r="P103" s="99">
        <v>50</v>
      </c>
    </row>
    <row r="104" spans="1:16" ht="37.5" customHeight="1" x14ac:dyDescent="0.2">
      <c r="A104" s="97" t="s">
        <v>304</v>
      </c>
      <c r="C104" s="96" t="s">
        <v>305</v>
      </c>
      <c r="D104" s="96" t="s">
        <v>306</v>
      </c>
      <c r="E104" s="110" t="s">
        <v>461</v>
      </c>
      <c r="F104" s="108" t="s">
        <v>471</v>
      </c>
      <c r="G104" s="17">
        <v>190</v>
      </c>
      <c r="H104" s="17">
        <v>232</v>
      </c>
      <c r="I104" s="17">
        <v>164</v>
      </c>
      <c r="J104" s="99">
        <f t="shared" si="3"/>
        <v>586</v>
      </c>
      <c r="K104" s="241" t="s">
        <v>1079</v>
      </c>
      <c r="L104" s="226" t="s">
        <v>1080</v>
      </c>
      <c r="M104" s="116">
        <v>0.15999999642372101</v>
      </c>
      <c r="N104" s="116">
        <v>5.9999998658895402E-2</v>
      </c>
      <c r="O104" s="99" t="s">
        <v>747</v>
      </c>
      <c r="P104" s="99" t="s">
        <v>747</v>
      </c>
    </row>
    <row r="105" spans="1:16" ht="37.5" customHeight="1" x14ac:dyDescent="0.2">
      <c r="A105" s="97" t="s">
        <v>307</v>
      </c>
      <c r="C105" s="96" t="s">
        <v>308</v>
      </c>
      <c r="D105" s="96" t="s">
        <v>309</v>
      </c>
      <c r="E105" s="286" t="s">
        <v>469</v>
      </c>
      <c r="F105" s="286"/>
      <c r="G105" s="17">
        <v>100</v>
      </c>
      <c r="H105" s="17">
        <v>102</v>
      </c>
      <c r="I105" s="17">
        <v>150</v>
      </c>
      <c r="J105" s="99">
        <f t="shared" si="3"/>
        <v>352</v>
      </c>
      <c r="K105" s="228" t="s">
        <v>1089</v>
      </c>
      <c r="L105" s="228" t="s">
        <v>1089</v>
      </c>
      <c r="M105" s="116">
        <v>0.31999999284744202</v>
      </c>
      <c r="N105" s="116">
        <v>0.10000000149011599</v>
      </c>
      <c r="O105" s="99" t="s">
        <v>748</v>
      </c>
      <c r="P105" s="99">
        <v>50</v>
      </c>
    </row>
    <row r="106" spans="1:16" ht="37.5" customHeight="1" x14ac:dyDescent="0.2">
      <c r="A106" s="97" t="s">
        <v>310</v>
      </c>
      <c r="C106" s="96" t="s">
        <v>311</v>
      </c>
      <c r="D106" s="96" t="s">
        <v>312</v>
      </c>
      <c r="E106" s="286" t="s">
        <v>469</v>
      </c>
      <c r="F106" s="286"/>
      <c r="G106" s="17">
        <v>120</v>
      </c>
      <c r="H106" s="17">
        <v>140</v>
      </c>
      <c r="I106" s="17">
        <v>202</v>
      </c>
      <c r="J106" s="99">
        <f t="shared" si="3"/>
        <v>462</v>
      </c>
      <c r="K106" s="181" t="s">
        <v>1082</v>
      </c>
      <c r="L106" s="181" t="s">
        <v>1081</v>
      </c>
      <c r="M106" s="116">
        <v>0.11999999731779</v>
      </c>
      <c r="N106" s="116">
        <v>5.9999998658895402E-2</v>
      </c>
      <c r="O106" s="99" t="s">
        <v>747</v>
      </c>
      <c r="P106" s="99" t="s">
        <v>747</v>
      </c>
    </row>
    <row r="107" spans="1:16" ht="37.5" customHeight="1" x14ac:dyDescent="0.2">
      <c r="A107" s="97" t="s">
        <v>313</v>
      </c>
      <c r="C107" s="96" t="s">
        <v>314</v>
      </c>
      <c r="D107" s="96" t="s">
        <v>315</v>
      </c>
      <c r="E107" s="288" t="s">
        <v>470</v>
      </c>
      <c r="F107" s="288"/>
      <c r="G107" s="17">
        <v>100</v>
      </c>
      <c r="H107" s="17">
        <v>148</v>
      </c>
      <c r="I107" s="17">
        <v>172</v>
      </c>
      <c r="J107" s="99">
        <f t="shared" si="3"/>
        <v>420</v>
      </c>
      <c r="K107" s="181" t="s">
        <v>1082</v>
      </c>
      <c r="L107" s="181" t="s">
        <v>1082</v>
      </c>
      <c r="M107" s="116">
        <v>0.15999999642372101</v>
      </c>
      <c r="N107" s="116">
        <v>9.0000003576278603E-2</v>
      </c>
      <c r="O107" s="99" t="s">
        <v>749</v>
      </c>
      <c r="P107" s="99" t="s">
        <v>747</v>
      </c>
    </row>
    <row r="108" spans="1:16" ht="37.5" customHeight="1" x14ac:dyDescent="0.2">
      <c r="A108" s="28" t="s">
        <v>316</v>
      </c>
      <c r="C108" s="114" t="s">
        <v>317</v>
      </c>
      <c r="D108" s="114" t="s">
        <v>318</v>
      </c>
      <c r="E108" s="288" t="s">
        <v>470</v>
      </c>
      <c r="F108" s="288"/>
      <c r="G108" s="17">
        <v>100</v>
      </c>
      <c r="H108" s="17">
        <v>138</v>
      </c>
      <c r="I108" s="17">
        <v>204</v>
      </c>
      <c r="J108" s="99">
        <f t="shared" si="3"/>
        <v>442</v>
      </c>
      <c r="K108" s="181" t="s">
        <v>1082</v>
      </c>
      <c r="L108" s="181" t="s">
        <v>1082</v>
      </c>
      <c r="M108" s="116">
        <v>0.15999999642372101</v>
      </c>
      <c r="N108" s="116">
        <v>9.0000003576278603E-2</v>
      </c>
      <c r="O108" s="114" t="s">
        <v>749</v>
      </c>
      <c r="P108" s="114" t="s">
        <v>747</v>
      </c>
    </row>
    <row r="109" spans="1:16" ht="37.5" customHeight="1" x14ac:dyDescent="0.2">
      <c r="A109" s="97" t="s">
        <v>319</v>
      </c>
      <c r="C109" s="96" t="s">
        <v>320</v>
      </c>
      <c r="D109" s="96" t="s">
        <v>321</v>
      </c>
      <c r="E109" s="284" t="s">
        <v>467</v>
      </c>
      <c r="F109" s="284"/>
      <c r="G109" s="17">
        <v>180</v>
      </c>
      <c r="H109" s="17">
        <v>126</v>
      </c>
      <c r="I109" s="17">
        <v>160</v>
      </c>
      <c r="J109" s="99">
        <f t="shared" si="3"/>
        <v>466</v>
      </c>
      <c r="K109" s="181" t="s">
        <v>1082</v>
      </c>
      <c r="L109" s="226" t="s">
        <v>1080</v>
      </c>
      <c r="M109" s="116">
        <v>0.15999999642372101</v>
      </c>
      <c r="N109" s="116">
        <v>9.0000003576278603E-2</v>
      </c>
      <c r="O109" s="99" t="s">
        <v>748</v>
      </c>
      <c r="P109" s="99" t="s">
        <v>747</v>
      </c>
    </row>
    <row r="110" spans="1:16" ht="37.5" customHeight="1" x14ac:dyDescent="0.2">
      <c r="A110" s="97" t="s">
        <v>322</v>
      </c>
      <c r="C110" s="96" t="s">
        <v>323</v>
      </c>
      <c r="D110" s="96" t="s">
        <v>324</v>
      </c>
      <c r="E110" s="282" t="s">
        <v>462</v>
      </c>
      <c r="F110" s="282"/>
      <c r="G110" s="17">
        <v>80</v>
      </c>
      <c r="H110" s="17">
        <v>136</v>
      </c>
      <c r="I110" s="17">
        <v>142</v>
      </c>
      <c r="J110" s="99">
        <f t="shared" si="3"/>
        <v>358</v>
      </c>
      <c r="K110" s="228" t="s">
        <v>1089</v>
      </c>
      <c r="L110" s="228" t="s">
        <v>1089</v>
      </c>
      <c r="M110" s="116">
        <v>0.40000000596046398</v>
      </c>
      <c r="N110" s="116">
        <v>0.10000000149011599</v>
      </c>
      <c r="O110" s="99" t="s">
        <v>748</v>
      </c>
      <c r="P110" s="99">
        <v>50</v>
      </c>
    </row>
    <row r="111" spans="1:16" ht="37.5" customHeight="1" x14ac:dyDescent="0.2">
      <c r="A111" s="97" t="s">
        <v>325</v>
      </c>
      <c r="C111" s="96" t="s">
        <v>326</v>
      </c>
      <c r="D111" s="96" t="s">
        <v>327</v>
      </c>
      <c r="E111" s="282" t="s">
        <v>462</v>
      </c>
      <c r="F111" s="282"/>
      <c r="G111" s="17">
        <v>130</v>
      </c>
      <c r="H111" s="17">
        <v>190</v>
      </c>
      <c r="I111" s="17">
        <v>198</v>
      </c>
      <c r="J111" s="99">
        <f t="shared" si="3"/>
        <v>518</v>
      </c>
      <c r="K111" s="181" t="s">
        <v>1080</v>
      </c>
      <c r="L111" s="181" t="s">
        <v>1081</v>
      </c>
      <c r="M111" s="116">
        <v>0.15999999642372101</v>
      </c>
      <c r="N111" s="116">
        <v>5.9999998658895402E-2</v>
      </c>
      <c r="O111" s="99" t="s">
        <v>747</v>
      </c>
      <c r="P111" s="99" t="s">
        <v>747</v>
      </c>
    </row>
    <row r="112" spans="1:16" ht="37.5" customHeight="1" x14ac:dyDescent="0.2">
      <c r="A112" s="97" t="s">
        <v>328</v>
      </c>
      <c r="C112" s="96" t="s">
        <v>329</v>
      </c>
      <c r="D112" s="96" t="s">
        <v>330</v>
      </c>
      <c r="E112" s="106" t="s">
        <v>469</v>
      </c>
      <c r="F112" s="16" t="s">
        <v>472</v>
      </c>
      <c r="G112" s="17">
        <v>160</v>
      </c>
      <c r="H112" s="17">
        <v>110</v>
      </c>
      <c r="I112" s="17">
        <v>116</v>
      </c>
      <c r="J112" s="99">
        <f t="shared" si="3"/>
        <v>386</v>
      </c>
      <c r="K112" s="228" t="s">
        <v>1089</v>
      </c>
      <c r="L112" s="228" t="s">
        <v>1089</v>
      </c>
      <c r="M112" s="116">
        <v>0.40000000596046398</v>
      </c>
      <c r="N112" s="116">
        <v>0.10000000149011599</v>
      </c>
      <c r="O112" s="99" t="s">
        <v>748</v>
      </c>
      <c r="P112" s="99">
        <v>50</v>
      </c>
    </row>
    <row r="113" spans="1:16" ht="37.5" customHeight="1" x14ac:dyDescent="0.2">
      <c r="A113" s="97" t="s">
        <v>331</v>
      </c>
      <c r="C113" s="96" t="s">
        <v>332</v>
      </c>
      <c r="D113" s="96" t="s">
        <v>333</v>
      </c>
      <c r="E113" s="106" t="s">
        <v>469</v>
      </c>
      <c r="F113" s="16" t="s">
        <v>472</v>
      </c>
      <c r="G113" s="17">
        <v>210</v>
      </c>
      <c r="H113" s="17">
        <v>166</v>
      </c>
      <c r="I113" s="17">
        <v>160</v>
      </c>
      <c r="J113" s="99">
        <f t="shared" si="3"/>
        <v>536</v>
      </c>
      <c r="K113" s="181" t="s">
        <v>1080</v>
      </c>
      <c r="L113" s="226" t="s">
        <v>1080</v>
      </c>
      <c r="M113" s="116">
        <v>0.15999999642372101</v>
      </c>
      <c r="N113" s="116">
        <v>5.9999998658895402E-2</v>
      </c>
      <c r="O113" s="99" t="s">
        <v>747</v>
      </c>
      <c r="P113" s="99" t="s">
        <v>747</v>
      </c>
    </row>
    <row r="114" spans="1:16" ht="37.5" customHeight="1" x14ac:dyDescent="0.2">
      <c r="A114" s="97" t="s">
        <v>334</v>
      </c>
      <c r="C114" s="96" t="s">
        <v>335</v>
      </c>
      <c r="D114" s="96" t="s">
        <v>336</v>
      </c>
      <c r="E114" s="284" t="s">
        <v>467</v>
      </c>
      <c r="F114" s="284"/>
      <c r="G114" s="17">
        <v>500</v>
      </c>
      <c r="H114" s="17">
        <v>40</v>
      </c>
      <c r="I114" s="17">
        <v>60</v>
      </c>
      <c r="J114" s="99">
        <f t="shared" si="3"/>
        <v>600</v>
      </c>
      <c r="K114" s="181" t="s">
        <v>1083</v>
      </c>
      <c r="L114" s="239" t="s">
        <v>1084</v>
      </c>
      <c r="M114" s="116">
        <v>0.15999999642372101</v>
      </c>
      <c r="N114" s="116">
        <v>9.0000003576278603E-2</v>
      </c>
      <c r="O114" s="99" t="s">
        <v>749</v>
      </c>
      <c r="P114" s="99" t="s">
        <v>747</v>
      </c>
    </row>
    <row r="115" spans="1:16" ht="37.5" customHeight="1" x14ac:dyDescent="0.2">
      <c r="A115" s="97" t="s">
        <v>337</v>
      </c>
      <c r="C115" s="96" t="s">
        <v>338</v>
      </c>
      <c r="D115" s="96" t="s">
        <v>339</v>
      </c>
      <c r="E115" s="290" t="s">
        <v>461</v>
      </c>
      <c r="F115" s="290"/>
      <c r="G115" s="17">
        <v>130</v>
      </c>
      <c r="H115" s="17">
        <v>164</v>
      </c>
      <c r="I115" s="17">
        <v>152</v>
      </c>
      <c r="J115" s="99">
        <f t="shared" si="3"/>
        <v>446</v>
      </c>
      <c r="K115" s="181" t="s">
        <v>1081</v>
      </c>
      <c r="L115" s="181" t="s">
        <v>1081</v>
      </c>
      <c r="M115" s="116">
        <v>0.31999999284744202</v>
      </c>
      <c r="N115" s="116">
        <v>9.0000003576278603E-2</v>
      </c>
      <c r="O115" s="99" t="s">
        <v>748</v>
      </c>
      <c r="P115" s="99" t="s">
        <v>747</v>
      </c>
    </row>
    <row r="116" spans="1:16" ht="37.5" customHeight="1" x14ac:dyDescent="0.2">
      <c r="A116" s="97" t="s">
        <v>340</v>
      </c>
      <c r="C116" s="96" t="s">
        <v>341</v>
      </c>
      <c r="D116" s="96" t="s">
        <v>342</v>
      </c>
      <c r="E116" s="284" t="s">
        <v>467</v>
      </c>
      <c r="F116" s="284"/>
      <c r="G116" s="17">
        <v>210</v>
      </c>
      <c r="H116" s="17">
        <v>142</v>
      </c>
      <c r="I116" s="17">
        <v>178</v>
      </c>
      <c r="J116" s="99">
        <f t="shared" si="3"/>
        <v>530</v>
      </c>
      <c r="K116" s="181" t="s">
        <v>1081</v>
      </c>
      <c r="L116" s="226" t="s">
        <v>1080</v>
      </c>
      <c r="M116" s="116">
        <v>0.15999999642372101</v>
      </c>
      <c r="N116" s="116">
        <v>9.0000003576278603E-2</v>
      </c>
      <c r="O116" s="99" t="s">
        <v>748</v>
      </c>
      <c r="P116" s="99" t="s">
        <v>747</v>
      </c>
    </row>
    <row r="117" spans="1:16" ht="37.5" customHeight="1" x14ac:dyDescent="0.2">
      <c r="A117" s="97" t="s">
        <v>343</v>
      </c>
      <c r="C117" s="96" t="s">
        <v>344</v>
      </c>
      <c r="D117" s="96" t="s">
        <v>345</v>
      </c>
      <c r="E117" s="279" t="s">
        <v>465</v>
      </c>
      <c r="F117" s="279"/>
      <c r="G117" s="17">
        <v>60</v>
      </c>
      <c r="H117" s="17">
        <v>122</v>
      </c>
      <c r="I117" s="17">
        <v>100</v>
      </c>
      <c r="J117" s="99">
        <f t="shared" si="3"/>
        <v>282</v>
      </c>
      <c r="K117" s="228" t="s">
        <v>1089</v>
      </c>
      <c r="L117" s="228" t="s">
        <v>1089</v>
      </c>
      <c r="M117" s="116">
        <v>0.40000000596046398</v>
      </c>
      <c r="N117" s="116">
        <v>0.10000000149011599</v>
      </c>
      <c r="O117" s="99" t="s">
        <v>748</v>
      </c>
      <c r="P117" s="99">
        <v>50</v>
      </c>
    </row>
    <row r="118" spans="1:16" ht="37.5" customHeight="1" x14ac:dyDescent="0.2">
      <c r="A118" s="97" t="s">
        <v>346</v>
      </c>
      <c r="C118" s="96" t="s">
        <v>347</v>
      </c>
      <c r="D118" s="96" t="s">
        <v>348</v>
      </c>
      <c r="E118" s="279" t="s">
        <v>465</v>
      </c>
      <c r="F118" s="279"/>
      <c r="G118" s="17">
        <v>110</v>
      </c>
      <c r="H118" s="17">
        <v>176</v>
      </c>
      <c r="I118" s="17">
        <v>150</v>
      </c>
      <c r="J118" s="99">
        <f t="shared" si="3"/>
        <v>436</v>
      </c>
      <c r="K118" s="181" t="s">
        <v>1081</v>
      </c>
      <c r="L118" s="181" t="s">
        <v>1082</v>
      </c>
      <c r="M118" s="116">
        <v>0.15999999642372101</v>
      </c>
      <c r="N118" s="116">
        <v>5.9999998658895402E-2</v>
      </c>
      <c r="O118" s="99" t="s">
        <v>747</v>
      </c>
      <c r="P118" s="99" t="s">
        <v>747</v>
      </c>
    </row>
    <row r="119" spans="1:16" ht="37.5" customHeight="1" x14ac:dyDescent="0.2">
      <c r="A119" s="97" t="s">
        <v>349</v>
      </c>
      <c r="C119" s="96" t="s">
        <v>350</v>
      </c>
      <c r="D119" s="96" t="s">
        <v>351</v>
      </c>
      <c r="E119" s="279" t="s">
        <v>465</v>
      </c>
      <c r="F119" s="279"/>
      <c r="G119" s="17">
        <v>90</v>
      </c>
      <c r="H119" s="17">
        <v>112</v>
      </c>
      <c r="I119" s="17">
        <v>126</v>
      </c>
      <c r="J119" s="99">
        <f t="shared" si="3"/>
        <v>328</v>
      </c>
      <c r="K119" s="228" t="s">
        <v>1089</v>
      </c>
      <c r="L119" s="228" t="s">
        <v>1089</v>
      </c>
      <c r="M119" s="116">
        <v>0.40000000596046398</v>
      </c>
      <c r="N119" s="116">
        <v>0.15000000596046401</v>
      </c>
      <c r="O119" s="99" t="s">
        <v>748</v>
      </c>
      <c r="P119" s="99">
        <v>50</v>
      </c>
    </row>
    <row r="120" spans="1:16" ht="37.5" customHeight="1" x14ac:dyDescent="0.2">
      <c r="A120" s="97" t="s">
        <v>352</v>
      </c>
      <c r="C120" s="96" t="s">
        <v>353</v>
      </c>
      <c r="D120" s="96" t="s">
        <v>354</v>
      </c>
      <c r="E120" s="279" t="s">
        <v>465</v>
      </c>
      <c r="F120" s="279"/>
      <c r="G120" s="17">
        <v>160</v>
      </c>
      <c r="H120" s="17">
        <v>172</v>
      </c>
      <c r="I120" s="17">
        <v>160</v>
      </c>
      <c r="J120" s="99">
        <f t="shared" si="3"/>
        <v>492</v>
      </c>
      <c r="K120" s="181" t="s">
        <v>1081</v>
      </c>
      <c r="L120" s="181" t="s">
        <v>1081</v>
      </c>
      <c r="M120" s="116">
        <v>0.15999999642372101</v>
      </c>
      <c r="N120" s="116">
        <v>7.0000000298023196E-2</v>
      </c>
      <c r="O120" s="99" t="s">
        <v>747</v>
      </c>
      <c r="P120" s="99" t="s">
        <v>747</v>
      </c>
    </row>
    <row r="121" spans="1:16" ht="37.5" customHeight="1" x14ac:dyDescent="0.2">
      <c r="A121" s="97" t="s">
        <v>355</v>
      </c>
      <c r="C121" s="96" t="s">
        <v>356</v>
      </c>
      <c r="D121" s="96" t="s">
        <v>357</v>
      </c>
      <c r="E121" s="279" t="s">
        <v>465</v>
      </c>
      <c r="F121" s="279"/>
      <c r="G121" s="17">
        <v>60</v>
      </c>
      <c r="H121" s="17">
        <v>130</v>
      </c>
      <c r="I121" s="17">
        <v>128</v>
      </c>
      <c r="J121" s="99">
        <f t="shared" si="3"/>
        <v>318</v>
      </c>
      <c r="K121" s="228" t="s">
        <v>1089</v>
      </c>
      <c r="L121" s="228" t="s">
        <v>1089</v>
      </c>
      <c r="M121" s="116">
        <v>0.40000000596046398</v>
      </c>
      <c r="N121" s="116">
        <v>0.15000000596046401</v>
      </c>
      <c r="O121" s="99" t="s">
        <v>748</v>
      </c>
      <c r="P121" s="99">
        <v>50</v>
      </c>
    </row>
    <row r="122" spans="1:16" ht="37.5" customHeight="1" x14ac:dyDescent="0.2">
      <c r="A122" s="97" t="s">
        <v>358</v>
      </c>
      <c r="C122" s="96" t="s">
        <v>359</v>
      </c>
      <c r="D122" s="96" t="s">
        <v>360</v>
      </c>
      <c r="E122" s="102" t="s">
        <v>465</v>
      </c>
      <c r="F122" s="108" t="s">
        <v>471</v>
      </c>
      <c r="G122" s="17">
        <v>120</v>
      </c>
      <c r="H122" s="17">
        <v>194</v>
      </c>
      <c r="I122" s="17">
        <v>192</v>
      </c>
      <c r="J122" s="99">
        <f t="shared" si="3"/>
        <v>506</v>
      </c>
      <c r="K122" s="181" t="s">
        <v>1081</v>
      </c>
      <c r="L122" s="181" t="s">
        <v>1081</v>
      </c>
      <c r="M122" s="116">
        <v>0.15999999642372101</v>
      </c>
      <c r="N122" s="116">
        <v>5.9999998658895402E-2</v>
      </c>
      <c r="O122" s="99" t="s">
        <v>747</v>
      </c>
      <c r="P122" s="99" t="s">
        <v>747</v>
      </c>
    </row>
    <row r="123" spans="1:16" ht="37.5" customHeight="1" x14ac:dyDescent="0.2">
      <c r="A123" s="97" t="s">
        <v>361</v>
      </c>
      <c r="C123" s="96" t="s">
        <v>362</v>
      </c>
      <c r="D123" s="96" t="s">
        <v>363</v>
      </c>
      <c r="E123" s="108" t="s">
        <v>471</v>
      </c>
      <c r="F123" s="107" t="s">
        <v>477</v>
      </c>
      <c r="G123" s="17">
        <v>80</v>
      </c>
      <c r="H123" s="17">
        <v>154</v>
      </c>
      <c r="I123" s="17">
        <v>196</v>
      </c>
      <c r="J123" s="99">
        <f t="shared" si="3"/>
        <v>430</v>
      </c>
      <c r="K123" s="181" t="s">
        <v>1082</v>
      </c>
      <c r="L123" s="181" t="s">
        <v>1082</v>
      </c>
      <c r="M123" s="116">
        <v>0.239999994635581</v>
      </c>
      <c r="N123" s="116">
        <v>9.0000003576278603E-2</v>
      </c>
      <c r="O123" s="99" t="s">
        <v>748</v>
      </c>
      <c r="P123" s="99" t="s">
        <v>747</v>
      </c>
    </row>
    <row r="124" spans="1:16" ht="37.5" customHeight="1" x14ac:dyDescent="0.2">
      <c r="A124" s="97" t="s">
        <v>364</v>
      </c>
      <c r="C124" s="96" t="s">
        <v>365</v>
      </c>
      <c r="D124" s="96" t="s">
        <v>366</v>
      </c>
      <c r="E124" s="100" t="s">
        <v>466</v>
      </c>
      <c r="F124" s="10" t="s">
        <v>464</v>
      </c>
      <c r="G124" s="17">
        <v>140</v>
      </c>
      <c r="H124" s="17">
        <v>176</v>
      </c>
      <c r="I124" s="17">
        <v>180</v>
      </c>
      <c r="J124" s="99">
        <f t="shared" si="3"/>
        <v>496</v>
      </c>
      <c r="K124" s="181" t="s">
        <v>1081</v>
      </c>
      <c r="L124" s="181" t="s">
        <v>1081</v>
      </c>
      <c r="M124" s="116">
        <v>0.239999994635581</v>
      </c>
      <c r="N124" s="116">
        <v>9.0000003576278603E-2</v>
      </c>
      <c r="O124" s="99" t="s">
        <v>749</v>
      </c>
      <c r="P124" s="99" t="s">
        <v>747</v>
      </c>
    </row>
    <row r="125" spans="1:16" ht="37.5" customHeight="1" x14ac:dyDescent="0.2">
      <c r="A125" s="97" t="s">
        <v>367</v>
      </c>
      <c r="C125" s="96" t="s">
        <v>368</v>
      </c>
      <c r="D125" s="96" t="s">
        <v>369</v>
      </c>
      <c r="E125" s="18" t="s">
        <v>474</v>
      </c>
      <c r="F125" s="108" t="s">
        <v>471</v>
      </c>
      <c r="G125" s="17">
        <v>130</v>
      </c>
      <c r="H125" s="17">
        <v>172</v>
      </c>
      <c r="I125" s="17">
        <v>134</v>
      </c>
      <c r="J125" s="99">
        <f t="shared" si="3"/>
        <v>436</v>
      </c>
      <c r="K125" s="181" t="s">
        <v>1081</v>
      </c>
      <c r="L125" s="181" t="s">
        <v>1081</v>
      </c>
      <c r="M125" s="116">
        <v>0.239999994635581</v>
      </c>
      <c r="N125" s="116">
        <v>9.0000003576278603E-2</v>
      </c>
      <c r="O125" s="99" t="s">
        <v>749</v>
      </c>
      <c r="P125" s="99" t="s">
        <v>747</v>
      </c>
    </row>
    <row r="126" spans="1:16" ht="37.5" customHeight="1" x14ac:dyDescent="0.2">
      <c r="A126" s="97" t="s">
        <v>370</v>
      </c>
      <c r="C126" s="96" t="s">
        <v>371</v>
      </c>
      <c r="D126" s="96" t="s">
        <v>372</v>
      </c>
      <c r="E126" s="285" t="s">
        <v>468</v>
      </c>
      <c r="F126" s="285"/>
      <c r="G126" s="17">
        <v>130</v>
      </c>
      <c r="H126" s="17">
        <v>198</v>
      </c>
      <c r="I126" s="17">
        <v>160</v>
      </c>
      <c r="J126" s="99">
        <f t="shared" si="3"/>
        <v>488</v>
      </c>
      <c r="K126" s="181" t="s">
        <v>1081</v>
      </c>
      <c r="L126" s="181" t="s">
        <v>1081</v>
      </c>
      <c r="M126" s="116">
        <v>0.239999994635581</v>
      </c>
      <c r="N126" s="116">
        <v>9.0000003576278603E-2</v>
      </c>
      <c r="O126" s="99" t="s">
        <v>749</v>
      </c>
      <c r="P126" s="99" t="s">
        <v>747</v>
      </c>
    </row>
    <row r="127" spans="1:16" ht="37.5" customHeight="1" x14ac:dyDescent="0.2">
      <c r="A127" s="97" t="s">
        <v>373</v>
      </c>
      <c r="C127" s="96" t="s">
        <v>374</v>
      </c>
      <c r="D127" s="96" t="s">
        <v>375</v>
      </c>
      <c r="E127" s="281" t="s">
        <v>463</v>
      </c>
      <c r="F127" s="281"/>
      <c r="G127" s="17">
        <v>130</v>
      </c>
      <c r="H127" s="17">
        <v>214</v>
      </c>
      <c r="I127" s="17">
        <v>158</v>
      </c>
      <c r="J127" s="99">
        <f t="shared" si="3"/>
        <v>502</v>
      </c>
      <c r="K127" s="181" t="s">
        <v>1080</v>
      </c>
      <c r="L127" s="181" t="s">
        <v>1081</v>
      </c>
      <c r="M127" s="116">
        <v>0.239999994635581</v>
      </c>
      <c r="N127" s="116">
        <v>9.0000003576278603E-2</v>
      </c>
      <c r="O127" s="99" t="s">
        <v>749</v>
      </c>
      <c r="P127" s="99" t="s">
        <v>747</v>
      </c>
    </row>
    <row r="128" spans="1:16" ht="37.5" customHeight="1" x14ac:dyDescent="0.2">
      <c r="A128" s="97" t="s">
        <v>376</v>
      </c>
      <c r="C128" s="96" t="s">
        <v>377</v>
      </c>
      <c r="D128" s="96" t="s">
        <v>378</v>
      </c>
      <c r="E128" s="283" t="s">
        <v>466</v>
      </c>
      <c r="F128" s="283"/>
      <c r="G128" s="17">
        <v>130</v>
      </c>
      <c r="H128" s="17">
        <v>184</v>
      </c>
      <c r="I128" s="17">
        <v>186</v>
      </c>
      <c r="J128" s="99">
        <f t="shared" si="3"/>
        <v>500</v>
      </c>
      <c r="K128" s="181" t="s">
        <v>1081</v>
      </c>
      <c r="L128" s="181" t="s">
        <v>1081</v>
      </c>
      <c r="M128" s="116">
        <v>0.239999994635581</v>
      </c>
      <c r="N128" s="116">
        <v>9.0000003576278603E-2</v>
      </c>
      <c r="O128" s="99" t="s">
        <v>749</v>
      </c>
      <c r="P128" s="99" t="s">
        <v>747</v>
      </c>
    </row>
    <row r="129" spans="1:16" ht="37.5" customHeight="1" x14ac:dyDescent="0.2">
      <c r="A129" s="97" t="s">
        <v>379</v>
      </c>
      <c r="C129" s="96" t="s">
        <v>380</v>
      </c>
      <c r="D129" s="96" t="s">
        <v>381</v>
      </c>
      <c r="E129" s="284" t="s">
        <v>467</v>
      </c>
      <c r="F129" s="284"/>
      <c r="G129" s="17">
        <v>150</v>
      </c>
      <c r="H129" s="17">
        <v>148</v>
      </c>
      <c r="I129" s="17">
        <v>184</v>
      </c>
      <c r="J129" s="99">
        <f t="shared" si="3"/>
        <v>482</v>
      </c>
      <c r="K129" s="181" t="s">
        <v>1081</v>
      </c>
      <c r="L129" s="181" t="s">
        <v>1081</v>
      </c>
      <c r="M129" s="116">
        <v>0.239999994635581</v>
      </c>
      <c r="N129" s="116">
        <v>9.0000003576278603E-2</v>
      </c>
      <c r="O129" s="99" t="s">
        <v>748</v>
      </c>
      <c r="P129" s="99" t="s">
        <v>747</v>
      </c>
    </row>
    <row r="130" spans="1:16" ht="37.5" customHeight="1" x14ac:dyDescent="0.2">
      <c r="A130" s="97" t="s">
        <v>382</v>
      </c>
      <c r="C130" s="96" t="s">
        <v>383</v>
      </c>
      <c r="D130" s="96" t="s">
        <v>384</v>
      </c>
      <c r="E130" s="279" t="s">
        <v>465</v>
      </c>
      <c r="F130" s="279"/>
      <c r="G130" s="17">
        <v>40</v>
      </c>
      <c r="H130" s="17">
        <v>42</v>
      </c>
      <c r="I130" s="17">
        <v>84</v>
      </c>
      <c r="J130" s="99">
        <f t="shared" ref="J130:J152" si="4">G130+H130+I130</f>
        <v>166</v>
      </c>
      <c r="K130" s="228" t="s">
        <v>1089</v>
      </c>
      <c r="L130" s="228" t="s">
        <v>1089</v>
      </c>
      <c r="M130" s="116">
        <v>0.56000000238418501</v>
      </c>
      <c r="N130" s="116">
        <v>0.15000000596046401</v>
      </c>
      <c r="O130" s="99" t="s">
        <v>746</v>
      </c>
      <c r="P130" s="99">
        <v>400</v>
      </c>
    </row>
    <row r="131" spans="1:16" ht="37.5" customHeight="1" x14ac:dyDescent="0.2">
      <c r="A131" s="97" t="s">
        <v>385</v>
      </c>
      <c r="C131" s="96" t="s">
        <v>386</v>
      </c>
      <c r="D131" s="96" t="s">
        <v>387</v>
      </c>
      <c r="E131" s="102" t="s">
        <v>465</v>
      </c>
      <c r="F131" s="10" t="s">
        <v>464</v>
      </c>
      <c r="G131" s="17">
        <v>190</v>
      </c>
      <c r="H131" s="17">
        <v>192</v>
      </c>
      <c r="I131" s="17">
        <v>196</v>
      </c>
      <c r="J131" s="99">
        <f t="shared" si="4"/>
        <v>578</v>
      </c>
      <c r="K131" s="181" t="s">
        <v>1080</v>
      </c>
      <c r="L131" s="226" t="s">
        <v>1080</v>
      </c>
      <c r="M131" s="116">
        <v>7.9999998211860601E-2</v>
      </c>
      <c r="N131" s="116">
        <v>7.0000000298023196E-2</v>
      </c>
      <c r="O131" s="99" t="s">
        <v>747</v>
      </c>
      <c r="P131" s="99" t="s">
        <v>747</v>
      </c>
    </row>
    <row r="132" spans="1:16" ht="37.5" customHeight="1" x14ac:dyDescent="0.2">
      <c r="A132" s="97" t="s">
        <v>388</v>
      </c>
      <c r="C132" s="96" t="s">
        <v>389</v>
      </c>
      <c r="D132" s="96" t="s">
        <v>390</v>
      </c>
      <c r="E132" s="102" t="s">
        <v>465</v>
      </c>
      <c r="F132" s="18" t="s">
        <v>474</v>
      </c>
      <c r="G132" s="17">
        <v>260</v>
      </c>
      <c r="H132" s="17">
        <v>186</v>
      </c>
      <c r="I132" s="17">
        <v>190</v>
      </c>
      <c r="J132" s="99">
        <f t="shared" si="4"/>
        <v>636</v>
      </c>
      <c r="K132" s="241" t="s">
        <v>1079</v>
      </c>
      <c r="L132" s="241" t="s">
        <v>1079</v>
      </c>
      <c r="M132" s="116">
        <v>0.15999999642372101</v>
      </c>
      <c r="N132" s="116">
        <v>9.0000003576278603E-2</v>
      </c>
      <c r="O132" s="99" t="s">
        <v>749</v>
      </c>
      <c r="P132" s="99" t="s">
        <v>747</v>
      </c>
    </row>
    <row r="133" spans="1:16" ht="37.5" customHeight="1" x14ac:dyDescent="0.2">
      <c r="A133" s="34" t="s">
        <v>391</v>
      </c>
      <c r="C133" s="112" t="s">
        <v>392</v>
      </c>
      <c r="D133" s="112" t="s">
        <v>393</v>
      </c>
      <c r="E133" s="284" t="s">
        <v>467</v>
      </c>
      <c r="F133" s="284"/>
      <c r="G133" s="17">
        <v>96</v>
      </c>
      <c r="H133" s="17">
        <v>110</v>
      </c>
      <c r="I133" s="17">
        <v>110</v>
      </c>
      <c r="J133" s="99">
        <f t="shared" si="4"/>
        <v>316</v>
      </c>
      <c r="K133" s="181" t="s">
        <v>1083</v>
      </c>
      <c r="L133" s="181" t="s">
        <v>1082</v>
      </c>
      <c r="M133" s="116">
        <v>0.15999999642372101</v>
      </c>
      <c r="N133" s="116">
        <v>0.10000000149011599</v>
      </c>
      <c r="O133" s="99" t="s">
        <v>747</v>
      </c>
      <c r="P133" s="99" t="s">
        <v>747</v>
      </c>
    </row>
    <row r="134" spans="1:16" ht="37.5" customHeight="1" x14ac:dyDescent="0.2">
      <c r="A134" s="97" t="s">
        <v>394</v>
      </c>
      <c r="C134" s="96" t="s">
        <v>395</v>
      </c>
      <c r="D134" s="96" t="s">
        <v>396</v>
      </c>
      <c r="E134" s="284" t="s">
        <v>467</v>
      </c>
      <c r="F134" s="284"/>
      <c r="G134" s="17">
        <v>110</v>
      </c>
      <c r="H134" s="17">
        <v>114</v>
      </c>
      <c r="I134" s="17">
        <v>128</v>
      </c>
      <c r="J134" s="99">
        <f t="shared" si="4"/>
        <v>352</v>
      </c>
      <c r="K134" s="228" t="s">
        <v>1089</v>
      </c>
      <c r="L134" s="228" t="s">
        <v>1089</v>
      </c>
      <c r="M134" s="116">
        <v>0.31999999284744202</v>
      </c>
      <c r="N134" s="116">
        <v>0.10000000149011599</v>
      </c>
      <c r="O134" s="99" t="s">
        <v>749</v>
      </c>
      <c r="P134" s="99">
        <v>25</v>
      </c>
    </row>
    <row r="135" spans="1:16" ht="37.5" customHeight="1" x14ac:dyDescent="0.2">
      <c r="A135" s="97" t="s">
        <v>397</v>
      </c>
      <c r="C135" s="96" t="s">
        <v>398</v>
      </c>
      <c r="D135" s="96" t="s">
        <v>399</v>
      </c>
      <c r="E135" s="279" t="s">
        <v>465</v>
      </c>
      <c r="F135" s="279"/>
      <c r="G135" s="17">
        <v>260</v>
      </c>
      <c r="H135" s="17">
        <v>186</v>
      </c>
      <c r="I135" s="17">
        <v>168</v>
      </c>
      <c r="J135" s="99">
        <f t="shared" si="4"/>
        <v>614</v>
      </c>
      <c r="K135" s="241" t="s">
        <v>1079</v>
      </c>
      <c r="L135" s="241" t="s">
        <v>1079</v>
      </c>
      <c r="M135" s="116">
        <v>0.11999999731779</v>
      </c>
      <c r="N135" s="116">
        <v>5.9999998658895402E-2</v>
      </c>
      <c r="O135" s="99" t="s">
        <v>747</v>
      </c>
      <c r="P135" s="99" t="s">
        <v>747</v>
      </c>
    </row>
    <row r="136" spans="1:16" ht="37.5" customHeight="1" x14ac:dyDescent="0.2">
      <c r="A136" s="97" t="s">
        <v>400</v>
      </c>
      <c r="C136" s="96" t="s">
        <v>401</v>
      </c>
      <c r="D136" s="96" t="s">
        <v>402</v>
      </c>
      <c r="E136" s="285" t="s">
        <v>468</v>
      </c>
      <c r="F136" s="285"/>
      <c r="G136" s="17">
        <v>130</v>
      </c>
      <c r="H136" s="17">
        <v>192</v>
      </c>
      <c r="I136" s="17">
        <v>174</v>
      </c>
      <c r="J136" s="99">
        <f t="shared" si="4"/>
        <v>496</v>
      </c>
      <c r="K136" s="181" t="s">
        <v>1081</v>
      </c>
      <c r="L136" s="181" t="s">
        <v>1081</v>
      </c>
      <c r="M136" s="116">
        <v>0.11999999731779</v>
      </c>
      <c r="N136" s="116">
        <v>5.9999998658895402E-2</v>
      </c>
      <c r="O136" s="99" t="s">
        <v>747</v>
      </c>
      <c r="P136" s="99" t="s">
        <v>747</v>
      </c>
    </row>
    <row r="137" spans="1:16" ht="37.5" customHeight="1" x14ac:dyDescent="0.2">
      <c r="A137" s="97" t="s">
        <v>403</v>
      </c>
      <c r="C137" s="96" t="s">
        <v>404</v>
      </c>
      <c r="D137" s="96" t="s">
        <v>405</v>
      </c>
      <c r="E137" s="281" t="s">
        <v>463</v>
      </c>
      <c r="F137" s="281"/>
      <c r="G137" s="17">
        <v>130</v>
      </c>
      <c r="H137" s="17">
        <v>238</v>
      </c>
      <c r="I137" s="17">
        <v>178</v>
      </c>
      <c r="J137" s="99">
        <f t="shared" si="4"/>
        <v>546</v>
      </c>
      <c r="K137" s="226" t="s">
        <v>1080</v>
      </c>
      <c r="L137" s="181" t="s">
        <v>1081</v>
      </c>
      <c r="M137" s="116">
        <v>0.11999999731779</v>
      </c>
      <c r="N137" s="116">
        <v>5.9999998658895402E-2</v>
      </c>
      <c r="O137" s="99" t="s">
        <v>747</v>
      </c>
      <c r="P137" s="99" t="s">
        <v>747</v>
      </c>
    </row>
    <row r="138" spans="1:16" ht="37.5" customHeight="1" x14ac:dyDescent="0.2">
      <c r="A138" s="97" t="s">
        <v>406</v>
      </c>
      <c r="C138" s="96" t="s">
        <v>407</v>
      </c>
      <c r="D138" s="96" t="s">
        <v>408</v>
      </c>
      <c r="E138" s="284" t="s">
        <v>467</v>
      </c>
      <c r="F138" s="284"/>
      <c r="G138" s="17">
        <v>130</v>
      </c>
      <c r="H138" s="17">
        <v>156</v>
      </c>
      <c r="I138" s="17">
        <v>158</v>
      </c>
      <c r="J138" s="99">
        <f t="shared" si="4"/>
        <v>444</v>
      </c>
      <c r="K138" s="181" t="s">
        <v>1082</v>
      </c>
      <c r="L138" s="181" t="s">
        <v>1081</v>
      </c>
      <c r="M138" s="116">
        <v>0.31999999284744202</v>
      </c>
      <c r="N138" s="116">
        <v>9.0000003576278603E-2</v>
      </c>
      <c r="O138" s="99" t="s">
        <v>748</v>
      </c>
      <c r="P138" s="99" t="s">
        <v>747</v>
      </c>
    </row>
    <row r="139" spans="1:16" ht="37.5" customHeight="1" x14ac:dyDescent="0.2">
      <c r="A139" s="97" t="s">
        <v>409</v>
      </c>
      <c r="C139" s="96" t="s">
        <v>410</v>
      </c>
      <c r="D139" s="96" t="s">
        <v>411</v>
      </c>
      <c r="E139" s="16" t="s">
        <v>472</v>
      </c>
      <c r="F139" s="102" t="s">
        <v>465</v>
      </c>
      <c r="G139" s="17">
        <v>70</v>
      </c>
      <c r="H139" s="17">
        <v>132</v>
      </c>
      <c r="I139" s="17">
        <v>160</v>
      </c>
      <c r="J139" s="99">
        <f t="shared" si="4"/>
        <v>362</v>
      </c>
      <c r="K139" s="228" t="s">
        <v>1089</v>
      </c>
      <c r="L139" s="228" t="s">
        <v>1089</v>
      </c>
      <c r="M139" s="116">
        <v>0.31999999284744202</v>
      </c>
      <c r="N139" s="116">
        <v>9.0000003576278603E-2</v>
      </c>
      <c r="O139" s="99" t="s">
        <v>749</v>
      </c>
      <c r="P139" s="99">
        <v>50</v>
      </c>
    </row>
    <row r="140" spans="1:16" ht="37.5" customHeight="1" x14ac:dyDescent="0.2">
      <c r="A140" s="97" t="s">
        <v>412</v>
      </c>
      <c r="C140" s="96" t="s">
        <v>413</v>
      </c>
      <c r="D140" s="96" t="s">
        <v>414</v>
      </c>
      <c r="E140" s="16" t="s">
        <v>472</v>
      </c>
      <c r="F140" s="102" t="s">
        <v>465</v>
      </c>
      <c r="G140" s="17">
        <v>140</v>
      </c>
      <c r="H140" s="17">
        <v>180</v>
      </c>
      <c r="I140" s="17">
        <v>202</v>
      </c>
      <c r="J140" s="99">
        <f t="shared" si="4"/>
        <v>522</v>
      </c>
      <c r="K140" s="181" t="s">
        <v>1080</v>
      </c>
      <c r="L140" s="181" t="s">
        <v>1081</v>
      </c>
      <c r="M140" s="116">
        <v>0.11999999731779</v>
      </c>
      <c r="N140" s="116">
        <v>5.0000000745057997E-2</v>
      </c>
      <c r="O140" s="99" t="s">
        <v>747</v>
      </c>
      <c r="P140" s="99" t="s">
        <v>747</v>
      </c>
    </row>
    <row r="141" spans="1:16" ht="37.5" customHeight="1" x14ac:dyDescent="0.2">
      <c r="A141" s="97" t="s">
        <v>415</v>
      </c>
      <c r="C141" s="96" t="s">
        <v>416</v>
      </c>
      <c r="D141" s="96" t="s">
        <v>417</v>
      </c>
      <c r="E141" s="16" t="s">
        <v>472</v>
      </c>
      <c r="F141" s="102" t="s">
        <v>465</v>
      </c>
      <c r="G141" s="17">
        <v>60</v>
      </c>
      <c r="H141" s="17">
        <v>148</v>
      </c>
      <c r="I141" s="17">
        <v>142</v>
      </c>
      <c r="J141" s="99">
        <f t="shared" si="4"/>
        <v>350</v>
      </c>
      <c r="K141" s="228" t="s">
        <v>1089</v>
      </c>
      <c r="L141" s="228" t="s">
        <v>1089</v>
      </c>
      <c r="M141" s="116">
        <v>0.31999999284744202</v>
      </c>
      <c r="N141" s="116">
        <v>9.0000003576278603E-2</v>
      </c>
      <c r="O141" s="99" t="s">
        <v>749</v>
      </c>
      <c r="P141" s="99">
        <v>50</v>
      </c>
    </row>
    <row r="142" spans="1:16" ht="37.5" customHeight="1" x14ac:dyDescent="0.2">
      <c r="A142" s="97" t="s">
        <v>418</v>
      </c>
      <c r="C142" s="96" t="s">
        <v>419</v>
      </c>
      <c r="D142" s="96" t="s">
        <v>420</v>
      </c>
      <c r="E142" s="16" t="s">
        <v>472</v>
      </c>
      <c r="F142" s="102" t="s">
        <v>465</v>
      </c>
      <c r="G142" s="17">
        <v>120</v>
      </c>
      <c r="H142" s="17">
        <v>190</v>
      </c>
      <c r="I142" s="17">
        <v>190</v>
      </c>
      <c r="J142" s="99">
        <f t="shared" si="4"/>
        <v>500</v>
      </c>
      <c r="K142" s="181" t="s">
        <v>1081</v>
      </c>
      <c r="L142" s="181" t="s">
        <v>1081</v>
      </c>
      <c r="M142" s="116">
        <v>0.11999999731779</v>
      </c>
      <c r="N142" s="116">
        <v>5.0000000745057997E-2</v>
      </c>
      <c r="O142" s="99" t="s">
        <v>747</v>
      </c>
      <c r="P142" s="99" t="s">
        <v>747</v>
      </c>
    </row>
    <row r="143" spans="1:16" ht="37.5" customHeight="1" x14ac:dyDescent="0.2">
      <c r="A143" s="97" t="s">
        <v>421</v>
      </c>
      <c r="C143" s="96" t="s">
        <v>422</v>
      </c>
      <c r="D143" s="96" t="s">
        <v>423</v>
      </c>
      <c r="E143" s="16" t="s">
        <v>472</v>
      </c>
      <c r="F143" s="10" t="s">
        <v>464</v>
      </c>
      <c r="G143" s="17">
        <v>160</v>
      </c>
      <c r="H143" s="17">
        <v>182</v>
      </c>
      <c r="I143" s="17">
        <v>162</v>
      </c>
      <c r="J143" s="99">
        <f t="shared" si="4"/>
        <v>504</v>
      </c>
      <c r="K143" s="181" t="s">
        <v>1081</v>
      </c>
      <c r="L143" s="181" t="s">
        <v>1081</v>
      </c>
      <c r="M143" s="116">
        <v>0.15999999642372101</v>
      </c>
      <c r="N143" s="116">
        <v>9.0000003576278603E-2</v>
      </c>
      <c r="O143" s="99" t="s">
        <v>749</v>
      </c>
      <c r="P143" s="99" t="s">
        <v>747</v>
      </c>
    </row>
    <row r="144" spans="1:16" ht="37.5" customHeight="1" x14ac:dyDescent="0.2">
      <c r="A144" s="97" t="s">
        <v>424</v>
      </c>
      <c r="C144" s="96" t="s">
        <v>425</v>
      </c>
      <c r="D144" s="96" t="s">
        <v>426</v>
      </c>
      <c r="E144" s="284" t="s">
        <v>467</v>
      </c>
      <c r="F144" s="284"/>
      <c r="G144" s="17">
        <v>320</v>
      </c>
      <c r="H144" s="17">
        <v>180</v>
      </c>
      <c r="I144" s="17">
        <v>180</v>
      </c>
      <c r="J144" s="99">
        <f t="shared" si="4"/>
        <v>680</v>
      </c>
      <c r="K144" s="241" t="s">
        <v>1079</v>
      </c>
      <c r="L144" s="241" t="s">
        <v>1079</v>
      </c>
      <c r="M144" s="116">
        <v>0.15999999642372101</v>
      </c>
      <c r="N144" s="116">
        <v>9.0000003576278603E-2</v>
      </c>
      <c r="O144" s="99" t="s">
        <v>749</v>
      </c>
      <c r="P144" s="99" t="s">
        <v>747</v>
      </c>
    </row>
    <row r="145" spans="1:16" ht="37.5" customHeight="1" x14ac:dyDescent="0.2">
      <c r="A145" s="34" t="s">
        <v>427</v>
      </c>
      <c r="C145" s="112" t="s">
        <v>428</v>
      </c>
      <c r="D145" s="112" t="s">
        <v>429</v>
      </c>
      <c r="E145" s="18" t="s">
        <v>474</v>
      </c>
      <c r="F145" s="10" t="s">
        <v>464</v>
      </c>
      <c r="G145" s="17">
        <v>180</v>
      </c>
      <c r="H145" s="17">
        <v>198</v>
      </c>
      <c r="I145" s="17">
        <v>242</v>
      </c>
      <c r="J145" s="99">
        <f t="shared" si="4"/>
        <v>620</v>
      </c>
      <c r="K145" s="241" t="s">
        <v>1079</v>
      </c>
      <c r="L145" s="226" t="s">
        <v>1080</v>
      </c>
      <c r="M145" s="116">
        <v>0</v>
      </c>
      <c r="N145" s="116">
        <v>0.10000000149011599</v>
      </c>
      <c r="O145" s="99" t="s">
        <v>747</v>
      </c>
      <c r="P145" s="99" t="s">
        <v>747</v>
      </c>
    </row>
    <row r="146" spans="1:16" ht="37.5" customHeight="1" x14ac:dyDescent="0.2">
      <c r="A146" s="34" t="s">
        <v>430</v>
      </c>
      <c r="C146" s="112" t="s">
        <v>431</v>
      </c>
      <c r="D146" s="112" t="s">
        <v>432</v>
      </c>
      <c r="E146" s="105" t="s">
        <v>468</v>
      </c>
      <c r="F146" s="10" t="s">
        <v>464</v>
      </c>
      <c r="G146" s="17">
        <v>180</v>
      </c>
      <c r="H146" s="17">
        <v>232</v>
      </c>
      <c r="I146" s="17">
        <v>194</v>
      </c>
      <c r="J146" s="99">
        <f t="shared" si="4"/>
        <v>606</v>
      </c>
      <c r="K146" s="241" t="s">
        <v>1079</v>
      </c>
      <c r="L146" s="226" t="s">
        <v>1080</v>
      </c>
      <c r="M146" s="116">
        <v>0</v>
      </c>
      <c r="N146" s="116">
        <v>0.10000000149011599</v>
      </c>
      <c r="O146" s="99" t="s">
        <v>747</v>
      </c>
      <c r="P146" s="99" t="s">
        <v>747</v>
      </c>
    </row>
    <row r="147" spans="1:16" ht="37.5" customHeight="1" x14ac:dyDescent="0.2">
      <c r="A147" s="34" t="s">
        <v>433</v>
      </c>
      <c r="C147" s="112" t="s">
        <v>434</v>
      </c>
      <c r="D147" s="112" t="s">
        <v>435</v>
      </c>
      <c r="E147" s="101" t="s">
        <v>463</v>
      </c>
      <c r="F147" s="10" t="s">
        <v>464</v>
      </c>
      <c r="G147" s="17">
        <v>180</v>
      </c>
      <c r="H147" s="17">
        <v>242</v>
      </c>
      <c r="I147" s="17">
        <v>194</v>
      </c>
      <c r="J147" s="99">
        <f t="shared" si="4"/>
        <v>616</v>
      </c>
      <c r="K147" s="241" t="s">
        <v>1079</v>
      </c>
      <c r="L147" s="226" t="s">
        <v>1080</v>
      </c>
      <c r="M147" s="116">
        <v>0</v>
      </c>
      <c r="N147" s="116">
        <v>0.10000000149011599</v>
      </c>
      <c r="O147" s="99" t="s">
        <v>747</v>
      </c>
      <c r="P147" s="99" t="s">
        <v>747</v>
      </c>
    </row>
    <row r="148" spans="1:16" ht="37.5" customHeight="1" x14ac:dyDescent="0.2">
      <c r="A148" s="97" t="s">
        <v>436</v>
      </c>
      <c r="C148" s="96" t="s">
        <v>437</v>
      </c>
      <c r="D148" s="96" t="s">
        <v>438</v>
      </c>
      <c r="E148" s="292" t="s">
        <v>476</v>
      </c>
      <c r="F148" s="292"/>
      <c r="G148" s="17">
        <v>82</v>
      </c>
      <c r="H148" s="17">
        <v>128</v>
      </c>
      <c r="I148" s="17">
        <v>110</v>
      </c>
      <c r="J148" s="99">
        <f t="shared" si="4"/>
        <v>320</v>
      </c>
      <c r="K148" s="228" t="s">
        <v>1089</v>
      </c>
      <c r="L148" s="228" t="s">
        <v>1089</v>
      </c>
      <c r="M148" s="116">
        <v>0.31999999284744202</v>
      </c>
      <c r="N148" s="116">
        <v>9.0000003576278603E-2</v>
      </c>
      <c r="O148" s="99" t="s">
        <v>749</v>
      </c>
      <c r="P148" s="99">
        <v>25</v>
      </c>
    </row>
    <row r="149" spans="1:16" ht="37.5" customHeight="1" x14ac:dyDescent="0.2">
      <c r="A149" s="97" t="s">
        <v>439</v>
      </c>
      <c r="C149" s="96" t="s">
        <v>440</v>
      </c>
      <c r="D149" s="96" t="s">
        <v>441</v>
      </c>
      <c r="E149" s="292" t="s">
        <v>476</v>
      </c>
      <c r="F149" s="292"/>
      <c r="G149" s="17">
        <v>122</v>
      </c>
      <c r="H149" s="17">
        <v>170</v>
      </c>
      <c r="I149" s="17">
        <v>152</v>
      </c>
      <c r="J149" s="99">
        <f t="shared" si="4"/>
        <v>444</v>
      </c>
      <c r="K149" s="228" t="s">
        <v>1089</v>
      </c>
      <c r="L149" s="228" t="s">
        <v>1089</v>
      </c>
      <c r="M149" s="116">
        <v>7.9999998211860601E-2</v>
      </c>
      <c r="N149" s="116">
        <v>5.9999998658895402E-2</v>
      </c>
      <c r="O149" s="99" t="s">
        <v>747</v>
      </c>
      <c r="P149" s="99">
        <v>100</v>
      </c>
    </row>
    <row r="150" spans="1:16" ht="37.5" customHeight="1" x14ac:dyDescent="0.2">
      <c r="A150" s="97" t="s">
        <v>442</v>
      </c>
      <c r="C150" s="96" t="s">
        <v>443</v>
      </c>
      <c r="D150" s="96" t="s">
        <v>444</v>
      </c>
      <c r="E150" s="109" t="s">
        <v>476</v>
      </c>
      <c r="F150" s="10" t="s">
        <v>464</v>
      </c>
      <c r="G150" s="17">
        <v>182</v>
      </c>
      <c r="H150" s="17">
        <v>250</v>
      </c>
      <c r="I150" s="17">
        <v>212</v>
      </c>
      <c r="J150" s="99">
        <f t="shared" si="4"/>
        <v>644</v>
      </c>
      <c r="K150" s="241" t="s">
        <v>1079</v>
      </c>
      <c r="L150" s="226" t="s">
        <v>1080</v>
      </c>
      <c r="M150" s="116">
        <v>3.9999999105930301E-2</v>
      </c>
      <c r="N150" s="116">
        <v>5.0000000745057997E-2</v>
      </c>
      <c r="O150" s="99" t="s">
        <v>747</v>
      </c>
      <c r="P150" s="99" t="s">
        <v>747</v>
      </c>
    </row>
    <row r="151" spans="1:16" ht="37.5" customHeight="1" x14ac:dyDescent="0.2">
      <c r="A151" s="112" t="s">
        <v>445</v>
      </c>
      <c r="C151" s="112" t="s">
        <v>446</v>
      </c>
      <c r="D151" s="112" t="s">
        <v>447</v>
      </c>
      <c r="E151" s="291" t="s">
        <v>471</v>
      </c>
      <c r="F151" s="291"/>
      <c r="G151" s="17">
        <v>212</v>
      </c>
      <c r="H151" s="17">
        <v>284</v>
      </c>
      <c r="I151" s="17">
        <v>202</v>
      </c>
      <c r="J151" s="99">
        <f t="shared" si="4"/>
        <v>698</v>
      </c>
      <c r="K151" s="240" t="s">
        <v>1078</v>
      </c>
      <c r="L151" s="226" t="s">
        <v>1080</v>
      </c>
      <c r="M151" s="116">
        <v>0</v>
      </c>
      <c r="N151" s="116">
        <v>0.10000000149011599</v>
      </c>
      <c r="O151" s="99" t="s">
        <v>747</v>
      </c>
      <c r="P151" s="99" t="s">
        <v>747</v>
      </c>
    </row>
    <row r="152" spans="1:16" ht="37.5" customHeight="1" x14ac:dyDescent="0.2">
      <c r="A152" s="115" t="s">
        <v>448</v>
      </c>
      <c r="C152" s="115" t="s">
        <v>449</v>
      </c>
      <c r="D152" s="115" t="s">
        <v>450</v>
      </c>
      <c r="E152" s="291" t="s">
        <v>471</v>
      </c>
      <c r="F152" s="291"/>
      <c r="G152" s="17">
        <v>200</v>
      </c>
      <c r="H152" s="17">
        <v>220</v>
      </c>
      <c r="I152" s="17">
        <v>220</v>
      </c>
      <c r="J152" s="226">
        <f t="shared" si="4"/>
        <v>640</v>
      </c>
      <c r="K152" s="241" t="s">
        <v>1079</v>
      </c>
      <c r="L152" s="226" t="s">
        <v>1080</v>
      </c>
      <c r="M152" s="116">
        <v>0</v>
      </c>
      <c r="N152" s="116">
        <v>0.10000000149011599</v>
      </c>
      <c r="O152" s="99" t="s">
        <v>747</v>
      </c>
      <c r="P152" s="99" t="s">
        <v>747</v>
      </c>
    </row>
    <row r="153" spans="1:16" ht="37.5" customHeight="1" x14ac:dyDescent="0.2"/>
    <row r="154" spans="1:16" ht="37.5" customHeight="1" x14ac:dyDescent="0.2"/>
    <row r="155" spans="1:16" ht="18" x14ac:dyDescent="0.2">
      <c r="C155" s="30" t="s">
        <v>1090</v>
      </c>
    </row>
    <row r="156" spans="1:16" ht="18" x14ac:dyDescent="0.25">
      <c r="C156" s="118" t="s">
        <v>1073</v>
      </c>
      <c r="D156" s="118"/>
      <c r="E156" s="118"/>
      <c r="F156" s="118"/>
      <c r="G156" s="118"/>
      <c r="H156" s="118"/>
      <c r="I156" s="118"/>
      <c r="J156" s="118"/>
      <c r="K156" s="118"/>
      <c r="L156" s="118"/>
    </row>
    <row r="157" spans="1:16" ht="18" x14ac:dyDescent="0.25">
      <c r="C157" s="72" t="s">
        <v>1050</v>
      </c>
      <c r="D157" s="22"/>
      <c r="E157" s="22"/>
    </row>
    <row r="158" spans="1:16" ht="18" x14ac:dyDescent="0.25">
      <c r="C158" s="118" t="s">
        <v>1055</v>
      </c>
      <c r="D158" s="22"/>
      <c r="E158" s="22"/>
      <c r="O158" s="29"/>
    </row>
    <row r="159" spans="1:16" ht="18" x14ac:dyDescent="0.2">
      <c r="C159" s="30" t="s">
        <v>1091</v>
      </c>
      <c r="D159" s="227"/>
      <c r="E159" s="227"/>
      <c r="F159" s="227"/>
      <c r="G159" s="227"/>
      <c r="H159" s="227"/>
      <c r="I159" s="227"/>
      <c r="J159" s="227"/>
      <c r="O159" s="27"/>
    </row>
    <row r="160" spans="1:16" ht="18" x14ac:dyDescent="0.25">
      <c r="C160" s="118" t="s">
        <v>1092</v>
      </c>
      <c r="D160" s="118"/>
      <c r="E160" s="118"/>
      <c r="F160" s="118"/>
      <c r="G160" s="118"/>
      <c r="H160" s="118"/>
      <c r="I160" s="118"/>
      <c r="J160" s="118"/>
      <c r="O160" s="28"/>
    </row>
    <row r="161" spans="3:15" ht="18" x14ac:dyDescent="0.25">
      <c r="C161" s="118" t="s">
        <v>1093</v>
      </c>
      <c r="D161" s="22"/>
      <c r="E161" s="22"/>
      <c r="F161" s="22"/>
      <c r="G161" s="22"/>
      <c r="H161" s="227"/>
      <c r="I161" s="227"/>
      <c r="J161" s="227"/>
      <c r="O161" s="27"/>
    </row>
    <row r="162" spans="3:15" ht="18" x14ac:dyDescent="0.25">
      <c r="C162" s="72" t="s">
        <v>1050</v>
      </c>
      <c r="D162" s="22"/>
      <c r="E162" s="22"/>
      <c r="F162" s="227"/>
      <c r="G162" s="227"/>
      <c r="H162" s="227"/>
      <c r="I162" s="227"/>
      <c r="J162" s="227"/>
      <c r="M162" s="39" t="s">
        <v>751</v>
      </c>
      <c r="N162" s="31"/>
    </row>
    <row r="163" spans="3:15" ht="18" x14ac:dyDescent="0.25">
      <c r="C163" s="118" t="s">
        <v>1094</v>
      </c>
      <c r="D163" s="22"/>
      <c r="E163" s="22"/>
      <c r="F163" s="22"/>
      <c r="M163" s="35" t="s">
        <v>1087</v>
      </c>
      <c r="N163" s="36"/>
    </row>
    <row r="164" spans="3:15" ht="18" x14ac:dyDescent="0.2">
      <c r="C164" s="30" t="s">
        <v>1068</v>
      </c>
      <c r="D164" s="30"/>
      <c r="M164" s="30" t="s">
        <v>1102</v>
      </c>
      <c r="N164" s="28"/>
    </row>
    <row r="165" spans="3:15" ht="18" x14ac:dyDescent="0.25">
      <c r="C165" s="117" t="s">
        <v>745</v>
      </c>
      <c r="M165" s="22" t="s">
        <v>1052</v>
      </c>
      <c r="N165" s="27"/>
    </row>
  </sheetData>
  <mergeCells count="85">
    <mergeCell ref="E136:F136"/>
    <mergeCell ref="E119:F119"/>
    <mergeCell ref="E120:F120"/>
    <mergeCell ref="E129:F129"/>
    <mergeCell ref="E130:F130"/>
    <mergeCell ref="E133:F133"/>
    <mergeCell ref="E134:F134"/>
    <mergeCell ref="E135:F135"/>
    <mergeCell ref="E121:F121"/>
    <mergeCell ref="E126:F126"/>
    <mergeCell ref="E127:F127"/>
    <mergeCell ref="E128:F128"/>
    <mergeCell ref="E152:F152"/>
    <mergeCell ref="E137:F137"/>
    <mergeCell ref="E138:F138"/>
    <mergeCell ref="E144:F144"/>
    <mergeCell ref="E148:F148"/>
    <mergeCell ref="E149:F149"/>
    <mergeCell ref="E151:F151"/>
    <mergeCell ref="E118:F118"/>
    <mergeCell ref="E109:F109"/>
    <mergeCell ref="E110:F110"/>
    <mergeCell ref="E105:F105"/>
    <mergeCell ref="E106:F106"/>
    <mergeCell ref="E107:F107"/>
    <mergeCell ref="E108:F108"/>
    <mergeCell ref="E111:F111"/>
    <mergeCell ref="E114:F114"/>
    <mergeCell ref="E115:F115"/>
    <mergeCell ref="E116:F116"/>
    <mergeCell ref="E117:F117"/>
    <mergeCell ref="E102:F102"/>
    <mergeCell ref="E78:F78"/>
    <mergeCell ref="E79:F79"/>
    <mergeCell ref="E87:F87"/>
    <mergeCell ref="E89:F89"/>
    <mergeCell ref="E90:F90"/>
    <mergeCell ref="E91:F91"/>
    <mergeCell ref="E97:F97"/>
    <mergeCell ref="E98:F98"/>
    <mergeCell ref="E99:F99"/>
    <mergeCell ref="E100:F100"/>
    <mergeCell ref="E101:F101"/>
    <mergeCell ref="E69:F69"/>
    <mergeCell ref="E57:F57"/>
    <mergeCell ref="E58:F58"/>
    <mergeCell ref="E59:F59"/>
    <mergeCell ref="E60:F60"/>
    <mergeCell ref="E61:F61"/>
    <mergeCell ref="E62:F62"/>
    <mergeCell ref="E64:F64"/>
    <mergeCell ref="E65:F65"/>
    <mergeCell ref="E66:F66"/>
    <mergeCell ref="E67:F67"/>
    <mergeCell ref="E68:F68"/>
    <mergeCell ref="E56:F56"/>
    <mergeCell ref="E33:F33"/>
    <mergeCell ref="E34:F34"/>
    <mergeCell ref="E36:F36"/>
    <mergeCell ref="E37:F37"/>
    <mergeCell ref="E38:F38"/>
    <mergeCell ref="E39:F39"/>
    <mergeCell ref="E51:F51"/>
    <mergeCell ref="E52:F52"/>
    <mergeCell ref="E53:F53"/>
    <mergeCell ref="E54:F54"/>
    <mergeCell ref="E55:F55"/>
    <mergeCell ref="E31:F31"/>
    <mergeCell ref="E11:F11"/>
    <mergeCell ref="E12:F12"/>
    <mergeCell ref="E20:F20"/>
    <mergeCell ref="E21:F21"/>
    <mergeCell ref="E24:F24"/>
    <mergeCell ref="E25:F25"/>
    <mergeCell ref="E26:F26"/>
    <mergeCell ref="E27:F27"/>
    <mergeCell ref="E28:F28"/>
    <mergeCell ref="E29:F29"/>
    <mergeCell ref="E30:F30"/>
    <mergeCell ref="E10:F10"/>
    <mergeCell ref="E1:F1"/>
    <mergeCell ref="E5:F5"/>
    <mergeCell ref="E6:F6"/>
    <mergeCell ref="E8:F8"/>
    <mergeCell ref="E9:F9"/>
  </mergeCells>
  <phoneticPr fontId="3" type="noConversion"/>
  <hyperlinks>
    <hyperlink ref="C165" r:id="rId1"/>
    <hyperlink ref="C156:J156" r:id="rId2" display="Basic Pokemon GO Species Data [HP/Atk/Def, Catch/Flee%, Encounter]"/>
    <hyperlink ref="C158" r:id="rId3"/>
    <hyperlink ref="C163" r:id="rId4"/>
    <hyperlink ref="C160" r:id="rId5"/>
    <hyperlink ref="C161" r:id="rId6"/>
  </hyperlinks>
  <pageMargins left="0.70866141732283472" right="0.70866141732283472" top="0.74803149606299213" bottom="0.74803149606299213" header="0.31496062992125984" footer="0.31496062992125984"/>
  <pageSetup paperSize="8" scale="85" orientation="portrait" horizontalDpi="1200" verticalDpi="1200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6"/>
  <sheetViews>
    <sheetView topLeftCell="A3" zoomScale="78" zoomScaleNormal="78" zoomScalePageLayoutView="78" workbookViewId="0">
      <selection activeCell="F13" sqref="F13"/>
    </sheetView>
  </sheetViews>
  <sheetFormatPr baseColWidth="10" defaultColWidth="8.83203125" defaultRowHeight="17" x14ac:dyDescent="0.25"/>
  <cols>
    <col min="1" max="1" width="9.6640625" style="1" bestFit="1" customWidth="1"/>
    <col min="2" max="2" width="5.6640625" style="207" bestFit="1" customWidth="1"/>
    <col min="3" max="4" width="5.6640625" style="207" customWidth="1"/>
    <col min="5" max="5" width="6.1640625" style="1" customWidth="1"/>
    <col min="6" max="6" width="11" style="1" customWidth="1"/>
    <col min="7" max="7" width="13.1640625" style="1" customWidth="1"/>
    <col min="8" max="9" width="6.6640625" style="1" customWidth="1"/>
    <col min="10" max="10" width="15" style="1" customWidth="1"/>
    <col min="11" max="11" width="10.33203125" style="1" customWidth="1"/>
    <col min="12" max="12" width="9" style="1" customWidth="1"/>
    <col min="13" max="13" width="15.83203125" style="1" customWidth="1"/>
    <col min="14" max="14" width="10.83203125" style="1" customWidth="1"/>
    <col min="15" max="15" width="9" style="1" customWidth="1"/>
    <col min="16" max="16" width="16.1640625" style="1" bestFit="1" customWidth="1"/>
    <col min="17" max="17" width="10.83203125" style="1" customWidth="1"/>
    <col min="18" max="18" width="8.83203125" style="1"/>
    <col min="19" max="19" width="17.1640625" style="1" bestFit="1" customWidth="1"/>
    <col min="20" max="20" width="10.6640625" style="1" customWidth="1"/>
    <col min="21" max="21" width="8.83203125" style="1"/>
    <col min="22" max="22" width="15.83203125" style="1" bestFit="1" customWidth="1"/>
    <col min="23" max="23" width="11.1640625" style="1" customWidth="1"/>
    <col min="24" max="16384" width="8.83203125" style="1"/>
  </cols>
  <sheetData>
    <row r="1" spans="1:24" ht="18" x14ac:dyDescent="0.25">
      <c r="A1" s="229" t="s">
        <v>451</v>
      </c>
      <c r="B1" s="229" t="s">
        <v>1086</v>
      </c>
      <c r="C1" s="229" t="s">
        <v>1106</v>
      </c>
      <c r="D1" s="229" t="s">
        <v>1085</v>
      </c>
      <c r="E1" s="229" t="s">
        <v>750</v>
      </c>
      <c r="F1" s="213" t="s">
        <v>452</v>
      </c>
      <c r="G1" s="213" t="s">
        <v>453</v>
      </c>
      <c r="H1" s="293" t="s">
        <v>455</v>
      </c>
      <c r="I1" s="293"/>
      <c r="J1" s="293" t="s">
        <v>456</v>
      </c>
      <c r="K1" s="293"/>
      <c r="L1" s="293"/>
      <c r="M1" s="293" t="s">
        <v>457</v>
      </c>
      <c r="N1" s="293"/>
      <c r="O1" s="293"/>
      <c r="P1" s="294" t="s">
        <v>458</v>
      </c>
      <c r="Q1" s="294"/>
      <c r="R1" s="294"/>
      <c r="S1" s="294" t="s">
        <v>459</v>
      </c>
      <c r="T1" s="294"/>
      <c r="U1" s="294"/>
      <c r="V1" s="294" t="s">
        <v>460</v>
      </c>
      <c r="W1" s="294"/>
      <c r="X1" s="294"/>
    </row>
    <row r="2" spans="1:24" ht="37.5" customHeight="1" x14ac:dyDescent="0.25">
      <c r="A2" s="33" t="s">
        <v>454</v>
      </c>
      <c r="B2" s="99" t="s">
        <v>1108</v>
      </c>
      <c r="C2" s="255" t="s">
        <v>1108</v>
      </c>
      <c r="D2" s="255" t="s">
        <v>1108</v>
      </c>
      <c r="E2"/>
      <c r="F2" s="21" t="s">
        <v>0</v>
      </c>
      <c r="G2" s="21" t="s">
        <v>1</v>
      </c>
      <c r="H2" s="4" t="s">
        <v>461</v>
      </c>
      <c r="I2" s="11" t="s">
        <v>462</v>
      </c>
      <c r="J2" s="3" t="s">
        <v>479</v>
      </c>
      <c r="K2" s="3" t="s">
        <v>551</v>
      </c>
      <c r="L2" s="3">
        <v>12</v>
      </c>
      <c r="M2" s="4" t="s">
        <v>480</v>
      </c>
      <c r="N2" s="4" t="s">
        <v>554</v>
      </c>
      <c r="O2" s="4">
        <v>10</v>
      </c>
      <c r="P2" s="4" t="s">
        <v>618</v>
      </c>
      <c r="Q2" s="4" t="s">
        <v>740</v>
      </c>
      <c r="R2" s="4" t="s">
        <v>648</v>
      </c>
      <c r="S2" s="4" t="s">
        <v>625</v>
      </c>
      <c r="T2" s="4" t="s">
        <v>741</v>
      </c>
      <c r="U2" s="4" t="s">
        <v>650</v>
      </c>
      <c r="V2" s="11" t="s">
        <v>629</v>
      </c>
      <c r="W2" s="11" t="s">
        <v>704</v>
      </c>
      <c r="X2" s="11" t="s">
        <v>647</v>
      </c>
    </row>
    <row r="3" spans="1:24" ht="37.5" customHeight="1" thickBot="1" x14ac:dyDescent="0.3">
      <c r="A3" s="33" t="s">
        <v>2</v>
      </c>
      <c r="B3" s="255" t="s">
        <v>1108</v>
      </c>
      <c r="C3" s="255" t="s">
        <v>1108</v>
      </c>
      <c r="D3" s="255" t="s">
        <v>1108</v>
      </c>
      <c r="E3"/>
      <c r="F3" s="21" t="s">
        <v>3</v>
      </c>
      <c r="G3" s="21" t="s">
        <v>4</v>
      </c>
      <c r="H3" s="4" t="s">
        <v>461</v>
      </c>
      <c r="I3" s="11" t="s">
        <v>462</v>
      </c>
      <c r="J3" s="4" t="s">
        <v>478</v>
      </c>
      <c r="K3" s="4" t="s">
        <v>534</v>
      </c>
      <c r="L3" s="4">
        <v>15</v>
      </c>
      <c r="M3" s="4" t="s">
        <v>480</v>
      </c>
      <c r="N3" s="4" t="s">
        <v>554</v>
      </c>
      <c r="O3" s="4">
        <v>10</v>
      </c>
      <c r="P3" s="4" t="s">
        <v>618</v>
      </c>
      <c r="Q3" s="4" t="s">
        <v>740</v>
      </c>
      <c r="R3" s="4" t="s">
        <v>648</v>
      </c>
      <c r="S3" s="11" t="s">
        <v>629</v>
      </c>
      <c r="T3" s="11" t="s">
        <v>704</v>
      </c>
      <c r="U3" s="11" t="s">
        <v>647</v>
      </c>
      <c r="V3" s="4" t="s">
        <v>631</v>
      </c>
      <c r="W3" s="4" t="s">
        <v>742</v>
      </c>
      <c r="X3" s="4" t="s">
        <v>661</v>
      </c>
    </row>
    <row r="4" spans="1:24" ht="37.5" customHeight="1" thickBot="1" x14ac:dyDescent="0.3">
      <c r="A4" s="33" t="s">
        <v>5</v>
      </c>
      <c r="B4" s="99">
        <v>12</v>
      </c>
      <c r="C4" s="255" t="s">
        <v>1108</v>
      </c>
      <c r="D4" s="255" t="s">
        <v>1108</v>
      </c>
      <c r="E4"/>
      <c r="F4" s="21" t="s">
        <v>6</v>
      </c>
      <c r="G4" s="21" t="s">
        <v>7</v>
      </c>
      <c r="H4" s="4" t="s">
        <v>461</v>
      </c>
      <c r="I4" s="11" t="s">
        <v>462</v>
      </c>
      <c r="J4" s="4" t="s">
        <v>478</v>
      </c>
      <c r="K4" s="4" t="s">
        <v>534</v>
      </c>
      <c r="L4" s="4">
        <v>15</v>
      </c>
      <c r="M4" s="121" t="s">
        <v>480</v>
      </c>
      <c r="N4" s="122" t="s">
        <v>554</v>
      </c>
      <c r="O4" s="123">
        <v>10</v>
      </c>
      <c r="P4" s="4" t="s">
        <v>614</v>
      </c>
      <c r="Q4" s="4" t="s">
        <v>743</v>
      </c>
      <c r="R4" s="4" t="s">
        <v>647</v>
      </c>
      <c r="S4" s="124" t="s">
        <v>629</v>
      </c>
      <c r="T4" s="125" t="s">
        <v>704</v>
      </c>
      <c r="U4" s="126" t="s">
        <v>647</v>
      </c>
      <c r="V4" s="4" t="s">
        <v>631</v>
      </c>
      <c r="W4" s="4" t="s">
        <v>742</v>
      </c>
      <c r="X4" s="4" t="s">
        <v>661</v>
      </c>
    </row>
    <row r="5" spans="1:24" ht="37.5" customHeight="1" x14ac:dyDescent="0.25">
      <c r="A5" s="33" t="s">
        <v>8</v>
      </c>
      <c r="B5" s="255" t="s">
        <v>1108</v>
      </c>
      <c r="C5" s="255" t="s">
        <v>1108</v>
      </c>
      <c r="D5" s="255" t="s">
        <v>1108</v>
      </c>
      <c r="E5"/>
      <c r="F5" s="21" t="s">
        <v>9</v>
      </c>
      <c r="G5" s="21" t="s">
        <v>10</v>
      </c>
      <c r="H5" s="281" t="s">
        <v>463</v>
      </c>
      <c r="I5" s="281"/>
      <c r="J5" s="5" t="s">
        <v>481</v>
      </c>
      <c r="K5" s="5" t="s">
        <v>499</v>
      </c>
      <c r="L5" s="5">
        <v>10</v>
      </c>
      <c r="M5" s="3" t="s">
        <v>482</v>
      </c>
      <c r="N5" s="3" t="s">
        <v>539</v>
      </c>
      <c r="O5" s="3">
        <v>10</v>
      </c>
      <c r="P5" s="5" t="s">
        <v>590</v>
      </c>
      <c r="Q5" s="5" t="s">
        <v>734</v>
      </c>
      <c r="R5" s="5" t="s">
        <v>561</v>
      </c>
      <c r="S5" s="5" t="s">
        <v>591</v>
      </c>
      <c r="T5" s="5" t="s">
        <v>735</v>
      </c>
      <c r="U5" s="5" t="s">
        <v>561</v>
      </c>
      <c r="V5" s="5" t="s">
        <v>593</v>
      </c>
      <c r="W5" s="5" t="s">
        <v>737</v>
      </c>
      <c r="X5" s="5" t="s">
        <v>647</v>
      </c>
    </row>
    <row r="6" spans="1:24" ht="37.5" customHeight="1" thickBot="1" x14ac:dyDescent="0.3">
      <c r="A6" s="33" t="s">
        <v>11</v>
      </c>
      <c r="B6" s="255" t="s">
        <v>1108</v>
      </c>
      <c r="C6" s="255" t="s">
        <v>1108</v>
      </c>
      <c r="D6" s="255" t="s">
        <v>1108</v>
      </c>
      <c r="E6"/>
      <c r="F6" s="21" t="s">
        <v>12</v>
      </c>
      <c r="G6" s="21" t="s">
        <v>559</v>
      </c>
      <c r="H6" s="281" t="s">
        <v>463</v>
      </c>
      <c r="I6" s="281"/>
      <c r="J6" s="5" t="s">
        <v>481</v>
      </c>
      <c r="K6" s="5" t="s">
        <v>499</v>
      </c>
      <c r="L6" s="5">
        <v>10</v>
      </c>
      <c r="M6" s="48" t="s">
        <v>482</v>
      </c>
      <c r="N6" s="48" t="s">
        <v>539</v>
      </c>
      <c r="O6" s="48">
        <v>10</v>
      </c>
      <c r="P6" s="46" t="s">
        <v>757</v>
      </c>
      <c r="Q6" s="46" t="s">
        <v>734</v>
      </c>
      <c r="R6" s="46" t="s">
        <v>561</v>
      </c>
      <c r="S6" s="46" t="s">
        <v>593</v>
      </c>
      <c r="T6" s="46" t="s">
        <v>737</v>
      </c>
      <c r="U6" s="46" t="s">
        <v>647</v>
      </c>
      <c r="V6" s="5" t="s">
        <v>756</v>
      </c>
      <c r="W6" s="5" t="s">
        <v>733</v>
      </c>
      <c r="X6" s="5" t="s">
        <v>656</v>
      </c>
    </row>
    <row r="7" spans="1:24" ht="37.5" customHeight="1" thickBot="1" x14ac:dyDescent="0.3">
      <c r="A7" s="33" t="s">
        <v>13</v>
      </c>
      <c r="B7" s="99">
        <v>11</v>
      </c>
      <c r="C7" s="181" t="s">
        <v>1108</v>
      </c>
      <c r="D7" s="231">
        <v>10</v>
      </c>
      <c r="E7"/>
      <c r="F7" s="21" t="s">
        <v>14</v>
      </c>
      <c r="G7" s="21" t="s">
        <v>15</v>
      </c>
      <c r="H7" s="5" t="s">
        <v>463</v>
      </c>
      <c r="I7" s="10" t="s">
        <v>464</v>
      </c>
      <c r="J7" s="5" t="s">
        <v>481</v>
      </c>
      <c r="K7" s="5" t="s">
        <v>499</v>
      </c>
      <c r="L7" s="5">
        <v>10</v>
      </c>
      <c r="M7" s="127" t="s">
        <v>483</v>
      </c>
      <c r="N7" s="128" t="s">
        <v>556</v>
      </c>
      <c r="O7" s="129">
        <v>12</v>
      </c>
      <c r="P7" s="130" t="s">
        <v>582</v>
      </c>
      <c r="Q7" s="131" t="s">
        <v>721</v>
      </c>
      <c r="R7" s="132" t="s">
        <v>655</v>
      </c>
      <c r="S7" s="5" t="s">
        <v>588</v>
      </c>
      <c r="T7" s="5" t="s">
        <v>732</v>
      </c>
      <c r="U7" s="5" t="s">
        <v>648</v>
      </c>
      <c r="V7" s="5" t="s">
        <v>593</v>
      </c>
      <c r="W7" s="5" t="s">
        <v>737</v>
      </c>
      <c r="X7" s="5" t="s">
        <v>647</v>
      </c>
    </row>
    <row r="8" spans="1:24" ht="37.5" customHeight="1" x14ac:dyDescent="0.25">
      <c r="A8" s="33" t="s">
        <v>16</v>
      </c>
      <c r="B8" s="255" t="s">
        <v>1108</v>
      </c>
      <c r="C8" s="255" t="s">
        <v>1108</v>
      </c>
      <c r="D8" s="255" t="s">
        <v>1108</v>
      </c>
      <c r="E8"/>
      <c r="F8" s="21" t="s">
        <v>17</v>
      </c>
      <c r="G8" s="21" t="s">
        <v>18</v>
      </c>
      <c r="H8" s="279" t="s">
        <v>465</v>
      </c>
      <c r="I8" s="279"/>
      <c r="J8" s="6" t="s">
        <v>486</v>
      </c>
      <c r="K8" s="6" t="s">
        <v>492</v>
      </c>
      <c r="L8" s="6">
        <v>15</v>
      </c>
      <c r="M8" s="3" t="s">
        <v>479</v>
      </c>
      <c r="N8" s="3" t="s">
        <v>551</v>
      </c>
      <c r="O8" s="3">
        <v>12</v>
      </c>
      <c r="P8" s="6" t="s">
        <v>565</v>
      </c>
      <c r="Q8" s="6" t="s">
        <v>670</v>
      </c>
      <c r="R8" s="6" t="s">
        <v>646</v>
      </c>
      <c r="S8" s="6" t="s">
        <v>566</v>
      </c>
      <c r="T8" s="6" t="s">
        <v>671</v>
      </c>
      <c r="U8" s="6" t="s">
        <v>647</v>
      </c>
      <c r="V8" s="6" t="s">
        <v>642</v>
      </c>
      <c r="W8" s="6" t="s">
        <v>675</v>
      </c>
      <c r="X8" s="6" t="s">
        <v>645</v>
      </c>
    </row>
    <row r="9" spans="1:24" ht="37.5" customHeight="1" thickBot="1" x14ac:dyDescent="0.3">
      <c r="A9" s="33" t="s">
        <v>19</v>
      </c>
      <c r="B9" s="255" t="s">
        <v>1108</v>
      </c>
      <c r="C9" s="255" t="s">
        <v>1108</v>
      </c>
      <c r="D9" s="255" t="s">
        <v>1108</v>
      </c>
      <c r="E9"/>
      <c r="F9" s="21" t="s">
        <v>20</v>
      </c>
      <c r="G9" s="21" t="s">
        <v>21</v>
      </c>
      <c r="H9" s="279" t="s">
        <v>465</v>
      </c>
      <c r="I9" s="279"/>
      <c r="J9" s="7" t="s">
        <v>485</v>
      </c>
      <c r="K9" s="7" t="s">
        <v>491</v>
      </c>
      <c r="L9" s="7">
        <v>6</v>
      </c>
      <c r="M9" s="6" t="s">
        <v>484</v>
      </c>
      <c r="N9" s="6" t="s">
        <v>555</v>
      </c>
      <c r="O9" s="6">
        <v>10</v>
      </c>
      <c r="P9" s="6" t="s">
        <v>565</v>
      </c>
      <c r="Q9" s="6" t="s">
        <v>670</v>
      </c>
      <c r="R9" s="6" t="s">
        <v>646</v>
      </c>
      <c r="S9" s="6" t="s">
        <v>599</v>
      </c>
      <c r="T9" s="6" t="s">
        <v>674</v>
      </c>
      <c r="U9" s="6" t="s">
        <v>648</v>
      </c>
      <c r="V9" s="18" t="s">
        <v>602</v>
      </c>
      <c r="W9" s="18" t="s">
        <v>678</v>
      </c>
      <c r="X9" s="18" t="s">
        <v>647</v>
      </c>
    </row>
    <row r="10" spans="1:24" ht="37.5" customHeight="1" thickBot="1" x14ac:dyDescent="0.3">
      <c r="A10" s="33" t="s">
        <v>22</v>
      </c>
      <c r="B10" s="212">
        <v>5</v>
      </c>
      <c r="C10" s="212">
        <v>5</v>
      </c>
      <c r="D10" s="256" t="s">
        <v>1108</v>
      </c>
      <c r="E10"/>
      <c r="F10" s="21" t="s">
        <v>23</v>
      </c>
      <c r="G10" s="21" t="s">
        <v>24</v>
      </c>
      <c r="H10" s="279" t="s">
        <v>465</v>
      </c>
      <c r="I10" s="279"/>
      <c r="J10" s="7" t="s">
        <v>485</v>
      </c>
      <c r="K10" s="7" t="s">
        <v>491</v>
      </c>
      <c r="L10" s="7">
        <v>6</v>
      </c>
      <c r="M10" s="133" t="s">
        <v>484</v>
      </c>
      <c r="N10" s="134" t="s">
        <v>555</v>
      </c>
      <c r="O10" s="135">
        <v>10</v>
      </c>
      <c r="P10" s="136" t="s">
        <v>594</v>
      </c>
      <c r="Q10" s="137" t="s">
        <v>726</v>
      </c>
      <c r="R10" s="138" t="s">
        <v>658</v>
      </c>
      <c r="S10" s="6" t="s">
        <v>599</v>
      </c>
      <c r="T10" s="6" t="s">
        <v>674</v>
      </c>
      <c r="U10" s="6" t="s">
        <v>648</v>
      </c>
      <c r="V10" s="18" t="s">
        <v>602</v>
      </c>
      <c r="W10" s="18" t="s">
        <v>678</v>
      </c>
      <c r="X10" s="18" t="s">
        <v>647</v>
      </c>
    </row>
    <row r="11" spans="1:24" ht="37.5" customHeight="1" x14ac:dyDescent="0.25">
      <c r="A11" s="33" t="s">
        <v>25</v>
      </c>
      <c r="B11" s="255" t="s">
        <v>1108</v>
      </c>
      <c r="C11" s="255" t="s">
        <v>1108</v>
      </c>
      <c r="D11" s="255" t="s">
        <v>1108</v>
      </c>
      <c r="E11"/>
      <c r="F11" s="21" t="s">
        <v>26</v>
      </c>
      <c r="G11" s="21" t="s">
        <v>27</v>
      </c>
      <c r="H11" s="283" t="s">
        <v>466</v>
      </c>
      <c r="I11" s="283"/>
      <c r="J11" s="8" t="s">
        <v>487</v>
      </c>
      <c r="K11" s="8" t="s">
        <v>493</v>
      </c>
      <c r="L11" s="8">
        <v>6</v>
      </c>
      <c r="M11" s="3" t="s">
        <v>479</v>
      </c>
      <c r="N11" s="3" t="s">
        <v>551</v>
      </c>
      <c r="O11" s="3">
        <v>12</v>
      </c>
      <c r="P11" s="3" t="s">
        <v>634</v>
      </c>
      <c r="Q11" s="3" t="s">
        <v>686</v>
      </c>
      <c r="R11" s="3" t="s">
        <v>646</v>
      </c>
    </row>
    <row r="12" spans="1:24" ht="37.5" customHeight="1" thickBot="1" x14ac:dyDescent="0.3">
      <c r="A12" s="33" t="s">
        <v>28</v>
      </c>
      <c r="B12" s="255" t="s">
        <v>1108</v>
      </c>
      <c r="C12" s="255" t="s">
        <v>1108</v>
      </c>
      <c r="D12" s="255" t="s">
        <v>1108</v>
      </c>
      <c r="E12"/>
      <c r="F12" s="21" t="s">
        <v>29</v>
      </c>
      <c r="G12" s="21" t="s">
        <v>30</v>
      </c>
      <c r="H12" s="283" t="s">
        <v>466</v>
      </c>
      <c r="I12" s="283"/>
      <c r="J12" s="8" t="s">
        <v>487</v>
      </c>
      <c r="K12" s="8" t="s">
        <v>493</v>
      </c>
      <c r="L12" s="8">
        <v>6</v>
      </c>
      <c r="M12" s="3" t="s">
        <v>479</v>
      </c>
      <c r="N12" s="3" t="s">
        <v>551</v>
      </c>
      <c r="O12" s="3">
        <v>12</v>
      </c>
      <c r="P12" s="3" t="s">
        <v>634</v>
      </c>
      <c r="Q12" s="3" t="s">
        <v>686</v>
      </c>
      <c r="R12" s="3" t="s">
        <v>646</v>
      </c>
    </row>
    <row r="13" spans="1:24" ht="37.5" customHeight="1" thickBot="1" x14ac:dyDescent="0.3">
      <c r="A13" s="33" t="s">
        <v>31</v>
      </c>
      <c r="B13" s="99">
        <v>64</v>
      </c>
      <c r="C13" s="255" t="s">
        <v>1108</v>
      </c>
      <c r="D13" s="255" t="s">
        <v>1108</v>
      </c>
      <c r="E13"/>
      <c r="F13" s="21" t="s">
        <v>32</v>
      </c>
      <c r="G13" s="21" t="s">
        <v>33</v>
      </c>
      <c r="H13" s="8" t="s">
        <v>466</v>
      </c>
      <c r="I13" s="10" t="s">
        <v>464</v>
      </c>
      <c r="J13" s="139" t="s">
        <v>487</v>
      </c>
      <c r="K13" s="140" t="s">
        <v>493</v>
      </c>
      <c r="L13" s="141">
        <v>6</v>
      </c>
      <c r="M13" s="14" t="s">
        <v>488</v>
      </c>
      <c r="N13" s="14" t="s">
        <v>496</v>
      </c>
      <c r="O13" s="14">
        <v>12</v>
      </c>
      <c r="P13" s="8" t="s">
        <v>573</v>
      </c>
      <c r="Q13" s="8" t="s">
        <v>713</v>
      </c>
      <c r="R13" s="8" t="s">
        <v>647</v>
      </c>
      <c r="S13" s="142" t="s">
        <v>620</v>
      </c>
      <c r="T13" s="143" t="s">
        <v>729</v>
      </c>
      <c r="U13" s="144" t="s">
        <v>647</v>
      </c>
      <c r="V13" s="8" t="s">
        <v>627</v>
      </c>
      <c r="W13" s="8" t="s">
        <v>715</v>
      </c>
      <c r="X13" s="8" t="s">
        <v>656</v>
      </c>
    </row>
    <row r="14" spans="1:24" ht="37.5" customHeight="1" x14ac:dyDescent="0.25">
      <c r="A14" s="33" t="s">
        <v>34</v>
      </c>
      <c r="B14" s="255" t="s">
        <v>1108</v>
      </c>
      <c r="C14" s="255" t="s">
        <v>1108</v>
      </c>
      <c r="D14" s="255" t="s">
        <v>1108</v>
      </c>
      <c r="E14"/>
      <c r="F14" s="21" t="s">
        <v>35</v>
      </c>
      <c r="G14" s="21" t="s">
        <v>36</v>
      </c>
      <c r="H14" s="8" t="s">
        <v>466</v>
      </c>
      <c r="I14" s="11" t="s">
        <v>462</v>
      </c>
      <c r="J14" s="8" t="s">
        <v>487</v>
      </c>
      <c r="K14" s="8" t="s">
        <v>493</v>
      </c>
      <c r="L14" s="8">
        <v>6</v>
      </c>
      <c r="M14" s="11" t="s">
        <v>527</v>
      </c>
      <c r="N14" s="11" t="s">
        <v>526</v>
      </c>
      <c r="O14" s="11">
        <v>6</v>
      </c>
      <c r="P14" s="3" t="s">
        <v>634</v>
      </c>
      <c r="Q14" s="3" t="s">
        <v>686</v>
      </c>
      <c r="R14" s="3" t="s">
        <v>646</v>
      </c>
    </row>
    <row r="15" spans="1:24" ht="37.5" customHeight="1" thickBot="1" x14ac:dyDescent="0.3">
      <c r="A15" s="33" t="s">
        <v>37</v>
      </c>
      <c r="B15" s="255" t="s">
        <v>1108</v>
      </c>
      <c r="C15" s="255" t="s">
        <v>1108</v>
      </c>
      <c r="D15" s="255" t="s">
        <v>1108</v>
      </c>
      <c r="E15"/>
      <c r="F15" s="21" t="s">
        <v>38</v>
      </c>
      <c r="G15" s="21" t="s">
        <v>39</v>
      </c>
      <c r="H15" s="8" t="s">
        <v>466</v>
      </c>
      <c r="I15" s="11" t="s">
        <v>462</v>
      </c>
      <c r="J15" s="8" t="s">
        <v>487</v>
      </c>
      <c r="K15" s="8" t="s">
        <v>493</v>
      </c>
      <c r="L15" s="8">
        <v>6</v>
      </c>
      <c r="M15" s="11" t="s">
        <v>524</v>
      </c>
      <c r="N15" s="11" t="s">
        <v>525</v>
      </c>
      <c r="O15" s="11">
        <v>15</v>
      </c>
      <c r="P15" s="3" t="s">
        <v>634</v>
      </c>
      <c r="Q15" s="3" t="s">
        <v>686</v>
      </c>
      <c r="R15" s="3" t="s">
        <v>646</v>
      </c>
    </row>
    <row r="16" spans="1:24" ht="37.5" customHeight="1" thickBot="1" x14ac:dyDescent="0.3">
      <c r="A16" s="33" t="s">
        <v>40</v>
      </c>
      <c r="B16" s="99">
        <v>61</v>
      </c>
      <c r="C16" s="255" t="s">
        <v>1108</v>
      </c>
      <c r="D16" s="255" t="s">
        <v>1108</v>
      </c>
      <c r="E16"/>
      <c r="F16" s="21" t="s">
        <v>41</v>
      </c>
      <c r="G16" s="21" t="s">
        <v>42</v>
      </c>
      <c r="H16" s="8" t="s">
        <v>466</v>
      </c>
      <c r="I16" s="11" t="s">
        <v>462</v>
      </c>
      <c r="J16" s="139" t="s">
        <v>487</v>
      </c>
      <c r="K16" s="140" t="s">
        <v>493</v>
      </c>
      <c r="L16" s="141">
        <v>6</v>
      </c>
      <c r="M16" s="11" t="s">
        <v>524</v>
      </c>
      <c r="N16" s="11" t="s">
        <v>525</v>
      </c>
      <c r="O16" s="11">
        <v>15</v>
      </c>
      <c r="P16" s="10" t="s">
        <v>560</v>
      </c>
      <c r="Q16" s="10" t="s">
        <v>562</v>
      </c>
      <c r="R16" s="10" t="s">
        <v>561</v>
      </c>
      <c r="S16" s="124" t="s">
        <v>629</v>
      </c>
      <c r="T16" s="125" t="s">
        <v>704</v>
      </c>
      <c r="U16" s="126" t="s">
        <v>647</v>
      </c>
      <c r="V16" s="8" t="s">
        <v>644</v>
      </c>
      <c r="W16" s="8" t="s">
        <v>716</v>
      </c>
      <c r="X16" s="8" t="s">
        <v>650</v>
      </c>
    </row>
    <row r="17" spans="1:27" ht="37.5" customHeight="1" x14ac:dyDescent="0.25">
      <c r="A17" s="33" t="s">
        <v>43</v>
      </c>
      <c r="B17" s="255" t="s">
        <v>1108</v>
      </c>
      <c r="C17" s="255" t="s">
        <v>1108</v>
      </c>
      <c r="D17" s="255" t="s">
        <v>1108</v>
      </c>
      <c r="E17"/>
      <c r="F17" s="21" t="s">
        <v>44</v>
      </c>
      <c r="G17" s="21" t="s">
        <v>45</v>
      </c>
      <c r="H17" s="3" t="s">
        <v>467</v>
      </c>
      <c r="I17" s="10" t="s">
        <v>464</v>
      </c>
      <c r="J17" s="3" t="s">
        <v>532</v>
      </c>
      <c r="K17" s="3" t="s">
        <v>533</v>
      </c>
      <c r="L17" s="3">
        <v>10</v>
      </c>
      <c r="M17" s="3" t="s">
        <v>479</v>
      </c>
      <c r="N17" s="3" t="s">
        <v>551</v>
      </c>
      <c r="O17" s="3">
        <v>12</v>
      </c>
      <c r="P17" s="10" t="s">
        <v>560</v>
      </c>
      <c r="Q17" s="10" t="s">
        <v>562</v>
      </c>
      <c r="R17" s="10" t="s">
        <v>561</v>
      </c>
      <c r="S17" s="10" t="s">
        <v>563</v>
      </c>
      <c r="T17" s="10" t="s">
        <v>662</v>
      </c>
      <c r="U17" s="10" t="s">
        <v>561</v>
      </c>
      <c r="V17" s="20" t="s">
        <v>640</v>
      </c>
      <c r="W17" s="20" t="s">
        <v>723</v>
      </c>
      <c r="X17" s="20" t="s">
        <v>646</v>
      </c>
    </row>
    <row r="18" spans="1:27" ht="37.5" customHeight="1" thickBot="1" x14ac:dyDescent="0.3">
      <c r="A18" s="33" t="s">
        <v>46</v>
      </c>
      <c r="B18" s="255" t="s">
        <v>1108</v>
      </c>
      <c r="C18" s="255" t="s">
        <v>1108</v>
      </c>
      <c r="D18" s="255" t="s">
        <v>1108</v>
      </c>
      <c r="E18"/>
      <c r="F18" s="21" t="s">
        <v>47</v>
      </c>
      <c r="G18" s="21" t="s">
        <v>48</v>
      </c>
      <c r="H18" s="3" t="s">
        <v>467</v>
      </c>
      <c r="I18" s="10" t="s">
        <v>464</v>
      </c>
      <c r="J18" s="9" t="s">
        <v>547</v>
      </c>
      <c r="K18" s="9" t="s">
        <v>548</v>
      </c>
      <c r="L18" s="9">
        <v>15</v>
      </c>
      <c r="M18" s="10" t="s">
        <v>483</v>
      </c>
      <c r="N18" s="10" t="s">
        <v>556</v>
      </c>
      <c r="O18" s="10">
        <v>12</v>
      </c>
      <c r="P18" s="10" t="s">
        <v>560</v>
      </c>
      <c r="Q18" s="10" t="s">
        <v>562</v>
      </c>
      <c r="R18" s="10" t="s">
        <v>561</v>
      </c>
      <c r="S18" s="10" t="s">
        <v>563</v>
      </c>
      <c r="T18" s="10" t="s">
        <v>662</v>
      </c>
      <c r="U18" s="10" t="s">
        <v>561</v>
      </c>
      <c r="V18" s="20" t="s">
        <v>640</v>
      </c>
      <c r="W18" s="20" t="s">
        <v>723</v>
      </c>
      <c r="X18" s="20" t="s">
        <v>646</v>
      </c>
    </row>
    <row r="19" spans="1:27" ht="37.5" customHeight="1" thickBot="1" x14ac:dyDescent="0.3">
      <c r="A19" s="33" t="s">
        <v>49</v>
      </c>
      <c r="B19" s="99">
        <v>26</v>
      </c>
      <c r="C19" s="255" t="s">
        <v>1108</v>
      </c>
      <c r="D19" s="255" t="s">
        <v>1108</v>
      </c>
      <c r="E19"/>
      <c r="F19" s="21" t="s">
        <v>50</v>
      </c>
      <c r="G19" s="21" t="s">
        <v>51</v>
      </c>
      <c r="H19" s="3" t="s">
        <v>467</v>
      </c>
      <c r="I19" s="10" t="s">
        <v>464</v>
      </c>
      <c r="J19" s="9" t="s">
        <v>547</v>
      </c>
      <c r="K19" s="9" t="s">
        <v>548</v>
      </c>
      <c r="L19" s="9">
        <v>15</v>
      </c>
      <c r="M19" s="197" t="s">
        <v>483</v>
      </c>
      <c r="N19" s="198" t="s">
        <v>556</v>
      </c>
      <c r="O19" s="199">
        <v>12</v>
      </c>
      <c r="P19" s="10" t="s">
        <v>560</v>
      </c>
      <c r="Q19" s="10" t="s">
        <v>562</v>
      </c>
      <c r="R19" s="10" t="s">
        <v>561</v>
      </c>
      <c r="S19" s="10" t="s">
        <v>563</v>
      </c>
      <c r="T19" s="10" t="s">
        <v>662</v>
      </c>
      <c r="U19" s="10" t="s">
        <v>561</v>
      </c>
      <c r="V19" s="127" t="s">
        <v>598</v>
      </c>
      <c r="W19" s="128" t="s">
        <v>664</v>
      </c>
      <c r="X19" s="129" t="s">
        <v>648</v>
      </c>
      <c r="Y19" s="26"/>
      <c r="Z19" s="26"/>
      <c r="AA19" s="26"/>
    </row>
    <row r="20" spans="1:27" ht="37.5" customHeight="1" thickBot="1" x14ac:dyDescent="0.3">
      <c r="A20" s="33" t="s">
        <v>52</v>
      </c>
      <c r="B20" s="255" t="s">
        <v>1108</v>
      </c>
      <c r="C20" s="255" t="s">
        <v>1108</v>
      </c>
      <c r="D20" s="255" t="s">
        <v>1108</v>
      </c>
      <c r="E20"/>
      <c r="F20" s="21" t="s">
        <v>53</v>
      </c>
      <c r="G20" s="21" t="s">
        <v>54</v>
      </c>
      <c r="H20" s="284" t="s">
        <v>467</v>
      </c>
      <c r="I20" s="284"/>
      <c r="J20" s="3" t="s">
        <v>532</v>
      </c>
      <c r="K20" s="3" t="s">
        <v>533</v>
      </c>
      <c r="L20" s="3">
        <v>10</v>
      </c>
      <c r="M20" s="3" t="s">
        <v>479</v>
      </c>
      <c r="N20" s="3" t="s">
        <v>551</v>
      </c>
      <c r="O20" s="3">
        <v>12</v>
      </c>
      <c r="P20" s="3" t="s">
        <v>568</v>
      </c>
      <c r="Q20" s="3" t="s">
        <v>681</v>
      </c>
      <c r="R20" s="3" t="s">
        <v>647</v>
      </c>
      <c r="S20" s="13" t="s">
        <v>579</v>
      </c>
      <c r="T20" s="13" t="s">
        <v>692</v>
      </c>
      <c r="U20" s="13" t="s">
        <v>652</v>
      </c>
      <c r="V20" s="3" t="s">
        <v>601</v>
      </c>
      <c r="W20" s="3" t="s">
        <v>684</v>
      </c>
      <c r="X20" s="3" t="s">
        <v>656</v>
      </c>
    </row>
    <row r="21" spans="1:27" ht="37.5" customHeight="1" thickBot="1" x14ac:dyDescent="0.3">
      <c r="A21" s="33" t="s">
        <v>55</v>
      </c>
      <c r="B21" s="99">
        <v>68</v>
      </c>
      <c r="C21" s="255" t="s">
        <v>1108</v>
      </c>
      <c r="D21" s="255" t="s">
        <v>1108</v>
      </c>
      <c r="E21"/>
      <c r="F21" s="21" t="s">
        <v>56</v>
      </c>
      <c r="G21" s="21" t="s">
        <v>57</v>
      </c>
      <c r="H21" s="284" t="s">
        <v>467</v>
      </c>
      <c r="I21" s="284"/>
      <c r="J21" s="145" t="s">
        <v>485</v>
      </c>
      <c r="K21" s="146" t="s">
        <v>491</v>
      </c>
      <c r="L21" s="147">
        <v>6</v>
      </c>
      <c r="M21" s="3" t="s">
        <v>532</v>
      </c>
      <c r="N21" s="3" t="s">
        <v>533</v>
      </c>
      <c r="O21" s="3">
        <v>10</v>
      </c>
      <c r="P21" s="13" t="s">
        <v>579</v>
      </c>
      <c r="Q21" s="13" t="s">
        <v>692</v>
      </c>
      <c r="R21" s="13" t="s">
        <v>652</v>
      </c>
      <c r="S21" s="3" t="s">
        <v>600</v>
      </c>
      <c r="T21" s="3" t="s">
        <v>683</v>
      </c>
      <c r="U21" s="3" t="s">
        <v>659</v>
      </c>
      <c r="V21" s="148" t="s">
        <v>601</v>
      </c>
      <c r="W21" s="149" t="s">
        <v>684</v>
      </c>
      <c r="X21" s="150" t="s">
        <v>656</v>
      </c>
    </row>
    <row r="22" spans="1:27" ht="37.5" customHeight="1" thickBot="1" x14ac:dyDescent="0.3">
      <c r="A22" s="33" t="s">
        <v>58</v>
      </c>
      <c r="B22" s="255" t="s">
        <v>1108</v>
      </c>
      <c r="C22" s="255" t="s">
        <v>1108</v>
      </c>
      <c r="D22" s="255" t="s">
        <v>1108</v>
      </c>
      <c r="E22"/>
      <c r="F22" s="21" t="s">
        <v>59</v>
      </c>
      <c r="G22" s="21" t="s">
        <v>60</v>
      </c>
      <c r="H22" s="3" t="s">
        <v>467</v>
      </c>
      <c r="I22" s="10" t="s">
        <v>464</v>
      </c>
      <c r="J22" s="10" t="s">
        <v>523</v>
      </c>
      <c r="K22" s="10" t="s">
        <v>522</v>
      </c>
      <c r="L22" s="10">
        <v>10</v>
      </c>
      <c r="M22" s="3" t="s">
        <v>532</v>
      </c>
      <c r="N22" s="3" t="s">
        <v>533</v>
      </c>
      <c r="O22" s="3">
        <v>10</v>
      </c>
      <c r="P22" s="10" t="s">
        <v>560</v>
      </c>
      <c r="Q22" s="10" t="s">
        <v>562</v>
      </c>
      <c r="R22" s="10" t="s">
        <v>561</v>
      </c>
      <c r="S22" s="10" t="s">
        <v>585</v>
      </c>
      <c r="T22" s="10" t="s">
        <v>663</v>
      </c>
      <c r="U22" s="10" t="s">
        <v>650</v>
      </c>
      <c r="V22" s="20" t="s">
        <v>640</v>
      </c>
      <c r="W22" s="20" t="s">
        <v>723</v>
      </c>
      <c r="X22" s="20" t="s">
        <v>646</v>
      </c>
    </row>
    <row r="23" spans="1:27" ht="37.5" customHeight="1" thickBot="1" x14ac:dyDescent="0.3">
      <c r="A23" s="33" t="s">
        <v>61</v>
      </c>
      <c r="B23" s="99">
        <v>70</v>
      </c>
      <c r="C23" s="255" t="s">
        <v>1108</v>
      </c>
      <c r="D23" s="255" t="s">
        <v>1108</v>
      </c>
      <c r="E23"/>
      <c r="F23" s="21" t="s">
        <v>62</v>
      </c>
      <c r="G23" s="21" t="s">
        <v>63</v>
      </c>
      <c r="H23" s="3" t="s">
        <v>467</v>
      </c>
      <c r="I23" s="10" t="s">
        <v>464</v>
      </c>
      <c r="J23" s="127" t="s">
        <v>523</v>
      </c>
      <c r="K23" s="128" t="s">
        <v>522</v>
      </c>
      <c r="L23" s="129">
        <v>10</v>
      </c>
      <c r="M23" s="9" t="s">
        <v>547</v>
      </c>
      <c r="N23" s="9" t="s">
        <v>548</v>
      </c>
      <c r="O23" s="9">
        <v>15</v>
      </c>
      <c r="P23" s="10" t="s">
        <v>560</v>
      </c>
      <c r="Q23" s="10" t="s">
        <v>562</v>
      </c>
      <c r="R23" s="10" t="s">
        <v>561</v>
      </c>
      <c r="S23" s="151" t="s">
        <v>586</v>
      </c>
      <c r="T23" s="152" t="s">
        <v>693</v>
      </c>
      <c r="U23" s="153" t="s">
        <v>650</v>
      </c>
      <c r="V23" s="20" t="s">
        <v>640</v>
      </c>
      <c r="W23" s="20" t="s">
        <v>723</v>
      </c>
      <c r="X23" s="20" t="s">
        <v>646</v>
      </c>
    </row>
    <row r="24" spans="1:27" ht="37.5" customHeight="1" thickBot="1" x14ac:dyDescent="0.3">
      <c r="A24" s="33" t="s">
        <v>64</v>
      </c>
      <c r="B24" s="255" t="s">
        <v>1108</v>
      </c>
      <c r="C24" s="255" t="s">
        <v>1108</v>
      </c>
      <c r="D24" s="255" t="s">
        <v>1108</v>
      </c>
      <c r="E24"/>
      <c r="F24" s="21" t="s">
        <v>65</v>
      </c>
      <c r="G24" s="21" t="s">
        <v>66</v>
      </c>
      <c r="H24" s="282" t="s">
        <v>462</v>
      </c>
      <c r="I24" s="282"/>
      <c r="J24" s="11" t="s">
        <v>489</v>
      </c>
      <c r="K24" s="11" t="s">
        <v>490</v>
      </c>
      <c r="L24" s="11">
        <v>10</v>
      </c>
      <c r="M24" s="11" t="s">
        <v>527</v>
      </c>
      <c r="N24" s="11" t="s">
        <v>526</v>
      </c>
      <c r="O24" s="11">
        <v>6</v>
      </c>
      <c r="P24" s="11" t="s">
        <v>595</v>
      </c>
      <c r="Q24" s="11" t="s">
        <v>701</v>
      </c>
      <c r="R24" s="11" t="s">
        <v>648</v>
      </c>
      <c r="S24" s="11" t="s">
        <v>629</v>
      </c>
      <c r="T24" s="11" t="s">
        <v>704</v>
      </c>
      <c r="U24" s="11" t="s">
        <v>647</v>
      </c>
      <c r="V24" s="3" t="s">
        <v>643</v>
      </c>
      <c r="W24" s="3" t="s">
        <v>689</v>
      </c>
      <c r="X24" s="3" t="s">
        <v>646</v>
      </c>
    </row>
    <row r="25" spans="1:27" ht="37.5" customHeight="1" thickBot="1" x14ac:dyDescent="0.3">
      <c r="A25" s="33" t="s">
        <v>67</v>
      </c>
      <c r="B25" s="99">
        <v>62</v>
      </c>
      <c r="C25" s="255" t="s">
        <v>1108</v>
      </c>
      <c r="D25" s="255" t="s">
        <v>1108</v>
      </c>
      <c r="E25"/>
      <c r="F25" s="21" t="s">
        <v>68</v>
      </c>
      <c r="G25" s="21" t="s">
        <v>69</v>
      </c>
      <c r="H25" s="282" t="s">
        <v>462</v>
      </c>
      <c r="I25" s="282"/>
      <c r="J25" s="11" t="s">
        <v>489</v>
      </c>
      <c r="K25" s="11" t="s">
        <v>490</v>
      </c>
      <c r="L25" s="11">
        <v>10</v>
      </c>
      <c r="M25" s="145" t="s">
        <v>485</v>
      </c>
      <c r="N25" s="146" t="s">
        <v>491</v>
      </c>
      <c r="O25" s="147">
        <v>6</v>
      </c>
      <c r="P25" s="7" t="s">
        <v>577</v>
      </c>
      <c r="Q25" s="7" t="s">
        <v>706</v>
      </c>
      <c r="R25" s="7" t="s">
        <v>652</v>
      </c>
      <c r="S25" s="124" t="s">
        <v>595</v>
      </c>
      <c r="T25" s="125" t="s">
        <v>701</v>
      </c>
      <c r="U25" s="126" t="s">
        <v>648</v>
      </c>
      <c r="V25" s="11" t="s">
        <v>630</v>
      </c>
      <c r="W25" s="11" t="s">
        <v>705</v>
      </c>
      <c r="X25" s="11" t="s">
        <v>648</v>
      </c>
    </row>
    <row r="26" spans="1:27" ht="37.5" customHeight="1" thickBot="1" x14ac:dyDescent="0.3">
      <c r="A26" s="33" t="s">
        <v>70</v>
      </c>
      <c r="B26" s="255" t="s">
        <v>1108</v>
      </c>
      <c r="C26" s="255" t="s">
        <v>1108</v>
      </c>
      <c r="D26" s="255" t="s">
        <v>1108</v>
      </c>
      <c r="E26"/>
      <c r="F26" s="21" t="s">
        <v>71</v>
      </c>
      <c r="G26" s="21" t="s">
        <v>72</v>
      </c>
      <c r="H26" s="285" t="s">
        <v>468</v>
      </c>
      <c r="I26" s="285"/>
      <c r="J26" s="3" t="s">
        <v>532</v>
      </c>
      <c r="K26" s="3" t="s">
        <v>533</v>
      </c>
      <c r="L26" s="3">
        <v>10</v>
      </c>
      <c r="M26" s="12" t="s">
        <v>552</v>
      </c>
      <c r="N26" s="12" t="s">
        <v>553</v>
      </c>
      <c r="O26" s="12">
        <v>5</v>
      </c>
      <c r="P26" s="12" t="s">
        <v>581</v>
      </c>
      <c r="Q26" s="12" t="s">
        <v>717</v>
      </c>
      <c r="R26" s="12" t="s">
        <v>654</v>
      </c>
      <c r="S26" s="12" t="s">
        <v>637</v>
      </c>
      <c r="T26" s="12" t="s">
        <v>718</v>
      </c>
      <c r="U26" s="12" t="s">
        <v>661</v>
      </c>
      <c r="V26" s="12" t="s">
        <v>639</v>
      </c>
      <c r="W26" s="12" t="s">
        <v>720</v>
      </c>
      <c r="X26" s="12" t="s">
        <v>647</v>
      </c>
    </row>
    <row r="27" spans="1:27" ht="37.5" customHeight="1" thickBot="1" x14ac:dyDescent="0.3">
      <c r="A27" s="33" t="s">
        <v>73</v>
      </c>
      <c r="B27" s="99">
        <v>52</v>
      </c>
      <c r="C27" s="255" t="s">
        <v>1108</v>
      </c>
      <c r="D27" s="255" t="s">
        <v>1108</v>
      </c>
      <c r="E27"/>
      <c r="F27" s="21" t="s">
        <v>74</v>
      </c>
      <c r="G27" s="21" t="s">
        <v>75</v>
      </c>
      <c r="H27" s="285" t="s">
        <v>468</v>
      </c>
      <c r="I27" s="285"/>
      <c r="J27" s="12" t="s">
        <v>544</v>
      </c>
      <c r="K27" s="12" t="s">
        <v>543</v>
      </c>
      <c r="L27" s="12">
        <v>7</v>
      </c>
      <c r="M27" s="154" t="s">
        <v>552</v>
      </c>
      <c r="N27" s="155" t="s">
        <v>553</v>
      </c>
      <c r="O27" s="156">
        <v>5</v>
      </c>
      <c r="P27" s="15" t="s">
        <v>570</v>
      </c>
      <c r="Q27" s="15" t="s">
        <v>696</v>
      </c>
      <c r="R27" s="15" t="s">
        <v>650</v>
      </c>
      <c r="S27" s="49" t="s">
        <v>637</v>
      </c>
      <c r="T27" s="49" t="s">
        <v>718</v>
      </c>
      <c r="U27" s="49" t="s">
        <v>661</v>
      </c>
      <c r="V27" s="154" t="s">
        <v>638</v>
      </c>
      <c r="W27" s="155" t="s">
        <v>719</v>
      </c>
      <c r="X27" s="156" t="s">
        <v>654</v>
      </c>
    </row>
    <row r="28" spans="1:27" ht="37.5" customHeight="1" thickBot="1" x14ac:dyDescent="0.3">
      <c r="A28" s="33" t="s">
        <v>76</v>
      </c>
      <c r="B28" s="255" t="s">
        <v>1108</v>
      </c>
      <c r="C28" s="255" t="s">
        <v>1108</v>
      </c>
      <c r="D28" s="255" t="s">
        <v>1108</v>
      </c>
      <c r="E28"/>
      <c r="F28" s="21" t="s">
        <v>77</v>
      </c>
      <c r="G28" s="21" t="s">
        <v>78</v>
      </c>
      <c r="H28" s="286" t="s">
        <v>469</v>
      </c>
      <c r="I28" s="286"/>
      <c r="J28" s="13" t="s">
        <v>519</v>
      </c>
      <c r="K28" s="13" t="s">
        <v>518</v>
      </c>
      <c r="L28" s="13">
        <v>12</v>
      </c>
      <c r="M28" s="3" t="s">
        <v>482</v>
      </c>
      <c r="N28" s="3" t="s">
        <v>539</v>
      </c>
      <c r="O28" s="3">
        <v>10</v>
      </c>
      <c r="P28" s="13" t="s">
        <v>579</v>
      </c>
      <c r="Q28" s="13" t="s">
        <v>692</v>
      </c>
      <c r="R28" s="13" t="s">
        <v>652</v>
      </c>
      <c r="S28" s="16" t="s">
        <v>758</v>
      </c>
      <c r="T28" s="16" t="s">
        <v>667</v>
      </c>
      <c r="U28" s="16" t="s">
        <v>654</v>
      </c>
      <c r="V28" s="16" t="s">
        <v>623</v>
      </c>
      <c r="W28" s="16" t="s">
        <v>668</v>
      </c>
      <c r="X28" s="16" t="s">
        <v>561</v>
      </c>
    </row>
    <row r="29" spans="1:27" ht="37.5" customHeight="1" thickBot="1" x14ac:dyDescent="0.3">
      <c r="A29" s="33" t="s">
        <v>79</v>
      </c>
      <c r="B29" s="99">
        <v>15</v>
      </c>
      <c r="C29" s="255" t="s">
        <v>1108</v>
      </c>
      <c r="D29" s="255" t="s">
        <v>1108</v>
      </c>
      <c r="E29"/>
      <c r="F29" s="21" t="s">
        <v>80</v>
      </c>
      <c r="G29" s="21" t="s">
        <v>81</v>
      </c>
      <c r="H29" s="286" t="s">
        <v>469</v>
      </c>
      <c r="I29" s="286"/>
      <c r="J29" s="9" t="s">
        <v>516</v>
      </c>
      <c r="K29" s="9" t="s">
        <v>517</v>
      </c>
      <c r="L29" s="9">
        <v>12</v>
      </c>
      <c r="M29" s="182" t="s">
        <v>519</v>
      </c>
      <c r="N29" s="183" t="s">
        <v>518</v>
      </c>
      <c r="O29" s="184">
        <v>12</v>
      </c>
      <c r="P29" s="13" t="s">
        <v>574</v>
      </c>
      <c r="Q29" s="13" t="s">
        <v>691</v>
      </c>
      <c r="R29" s="13" t="s">
        <v>645</v>
      </c>
      <c r="S29" s="151" t="s">
        <v>587</v>
      </c>
      <c r="T29" s="152" t="s">
        <v>694</v>
      </c>
      <c r="U29" s="153" t="s">
        <v>648</v>
      </c>
      <c r="V29" s="16" t="s">
        <v>623</v>
      </c>
      <c r="W29" s="16" t="s">
        <v>668</v>
      </c>
      <c r="X29" s="16" t="s">
        <v>561</v>
      </c>
    </row>
    <row r="30" spans="1:27" ht="37.5" customHeight="1" x14ac:dyDescent="0.25">
      <c r="A30" s="33" t="s">
        <v>82</v>
      </c>
      <c r="B30" s="255" t="s">
        <v>1108</v>
      </c>
      <c r="C30" s="255" t="s">
        <v>1108</v>
      </c>
      <c r="D30" s="255" t="s">
        <v>1108</v>
      </c>
      <c r="E30"/>
      <c r="F30" s="21" t="s">
        <v>83</v>
      </c>
      <c r="G30" s="21" t="s">
        <v>84</v>
      </c>
      <c r="H30" s="282" t="s">
        <v>462</v>
      </c>
      <c r="I30" s="282"/>
      <c r="J30" s="7" t="s">
        <v>485</v>
      </c>
      <c r="K30" s="7" t="s">
        <v>491</v>
      </c>
      <c r="L30" s="7">
        <v>6</v>
      </c>
      <c r="M30" s="11" t="s">
        <v>527</v>
      </c>
      <c r="N30" s="11" t="s">
        <v>526</v>
      </c>
      <c r="O30" s="11">
        <v>6</v>
      </c>
      <c r="P30" s="3" t="s">
        <v>568</v>
      </c>
      <c r="Q30" s="3" t="s">
        <v>681</v>
      </c>
      <c r="R30" s="3" t="s">
        <v>647</v>
      </c>
      <c r="S30" s="11" t="s">
        <v>616</v>
      </c>
      <c r="T30" s="11" t="s">
        <v>702</v>
      </c>
      <c r="U30" s="11" t="s">
        <v>646</v>
      </c>
      <c r="V30" s="11" t="s">
        <v>629</v>
      </c>
      <c r="W30" s="11" t="s">
        <v>704</v>
      </c>
      <c r="X30" s="11" t="s">
        <v>647</v>
      </c>
    </row>
    <row r="31" spans="1:27" ht="37.5" customHeight="1" thickBot="1" x14ac:dyDescent="0.3">
      <c r="A31" s="33" t="s">
        <v>85</v>
      </c>
      <c r="B31" s="255" t="s">
        <v>1108</v>
      </c>
      <c r="C31" s="255" t="s">
        <v>1108</v>
      </c>
      <c r="D31" s="255" t="s">
        <v>1108</v>
      </c>
      <c r="E31"/>
      <c r="F31" s="21" t="s">
        <v>86</v>
      </c>
      <c r="G31" s="21" t="s">
        <v>87</v>
      </c>
      <c r="H31" s="282" t="s">
        <v>462</v>
      </c>
      <c r="I31" s="282"/>
      <c r="J31" s="7" t="s">
        <v>485</v>
      </c>
      <c r="K31" s="7" t="s">
        <v>491</v>
      </c>
      <c r="L31" s="7">
        <v>6</v>
      </c>
      <c r="M31" s="11" t="s">
        <v>527</v>
      </c>
      <c r="N31" s="11" t="s">
        <v>526</v>
      </c>
      <c r="O31" s="11">
        <v>6</v>
      </c>
      <c r="P31" s="13" t="s">
        <v>579</v>
      </c>
      <c r="Q31" s="13" t="s">
        <v>692</v>
      </c>
      <c r="R31" s="13" t="s">
        <v>652</v>
      </c>
      <c r="S31" s="11" t="s">
        <v>616</v>
      </c>
      <c r="T31" s="11" t="s">
        <v>702</v>
      </c>
      <c r="U31" s="11" t="s">
        <v>646</v>
      </c>
      <c r="V31" s="11" t="s">
        <v>629</v>
      </c>
      <c r="W31" s="11" t="s">
        <v>704</v>
      </c>
      <c r="X31" s="11" t="s">
        <v>647</v>
      </c>
    </row>
    <row r="32" spans="1:27" ht="37.5" customHeight="1" thickBot="1" x14ac:dyDescent="0.3">
      <c r="A32" s="33" t="s">
        <v>88</v>
      </c>
      <c r="B32" s="99">
        <v>21</v>
      </c>
      <c r="C32" s="255" t="s">
        <v>1108</v>
      </c>
      <c r="D32" s="255" t="s">
        <v>1108</v>
      </c>
      <c r="E32"/>
      <c r="F32" s="21" t="s">
        <v>89</v>
      </c>
      <c r="G32" s="21" t="s">
        <v>90</v>
      </c>
      <c r="H32" s="11" t="s">
        <v>462</v>
      </c>
      <c r="I32" s="13" t="s">
        <v>469</v>
      </c>
      <c r="J32" s="7" t="s">
        <v>485</v>
      </c>
      <c r="K32" s="7" t="s">
        <v>491</v>
      </c>
      <c r="L32" s="7">
        <v>6</v>
      </c>
      <c r="M32" s="124" t="s">
        <v>524</v>
      </c>
      <c r="N32" s="125" t="s">
        <v>525</v>
      </c>
      <c r="O32" s="126">
        <v>15</v>
      </c>
      <c r="P32" s="13" t="s">
        <v>587</v>
      </c>
      <c r="Q32" s="13" t="s">
        <v>694</v>
      </c>
      <c r="R32" s="13" t="s">
        <v>648</v>
      </c>
      <c r="S32" s="11" t="s">
        <v>630</v>
      </c>
      <c r="T32" s="11" t="s">
        <v>705</v>
      </c>
      <c r="U32" s="11" t="s">
        <v>648</v>
      </c>
      <c r="V32" s="157" t="s">
        <v>633</v>
      </c>
      <c r="W32" s="158" t="s">
        <v>669</v>
      </c>
      <c r="X32" s="159" t="s">
        <v>651</v>
      </c>
    </row>
    <row r="33" spans="1:24" ht="37.5" customHeight="1" x14ac:dyDescent="0.25">
      <c r="A33" s="33" t="s">
        <v>91</v>
      </c>
      <c r="B33" s="255" t="s">
        <v>1108</v>
      </c>
      <c r="C33" s="255" t="s">
        <v>1108</v>
      </c>
      <c r="D33" s="255" t="s">
        <v>1108</v>
      </c>
      <c r="E33"/>
      <c r="F33" s="21" t="s">
        <v>92</v>
      </c>
      <c r="G33" s="21" t="s">
        <v>93</v>
      </c>
      <c r="H33" s="282" t="s">
        <v>462</v>
      </c>
      <c r="I33" s="282"/>
      <c r="J33" s="10" t="s">
        <v>523</v>
      </c>
      <c r="K33" s="10" t="s">
        <v>522</v>
      </c>
      <c r="L33" s="10">
        <v>10</v>
      </c>
      <c r="M33" s="11" t="s">
        <v>527</v>
      </c>
      <c r="N33" s="11" t="s">
        <v>526</v>
      </c>
      <c r="O33" s="11">
        <v>6</v>
      </c>
      <c r="P33" s="3" t="s">
        <v>568</v>
      </c>
      <c r="Q33" s="3" t="s">
        <v>681</v>
      </c>
      <c r="R33" s="3" t="s">
        <v>647</v>
      </c>
      <c r="S33" s="3" t="s">
        <v>597</v>
      </c>
      <c r="T33" s="3" t="s">
        <v>682</v>
      </c>
      <c r="U33" s="3" t="s">
        <v>649</v>
      </c>
      <c r="V33" s="11" t="s">
        <v>629</v>
      </c>
      <c r="W33" s="11" t="s">
        <v>704</v>
      </c>
      <c r="X33" s="11" t="s">
        <v>647</v>
      </c>
    </row>
    <row r="34" spans="1:24" ht="37.5" customHeight="1" thickBot="1" x14ac:dyDescent="0.3">
      <c r="A34" s="33" t="s">
        <v>94</v>
      </c>
      <c r="B34" s="255" t="s">
        <v>1108</v>
      </c>
      <c r="C34" s="255" t="s">
        <v>1108</v>
      </c>
      <c r="D34" s="255" t="s">
        <v>1108</v>
      </c>
      <c r="E34"/>
      <c r="F34" s="21" t="s">
        <v>95</v>
      </c>
      <c r="G34" s="21" t="s">
        <v>96</v>
      </c>
      <c r="H34" s="282" t="s">
        <v>462</v>
      </c>
      <c r="I34" s="282"/>
      <c r="J34" s="7" t="s">
        <v>485</v>
      </c>
      <c r="K34" s="7" t="s">
        <v>491</v>
      </c>
      <c r="L34" s="7">
        <v>6</v>
      </c>
      <c r="M34" s="11" t="s">
        <v>524</v>
      </c>
      <c r="N34" s="11" t="s">
        <v>525</v>
      </c>
      <c r="O34" s="11">
        <v>15</v>
      </c>
      <c r="P34" s="13" t="s">
        <v>579</v>
      </c>
      <c r="Q34" s="13" t="s">
        <v>692</v>
      </c>
      <c r="R34" s="13" t="s">
        <v>652</v>
      </c>
      <c r="S34" s="3" t="s">
        <v>597</v>
      </c>
      <c r="T34" s="3" t="s">
        <v>682</v>
      </c>
      <c r="U34" s="3" t="s">
        <v>649</v>
      </c>
      <c r="V34" s="11" t="s">
        <v>629</v>
      </c>
      <c r="W34" s="11" t="s">
        <v>704</v>
      </c>
      <c r="X34" s="11" t="s">
        <v>647</v>
      </c>
    </row>
    <row r="35" spans="1:24" ht="37.5" customHeight="1" thickBot="1" x14ac:dyDescent="0.3">
      <c r="A35" s="33" t="s">
        <v>97</v>
      </c>
      <c r="B35" s="99">
        <v>27</v>
      </c>
      <c r="C35" s="255" t="s">
        <v>1108</v>
      </c>
      <c r="D35" s="255" t="s">
        <v>1108</v>
      </c>
      <c r="E35"/>
      <c r="F35" s="21" t="s">
        <v>98</v>
      </c>
      <c r="G35" s="21" t="s">
        <v>99</v>
      </c>
      <c r="H35" s="11" t="s">
        <v>462</v>
      </c>
      <c r="I35" s="13" t="s">
        <v>469</v>
      </c>
      <c r="J35" s="8" t="s">
        <v>506</v>
      </c>
      <c r="K35" s="8" t="s">
        <v>507</v>
      </c>
      <c r="L35" s="8">
        <v>3</v>
      </c>
      <c r="M35" s="124" t="s">
        <v>524</v>
      </c>
      <c r="N35" s="125" t="s">
        <v>525</v>
      </c>
      <c r="O35" s="126">
        <v>15</v>
      </c>
      <c r="P35" s="151" t="s">
        <v>587</v>
      </c>
      <c r="Q35" s="152" t="s">
        <v>694</v>
      </c>
      <c r="R35" s="153" t="s">
        <v>648</v>
      </c>
      <c r="S35" s="8" t="s">
        <v>609</v>
      </c>
      <c r="T35" s="8" t="s">
        <v>714</v>
      </c>
      <c r="U35" s="8" t="s">
        <v>651</v>
      </c>
      <c r="V35" s="11" t="s">
        <v>630</v>
      </c>
      <c r="W35" s="11" t="s">
        <v>705</v>
      </c>
      <c r="X35" s="11" t="s">
        <v>648</v>
      </c>
    </row>
    <row r="36" spans="1:24" ht="37.5" customHeight="1" thickBot="1" x14ac:dyDescent="0.3">
      <c r="A36" s="33" t="s">
        <v>100</v>
      </c>
      <c r="B36" s="255" t="s">
        <v>1108</v>
      </c>
      <c r="C36" s="255" t="s">
        <v>1108</v>
      </c>
      <c r="D36" s="255" t="s">
        <v>1108</v>
      </c>
      <c r="E36"/>
      <c r="F36" s="21" t="s">
        <v>101</v>
      </c>
      <c r="G36" s="21" t="s">
        <v>102</v>
      </c>
      <c r="H36" s="287" t="s">
        <v>477</v>
      </c>
      <c r="I36" s="287"/>
      <c r="J36" s="3" t="s">
        <v>528</v>
      </c>
      <c r="K36" s="3" t="s">
        <v>529</v>
      </c>
      <c r="L36" s="3">
        <v>8</v>
      </c>
      <c r="M36" s="14" t="s">
        <v>557</v>
      </c>
      <c r="N36" s="14" t="s">
        <v>558</v>
      </c>
      <c r="O36" s="14">
        <v>15</v>
      </c>
      <c r="P36" s="3" t="s">
        <v>568</v>
      </c>
      <c r="Q36" s="3" t="s">
        <v>681</v>
      </c>
      <c r="R36" s="3" t="s">
        <v>647</v>
      </c>
      <c r="S36" s="24" t="s">
        <v>580</v>
      </c>
      <c r="T36" s="24" t="s">
        <v>709</v>
      </c>
      <c r="U36" s="24" t="s">
        <v>653</v>
      </c>
      <c r="V36" s="24" t="s">
        <v>610</v>
      </c>
      <c r="W36" s="24" t="s">
        <v>711</v>
      </c>
      <c r="X36" s="24" t="s">
        <v>648</v>
      </c>
    </row>
    <row r="37" spans="1:24" ht="37.5" customHeight="1" thickBot="1" x14ac:dyDescent="0.3">
      <c r="A37" s="33" t="s">
        <v>103</v>
      </c>
      <c r="B37" s="99">
        <v>24</v>
      </c>
      <c r="C37" s="255" t="s">
        <v>1108</v>
      </c>
      <c r="D37" s="255" t="s">
        <v>1108</v>
      </c>
      <c r="E37"/>
      <c r="F37" s="21" t="s">
        <v>104</v>
      </c>
      <c r="G37" s="21" t="s">
        <v>105</v>
      </c>
      <c r="H37" s="287" t="s">
        <v>477</v>
      </c>
      <c r="I37" s="287"/>
      <c r="J37" s="148" t="s">
        <v>528</v>
      </c>
      <c r="K37" s="149" t="s">
        <v>529</v>
      </c>
      <c r="L37" s="150">
        <v>8</v>
      </c>
      <c r="M37" s="14" t="s">
        <v>557</v>
      </c>
      <c r="N37" s="14" t="s">
        <v>558</v>
      </c>
      <c r="O37" s="14">
        <v>15</v>
      </c>
      <c r="P37" s="24" t="s">
        <v>578</v>
      </c>
      <c r="Q37" s="24" t="s">
        <v>708</v>
      </c>
      <c r="R37" s="24" t="s">
        <v>652</v>
      </c>
      <c r="S37" s="142" t="s">
        <v>620</v>
      </c>
      <c r="T37" s="143" t="s">
        <v>729</v>
      </c>
      <c r="U37" s="144" t="s">
        <v>647</v>
      </c>
      <c r="V37" s="42" t="s">
        <v>610</v>
      </c>
      <c r="W37" s="42" t="s">
        <v>711</v>
      </c>
      <c r="X37" s="42" t="s">
        <v>648</v>
      </c>
    </row>
    <row r="38" spans="1:24" ht="37.5" customHeight="1" thickBot="1" x14ac:dyDescent="0.3">
      <c r="A38" s="33" t="s">
        <v>106</v>
      </c>
      <c r="B38" s="255" t="s">
        <v>1108</v>
      </c>
      <c r="C38" s="255" t="s">
        <v>1108</v>
      </c>
      <c r="D38" s="255" t="s">
        <v>1108</v>
      </c>
      <c r="E38"/>
      <c r="F38" s="21" t="s">
        <v>107</v>
      </c>
      <c r="G38" s="21" t="s">
        <v>108</v>
      </c>
      <c r="H38" s="281" t="s">
        <v>463</v>
      </c>
      <c r="I38" s="281"/>
      <c r="J38" s="5" t="s">
        <v>481</v>
      </c>
      <c r="K38" s="5" t="s">
        <v>499</v>
      </c>
      <c r="L38" s="5">
        <v>10</v>
      </c>
      <c r="M38" s="3" t="s">
        <v>532</v>
      </c>
      <c r="N38" s="3" t="s">
        <v>533</v>
      </c>
      <c r="O38" s="3">
        <v>10</v>
      </c>
      <c r="P38" s="3" t="s">
        <v>568</v>
      </c>
      <c r="Q38" s="3" t="s">
        <v>681</v>
      </c>
      <c r="R38" s="3" t="s">
        <v>647</v>
      </c>
      <c r="S38" s="5" t="s">
        <v>591</v>
      </c>
      <c r="T38" s="5" t="s">
        <v>735</v>
      </c>
      <c r="U38" s="5" t="s">
        <v>561</v>
      </c>
      <c r="V38" s="5" t="s">
        <v>593</v>
      </c>
      <c r="W38" s="5" t="s">
        <v>737</v>
      </c>
      <c r="X38" s="5" t="s">
        <v>647</v>
      </c>
    </row>
    <row r="39" spans="1:24" ht="37.5" customHeight="1" thickBot="1" x14ac:dyDescent="0.3">
      <c r="A39" s="33" t="s">
        <v>109</v>
      </c>
      <c r="B39" s="99">
        <v>44</v>
      </c>
      <c r="C39" s="255" t="s">
        <v>1108</v>
      </c>
      <c r="D39" s="255" t="s">
        <v>1108</v>
      </c>
      <c r="E39"/>
      <c r="F39" s="21" t="s">
        <v>110</v>
      </c>
      <c r="G39" s="21" t="s">
        <v>111</v>
      </c>
      <c r="H39" s="281" t="s">
        <v>463</v>
      </c>
      <c r="I39" s="281"/>
      <c r="J39" s="160" t="s">
        <v>481</v>
      </c>
      <c r="K39" s="161" t="s">
        <v>499</v>
      </c>
      <c r="L39" s="162">
        <v>10</v>
      </c>
      <c r="M39" s="7" t="s">
        <v>501</v>
      </c>
      <c r="N39" s="7" t="s">
        <v>500</v>
      </c>
      <c r="O39" s="7">
        <v>12</v>
      </c>
      <c r="P39" s="5" t="s">
        <v>588</v>
      </c>
      <c r="Q39" s="5" t="s">
        <v>732</v>
      </c>
      <c r="R39" s="5" t="s">
        <v>648</v>
      </c>
      <c r="S39" s="160" t="s">
        <v>593</v>
      </c>
      <c r="T39" s="161" t="s">
        <v>737</v>
      </c>
      <c r="U39" s="162" t="s">
        <v>647</v>
      </c>
      <c r="V39" s="5" t="s">
        <v>596</v>
      </c>
      <c r="W39" s="5" t="s">
        <v>738</v>
      </c>
      <c r="X39" s="5" t="s">
        <v>648</v>
      </c>
    </row>
    <row r="40" spans="1:24" ht="37.5" customHeight="1" thickBot="1" x14ac:dyDescent="0.3">
      <c r="A40" s="33" t="s">
        <v>112</v>
      </c>
      <c r="B40" s="255" t="s">
        <v>1108</v>
      </c>
      <c r="C40" s="255" t="s">
        <v>1108</v>
      </c>
      <c r="D40" s="255" t="s">
        <v>1108</v>
      </c>
      <c r="E40"/>
      <c r="F40" s="21" t="s">
        <v>113</v>
      </c>
      <c r="G40" s="21" t="s">
        <v>114</v>
      </c>
      <c r="H40" s="3" t="s">
        <v>467</v>
      </c>
      <c r="I40" s="24" t="s">
        <v>477</v>
      </c>
      <c r="J40" s="7" t="s">
        <v>501</v>
      </c>
      <c r="K40" s="7" t="s">
        <v>500</v>
      </c>
      <c r="L40" s="7">
        <v>12</v>
      </c>
      <c r="M40" s="3" t="s">
        <v>528</v>
      </c>
      <c r="N40" s="3" t="s">
        <v>529</v>
      </c>
      <c r="O40" s="3">
        <v>8</v>
      </c>
      <c r="P40" s="3" t="s">
        <v>568</v>
      </c>
      <c r="Q40" s="3" t="s">
        <v>681</v>
      </c>
      <c r="R40" s="3" t="s">
        <v>647</v>
      </c>
      <c r="S40" s="24" t="s">
        <v>580</v>
      </c>
      <c r="T40" s="24" t="s">
        <v>709</v>
      </c>
      <c r="U40" s="24" t="s">
        <v>653</v>
      </c>
      <c r="V40" s="24" t="s">
        <v>615</v>
      </c>
      <c r="W40" s="24" t="s">
        <v>712</v>
      </c>
      <c r="X40" s="24" t="s">
        <v>647</v>
      </c>
    </row>
    <row r="41" spans="1:24" ht="37.5" customHeight="1" thickBot="1" x14ac:dyDescent="0.3">
      <c r="A41" s="33" t="s">
        <v>115</v>
      </c>
      <c r="B41" s="99">
        <v>18</v>
      </c>
      <c r="C41" s="255" t="s">
        <v>1108</v>
      </c>
      <c r="D41" s="255" t="s">
        <v>1108</v>
      </c>
      <c r="E41"/>
      <c r="F41" s="21" t="s">
        <v>116</v>
      </c>
      <c r="G41" s="21" t="s">
        <v>117</v>
      </c>
      <c r="H41" s="3" t="s">
        <v>467</v>
      </c>
      <c r="I41" s="24" t="s">
        <v>477</v>
      </c>
      <c r="J41" s="7" t="s">
        <v>501</v>
      </c>
      <c r="K41" s="7" t="s">
        <v>500</v>
      </c>
      <c r="L41" s="7">
        <v>12</v>
      </c>
      <c r="M41" s="148" t="s">
        <v>528</v>
      </c>
      <c r="N41" s="149" t="s">
        <v>529</v>
      </c>
      <c r="O41" s="150">
        <v>8</v>
      </c>
      <c r="P41" s="51" t="s">
        <v>759</v>
      </c>
      <c r="Q41" s="51" t="s">
        <v>708</v>
      </c>
      <c r="R41" s="51" t="s">
        <v>652</v>
      </c>
      <c r="S41" s="3" t="s">
        <v>600</v>
      </c>
      <c r="T41" s="3" t="s">
        <v>683</v>
      </c>
      <c r="U41" s="3" t="s">
        <v>659</v>
      </c>
      <c r="V41" s="163" t="s">
        <v>615</v>
      </c>
      <c r="W41" s="164" t="s">
        <v>712</v>
      </c>
      <c r="X41" s="165" t="s">
        <v>647</v>
      </c>
    </row>
    <row r="42" spans="1:24" ht="37.5" customHeight="1" thickBot="1" x14ac:dyDescent="0.3">
      <c r="A42" s="33" t="s">
        <v>118</v>
      </c>
      <c r="B42" s="255" t="s">
        <v>1108</v>
      </c>
      <c r="C42" s="255" t="s">
        <v>1108</v>
      </c>
      <c r="D42" s="255" t="s">
        <v>1108</v>
      </c>
      <c r="E42"/>
      <c r="F42" s="21" t="s">
        <v>119</v>
      </c>
      <c r="G42" s="21" t="s">
        <v>120</v>
      </c>
      <c r="H42" s="11" t="s">
        <v>462</v>
      </c>
      <c r="I42" s="10" t="s">
        <v>464</v>
      </c>
      <c r="J42" s="7" t="s">
        <v>485</v>
      </c>
      <c r="K42" s="7" t="s">
        <v>491</v>
      </c>
      <c r="L42" s="7">
        <v>6</v>
      </c>
      <c r="M42" s="3" t="s">
        <v>532</v>
      </c>
      <c r="N42" s="3" t="s">
        <v>533</v>
      </c>
      <c r="O42" s="3">
        <v>10</v>
      </c>
      <c r="P42" s="10" t="s">
        <v>563</v>
      </c>
      <c r="Q42" s="10" t="s">
        <v>662</v>
      </c>
      <c r="R42" s="10" t="s">
        <v>561</v>
      </c>
      <c r="S42" s="11" t="s">
        <v>616</v>
      </c>
      <c r="T42" s="11" t="s">
        <v>702</v>
      </c>
      <c r="U42" s="11" t="s">
        <v>646</v>
      </c>
      <c r="V42" s="11" t="s">
        <v>629</v>
      </c>
      <c r="W42" s="11" t="s">
        <v>704</v>
      </c>
      <c r="X42" s="11" t="s">
        <v>647</v>
      </c>
    </row>
    <row r="43" spans="1:24" ht="37.5" customHeight="1" thickBot="1" x14ac:dyDescent="0.3">
      <c r="A43" s="33" t="s">
        <v>121</v>
      </c>
      <c r="B43" s="99">
        <v>30</v>
      </c>
      <c r="C43" s="255" t="s">
        <v>1108</v>
      </c>
      <c r="D43" s="255" t="s">
        <v>1108</v>
      </c>
      <c r="E43"/>
      <c r="F43" s="21" t="s">
        <v>122</v>
      </c>
      <c r="G43" s="21" t="s">
        <v>123</v>
      </c>
      <c r="H43" s="11" t="s">
        <v>462</v>
      </c>
      <c r="I43" s="10" t="s">
        <v>464</v>
      </c>
      <c r="J43" s="7" t="s">
        <v>485</v>
      </c>
      <c r="K43" s="7" t="s">
        <v>491</v>
      </c>
      <c r="L43" s="7">
        <v>6</v>
      </c>
      <c r="M43" s="197" t="s">
        <v>483</v>
      </c>
      <c r="N43" s="198" t="s">
        <v>556</v>
      </c>
      <c r="O43" s="199">
        <v>12</v>
      </c>
      <c r="P43" s="10" t="s">
        <v>563</v>
      </c>
      <c r="Q43" s="10" t="s">
        <v>662</v>
      </c>
      <c r="R43" s="10" t="s">
        <v>561</v>
      </c>
      <c r="S43" s="19" t="s">
        <v>613</v>
      </c>
      <c r="T43" s="19" t="s">
        <v>725</v>
      </c>
      <c r="U43" s="19" t="s">
        <v>561</v>
      </c>
      <c r="V43" s="124" t="s">
        <v>616</v>
      </c>
      <c r="W43" s="125" t="s">
        <v>702</v>
      </c>
      <c r="X43" s="126" t="s">
        <v>646</v>
      </c>
    </row>
    <row r="44" spans="1:24" ht="37.5" customHeight="1" x14ac:dyDescent="0.25">
      <c r="A44" s="33" t="s">
        <v>124</v>
      </c>
      <c r="B44" s="255" t="s">
        <v>1108</v>
      </c>
      <c r="C44" s="255" t="s">
        <v>1108</v>
      </c>
      <c r="D44" s="255" t="s">
        <v>1108</v>
      </c>
      <c r="E44"/>
      <c r="F44" s="21" t="s">
        <v>125</v>
      </c>
      <c r="G44" s="21" t="s">
        <v>126</v>
      </c>
      <c r="H44" s="4" t="s">
        <v>461</v>
      </c>
      <c r="I44" s="11" t="s">
        <v>462</v>
      </c>
      <c r="J44" s="11" t="s">
        <v>489</v>
      </c>
      <c r="K44" s="11" t="s">
        <v>490</v>
      </c>
      <c r="L44" s="11">
        <v>10</v>
      </c>
      <c r="M44" s="4" t="s">
        <v>478</v>
      </c>
      <c r="N44" s="4" t="s">
        <v>534</v>
      </c>
      <c r="O44" s="4">
        <v>15</v>
      </c>
      <c r="P44" s="24" t="s">
        <v>610</v>
      </c>
      <c r="Q44" s="24" t="s">
        <v>711</v>
      </c>
      <c r="R44" s="24" t="s">
        <v>648</v>
      </c>
      <c r="S44" s="4" t="s">
        <v>625</v>
      </c>
      <c r="T44" s="4" t="s">
        <v>741</v>
      </c>
      <c r="U44" s="4" t="s">
        <v>650</v>
      </c>
      <c r="V44" s="11" t="s">
        <v>629</v>
      </c>
      <c r="W44" s="11" t="s">
        <v>704</v>
      </c>
      <c r="X44" s="11" t="s">
        <v>647</v>
      </c>
    </row>
    <row r="45" spans="1:24" ht="37.5" customHeight="1" thickBot="1" x14ac:dyDescent="0.3">
      <c r="A45" s="33" t="s">
        <v>127</v>
      </c>
      <c r="B45" s="255" t="s">
        <v>1108</v>
      </c>
      <c r="C45" s="255" t="s">
        <v>1108</v>
      </c>
      <c r="D45" s="255" t="s">
        <v>1108</v>
      </c>
      <c r="E45"/>
      <c r="F45" s="21" t="s">
        <v>128</v>
      </c>
      <c r="G45" s="21" t="s">
        <v>129</v>
      </c>
      <c r="H45" s="4" t="s">
        <v>461</v>
      </c>
      <c r="I45" s="11" t="s">
        <v>462</v>
      </c>
      <c r="J45" s="11" t="s">
        <v>489</v>
      </c>
      <c r="K45" s="11" t="s">
        <v>490</v>
      </c>
      <c r="L45" s="11">
        <v>10</v>
      </c>
      <c r="M45" s="4" t="s">
        <v>478</v>
      </c>
      <c r="N45" s="4" t="s">
        <v>534</v>
      </c>
      <c r="O45" s="4">
        <v>15</v>
      </c>
      <c r="P45" s="24" t="s">
        <v>610</v>
      </c>
      <c r="Q45" s="24" t="s">
        <v>711</v>
      </c>
      <c r="R45" s="24" t="s">
        <v>648</v>
      </c>
      <c r="S45" s="4" t="s">
        <v>614</v>
      </c>
      <c r="T45" s="4" t="s">
        <v>743</v>
      </c>
      <c r="U45" s="4" t="s">
        <v>647</v>
      </c>
      <c r="V45" s="41" t="s">
        <v>629</v>
      </c>
      <c r="W45" s="41" t="s">
        <v>752</v>
      </c>
      <c r="X45" s="41" t="s">
        <v>647</v>
      </c>
    </row>
    <row r="46" spans="1:24" ht="37.5" customHeight="1" thickBot="1" x14ac:dyDescent="0.3">
      <c r="A46" s="33" t="s">
        <v>130</v>
      </c>
      <c r="B46" s="99">
        <v>40</v>
      </c>
      <c r="C46" s="255" t="s">
        <v>1108</v>
      </c>
      <c r="D46" s="255" t="s">
        <v>1108</v>
      </c>
      <c r="E46"/>
      <c r="F46" s="21" t="s">
        <v>131</v>
      </c>
      <c r="G46" s="21" t="s">
        <v>132</v>
      </c>
      <c r="H46" s="4" t="s">
        <v>461</v>
      </c>
      <c r="I46" s="11" t="s">
        <v>462</v>
      </c>
      <c r="J46" s="124" t="s">
        <v>489</v>
      </c>
      <c r="K46" s="125" t="s">
        <v>490</v>
      </c>
      <c r="L46" s="126">
        <v>10</v>
      </c>
      <c r="M46" s="52" t="s">
        <v>762</v>
      </c>
      <c r="N46" s="52" t="s">
        <v>534</v>
      </c>
      <c r="O46" s="52">
        <v>15</v>
      </c>
      <c r="P46" s="24" t="s">
        <v>610</v>
      </c>
      <c r="Q46" s="24" t="s">
        <v>711</v>
      </c>
      <c r="R46" s="24" t="s">
        <v>648</v>
      </c>
      <c r="S46" s="121" t="s">
        <v>614</v>
      </c>
      <c r="T46" s="122" t="s">
        <v>743</v>
      </c>
      <c r="U46" s="123" t="s">
        <v>647</v>
      </c>
      <c r="V46" s="52" t="s">
        <v>761</v>
      </c>
      <c r="W46" s="52" t="s">
        <v>742</v>
      </c>
      <c r="X46" s="52" t="s">
        <v>661</v>
      </c>
    </row>
    <row r="47" spans="1:24" ht="37.5" customHeight="1" thickBot="1" x14ac:dyDescent="0.3">
      <c r="A47" s="33" t="s">
        <v>133</v>
      </c>
      <c r="B47" s="255" t="s">
        <v>1108</v>
      </c>
      <c r="C47" s="255" t="s">
        <v>1108</v>
      </c>
      <c r="D47" s="255" t="s">
        <v>1108</v>
      </c>
      <c r="E47"/>
      <c r="F47" s="21" t="s">
        <v>134</v>
      </c>
      <c r="G47" s="21" t="s">
        <v>135</v>
      </c>
      <c r="H47" s="8" t="s">
        <v>466</v>
      </c>
      <c r="I47" s="4" t="s">
        <v>461</v>
      </c>
      <c r="J47" s="8" t="s">
        <v>487</v>
      </c>
      <c r="K47" s="8" t="s">
        <v>493</v>
      </c>
      <c r="L47" s="8">
        <v>6</v>
      </c>
      <c r="M47" s="3" t="s">
        <v>482</v>
      </c>
      <c r="N47" s="3" t="s">
        <v>760</v>
      </c>
      <c r="O47" s="3">
        <v>10</v>
      </c>
      <c r="P47" s="11" t="s">
        <v>576</v>
      </c>
      <c r="Q47" s="11" t="s">
        <v>700</v>
      </c>
      <c r="R47" s="11" t="s">
        <v>649</v>
      </c>
      <c r="S47" s="4" t="s">
        <v>625</v>
      </c>
      <c r="T47" s="4" t="s">
        <v>741</v>
      </c>
      <c r="U47" s="4" t="s">
        <v>650</v>
      </c>
      <c r="V47" s="8" t="s">
        <v>644</v>
      </c>
      <c r="W47" s="8" t="s">
        <v>716</v>
      </c>
      <c r="X47" s="8" t="s">
        <v>650</v>
      </c>
    </row>
    <row r="48" spans="1:24" ht="37.5" customHeight="1" thickBot="1" x14ac:dyDescent="0.3">
      <c r="A48" s="33" t="s">
        <v>136</v>
      </c>
      <c r="B48" s="99">
        <v>47</v>
      </c>
      <c r="C48" s="255" t="s">
        <v>1108</v>
      </c>
      <c r="D48" s="255" t="s">
        <v>1108</v>
      </c>
      <c r="E48"/>
      <c r="F48" s="21" t="s">
        <v>137</v>
      </c>
      <c r="G48" s="21" t="s">
        <v>138</v>
      </c>
      <c r="H48" s="8" t="s">
        <v>466</v>
      </c>
      <c r="I48" s="4" t="s">
        <v>461</v>
      </c>
      <c r="J48" s="139" t="s">
        <v>487</v>
      </c>
      <c r="K48" s="140" t="s">
        <v>493</v>
      </c>
      <c r="L48" s="141">
        <v>6</v>
      </c>
      <c r="M48" s="8" t="s">
        <v>506</v>
      </c>
      <c r="N48" s="8" t="s">
        <v>507</v>
      </c>
      <c r="O48" s="8">
        <v>3</v>
      </c>
      <c r="P48" s="11" t="s">
        <v>576</v>
      </c>
      <c r="Q48" s="11" t="s">
        <v>700</v>
      </c>
      <c r="R48" s="11" t="s">
        <v>649</v>
      </c>
      <c r="S48" s="121" t="s">
        <v>631</v>
      </c>
      <c r="T48" s="122" t="s">
        <v>742</v>
      </c>
      <c r="U48" s="123" t="s">
        <v>661</v>
      </c>
      <c r="V48" s="8" t="s">
        <v>644</v>
      </c>
      <c r="W48" s="8" t="s">
        <v>716</v>
      </c>
      <c r="X48" s="8" t="s">
        <v>650</v>
      </c>
    </row>
    <row r="49" spans="1:24" ht="37.5" customHeight="1" thickBot="1" x14ac:dyDescent="0.3">
      <c r="A49" s="33" t="s">
        <v>139</v>
      </c>
      <c r="B49" s="255" t="s">
        <v>1108</v>
      </c>
      <c r="C49" s="255" t="s">
        <v>1108</v>
      </c>
      <c r="D49" s="255" t="s">
        <v>1108</v>
      </c>
      <c r="E49"/>
      <c r="F49" s="21" t="s">
        <v>140</v>
      </c>
      <c r="G49" s="21" t="s">
        <v>141</v>
      </c>
      <c r="H49" s="8" t="s">
        <v>466</v>
      </c>
      <c r="I49" s="11" t="s">
        <v>462</v>
      </c>
      <c r="J49" s="8" t="s">
        <v>487</v>
      </c>
      <c r="K49" s="8" t="s">
        <v>493</v>
      </c>
      <c r="L49" s="8">
        <v>6</v>
      </c>
      <c r="M49" s="14" t="s">
        <v>488</v>
      </c>
      <c r="N49" s="14" t="s">
        <v>496</v>
      </c>
      <c r="O49" s="14">
        <v>12</v>
      </c>
      <c r="P49" s="11" t="s">
        <v>616</v>
      </c>
      <c r="Q49" s="11" t="s">
        <v>702</v>
      </c>
      <c r="R49" s="11" t="s">
        <v>646</v>
      </c>
      <c r="S49" s="14" t="s">
        <v>619</v>
      </c>
      <c r="T49" s="14" t="s">
        <v>730</v>
      </c>
      <c r="U49" s="14" t="s">
        <v>657</v>
      </c>
      <c r="V49" s="8" t="s">
        <v>627</v>
      </c>
      <c r="W49" s="8" t="s">
        <v>715</v>
      </c>
      <c r="X49" s="8" t="s">
        <v>656</v>
      </c>
    </row>
    <row r="50" spans="1:24" ht="37.5" customHeight="1" thickBot="1" x14ac:dyDescent="0.3">
      <c r="A50" s="33" t="s">
        <v>142</v>
      </c>
      <c r="B50" s="99">
        <v>36</v>
      </c>
      <c r="C50" s="255" t="s">
        <v>1108</v>
      </c>
      <c r="D50" s="255" t="s">
        <v>1108</v>
      </c>
      <c r="E50"/>
      <c r="F50" s="21" t="s">
        <v>143</v>
      </c>
      <c r="G50" s="21" t="s">
        <v>144</v>
      </c>
      <c r="H50" s="8" t="s">
        <v>466</v>
      </c>
      <c r="I50" s="11" t="s">
        <v>462</v>
      </c>
      <c r="J50" s="139" t="s">
        <v>487</v>
      </c>
      <c r="K50" s="140" t="s">
        <v>493</v>
      </c>
      <c r="L50" s="141">
        <v>6</v>
      </c>
      <c r="M50" s="14" t="s">
        <v>488</v>
      </c>
      <c r="N50" s="14" t="s">
        <v>496</v>
      </c>
      <c r="O50" s="14">
        <v>12</v>
      </c>
      <c r="P50" s="8" t="s">
        <v>573</v>
      </c>
      <c r="Q50" s="8" t="s">
        <v>713</v>
      </c>
      <c r="R50" s="8" t="s">
        <v>647</v>
      </c>
      <c r="S50" s="11" t="s">
        <v>616</v>
      </c>
      <c r="T50" s="11" t="s">
        <v>702</v>
      </c>
      <c r="U50" s="11" t="s">
        <v>646</v>
      </c>
      <c r="V50" s="142" t="s">
        <v>620</v>
      </c>
      <c r="W50" s="143" t="s">
        <v>729</v>
      </c>
      <c r="X50" s="144" t="s">
        <v>647</v>
      </c>
    </row>
    <row r="51" spans="1:24" ht="37.5" customHeight="1" thickBot="1" x14ac:dyDescent="0.3">
      <c r="A51" s="33" t="s">
        <v>145</v>
      </c>
      <c r="B51" s="255" t="s">
        <v>1108</v>
      </c>
      <c r="C51" s="255" t="s">
        <v>1108</v>
      </c>
      <c r="D51" s="255" t="s">
        <v>1108</v>
      </c>
      <c r="E51"/>
      <c r="F51" s="21" t="s">
        <v>146</v>
      </c>
      <c r="G51" s="21" t="s">
        <v>147</v>
      </c>
      <c r="H51" s="286" t="s">
        <v>469</v>
      </c>
      <c r="I51" s="286"/>
      <c r="J51" s="13" t="s">
        <v>519</v>
      </c>
      <c r="K51" s="13" t="s">
        <v>518</v>
      </c>
      <c r="L51" s="13">
        <v>12</v>
      </c>
      <c r="M51" s="3" t="s">
        <v>482</v>
      </c>
      <c r="N51" s="3" t="s">
        <v>539</v>
      </c>
      <c r="O51" s="3">
        <v>10</v>
      </c>
      <c r="P51" s="13" t="s">
        <v>579</v>
      </c>
      <c r="Q51" s="13" t="s">
        <v>692</v>
      </c>
      <c r="R51" s="13" t="s">
        <v>652</v>
      </c>
      <c r="S51" s="13" t="s">
        <v>611</v>
      </c>
      <c r="T51" s="13" t="s">
        <v>695</v>
      </c>
      <c r="U51" s="13" t="s">
        <v>561</v>
      </c>
      <c r="V51" s="16" t="s">
        <v>623</v>
      </c>
      <c r="W51" s="16" t="s">
        <v>668</v>
      </c>
      <c r="X51" s="16" t="s">
        <v>561</v>
      </c>
    </row>
    <row r="52" spans="1:24" ht="37.5" customHeight="1" thickBot="1" x14ac:dyDescent="0.3">
      <c r="A52" s="33" t="s">
        <v>148</v>
      </c>
      <c r="B52" s="99">
        <v>65</v>
      </c>
      <c r="C52" s="255" t="s">
        <v>1108</v>
      </c>
      <c r="D52" s="255" t="s">
        <v>1108</v>
      </c>
      <c r="E52"/>
      <c r="F52" s="21" t="s">
        <v>149</v>
      </c>
      <c r="G52" s="21" t="s">
        <v>150</v>
      </c>
      <c r="H52" s="286" t="s">
        <v>469</v>
      </c>
      <c r="I52" s="286"/>
      <c r="J52" s="151" t="s">
        <v>519</v>
      </c>
      <c r="K52" s="152" t="s">
        <v>518</v>
      </c>
      <c r="L52" s="153">
        <v>12</v>
      </c>
      <c r="M52" s="7" t="s">
        <v>550</v>
      </c>
      <c r="N52" s="7" t="s">
        <v>549</v>
      </c>
      <c r="O52" s="7">
        <v>7</v>
      </c>
      <c r="P52" s="157" t="s">
        <v>633</v>
      </c>
      <c r="Q52" s="158" t="s">
        <v>669</v>
      </c>
      <c r="R52" s="159" t="s">
        <v>651</v>
      </c>
      <c r="S52" s="50" t="s">
        <v>587</v>
      </c>
      <c r="T52" s="50" t="s">
        <v>694</v>
      </c>
      <c r="U52" s="50" t="s">
        <v>648</v>
      </c>
      <c r="V52" s="50" t="s">
        <v>763</v>
      </c>
      <c r="W52" s="50" t="s">
        <v>695</v>
      </c>
      <c r="X52" s="50" t="s">
        <v>561</v>
      </c>
    </row>
    <row r="53" spans="1:24" ht="37.5" customHeight="1" thickBot="1" x14ac:dyDescent="0.3">
      <c r="A53" s="33" t="s">
        <v>151</v>
      </c>
      <c r="B53" s="255" t="s">
        <v>1108</v>
      </c>
      <c r="C53" s="255" t="s">
        <v>1108</v>
      </c>
      <c r="D53" s="255" t="s">
        <v>1108</v>
      </c>
      <c r="E53"/>
      <c r="F53" s="21" t="s">
        <v>152</v>
      </c>
      <c r="G53" s="21" t="s">
        <v>153</v>
      </c>
      <c r="H53" s="284" t="s">
        <v>467</v>
      </c>
      <c r="I53" s="284"/>
      <c r="J53" s="7" t="s">
        <v>485</v>
      </c>
      <c r="K53" s="7" t="s">
        <v>491</v>
      </c>
      <c r="L53" s="7">
        <v>6</v>
      </c>
      <c r="M53" s="3" t="s">
        <v>482</v>
      </c>
      <c r="N53" s="3" t="s">
        <v>539</v>
      </c>
      <c r="O53" s="3">
        <v>10</v>
      </c>
      <c r="P53" s="3" t="s">
        <v>568</v>
      </c>
      <c r="Q53" s="3" t="s">
        <v>681</v>
      </c>
      <c r="R53" s="3" t="s">
        <v>647</v>
      </c>
      <c r="S53" s="7" t="s">
        <v>577</v>
      </c>
      <c r="T53" s="7" t="s">
        <v>706</v>
      </c>
      <c r="U53" s="7" t="s">
        <v>652</v>
      </c>
      <c r="V53" s="7" t="s">
        <v>612</v>
      </c>
      <c r="W53" s="7" t="s">
        <v>707</v>
      </c>
      <c r="X53" s="7" t="s">
        <v>561</v>
      </c>
    </row>
    <row r="54" spans="1:24" ht="37.5" customHeight="1" thickBot="1" x14ac:dyDescent="0.3">
      <c r="A54" s="33" t="s">
        <v>154</v>
      </c>
      <c r="B54" s="99">
        <v>33</v>
      </c>
      <c r="C54" s="255" t="s">
        <v>1108</v>
      </c>
      <c r="D54" s="255" t="s">
        <v>1108</v>
      </c>
      <c r="E54"/>
      <c r="F54" s="21" t="s">
        <v>155</v>
      </c>
      <c r="G54" s="21" t="s">
        <v>156</v>
      </c>
      <c r="H54" s="284" t="s">
        <v>467</v>
      </c>
      <c r="I54" s="284"/>
      <c r="J54" s="7" t="s">
        <v>501</v>
      </c>
      <c r="K54" s="7" t="s">
        <v>500</v>
      </c>
      <c r="L54" s="7">
        <v>12</v>
      </c>
      <c r="M54" s="148" t="s">
        <v>482</v>
      </c>
      <c r="N54" s="149" t="s">
        <v>539</v>
      </c>
      <c r="O54" s="150">
        <v>10</v>
      </c>
      <c r="P54" s="24" t="s">
        <v>615</v>
      </c>
      <c r="Q54" s="24" t="s">
        <v>712</v>
      </c>
      <c r="R54" s="24" t="s">
        <v>647</v>
      </c>
      <c r="S54" s="16" t="s">
        <v>617</v>
      </c>
      <c r="T54" s="16" t="s">
        <v>666</v>
      </c>
      <c r="U54" s="16" t="s">
        <v>654</v>
      </c>
      <c r="V54" s="145" t="s">
        <v>612</v>
      </c>
      <c r="W54" s="146" t="s">
        <v>707</v>
      </c>
      <c r="X54" s="147" t="s">
        <v>561</v>
      </c>
    </row>
    <row r="55" spans="1:24" ht="37.5" customHeight="1" thickBot="1" x14ac:dyDescent="0.3">
      <c r="A55" s="33" t="s">
        <v>157</v>
      </c>
      <c r="B55" s="255" t="s">
        <v>1108</v>
      </c>
      <c r="C55" s="255" t="s">
        <v>1108</v>
      </c>
      <c r="D55" s="255" t="s">
        <v>1108</v>
      </c>
      <c r="E55"/>
      <c r="F55" s="21" t="s">
        <v>158</v>
      </c>
      <c r="G55" s="21" t="s">
        <v>159</v>
      </c>
      <c r="H55" s="279" t="s">
        <v>465</v>
      </c>
      <c r="I55" s="279"/>
      <c r="J55" s="6" t="s">
        <v>484</v>
      </c>
      <c r="K55" s="6" t="s">
        <v>555</v>
      </c>
      <c r="L55" s="6">
        <v>10</v>
      </c>
      <c r="M55" s="14" t="s">
        <v>557</v>
      </c>
      <c r="N55" s="14" t="s">
        <v>558</v>
      </c>
      <c r="O55" s="14">
        <v>15</v>
      </c>
      <c r="P55" s="6" t="s">
        <v>566</v>
      </c>
      <c r="Q55" s="6" t="s">
        <v>671</v>
      </c>
      <c r="R55" s="6" t="s">
        <v>647</v>
      </c>
      <c r="S55" s="15" t="s">
        <v>575</v>
      </c>
      <c r="T55" s="15" t="s">
        <v>697</v>
      </c>
      <c r="U55" s="15" t="s">
        <v>651</v>
      </c>
      <c r="V55" s="14" t="s">
        <v>619</v>
      </c>
      <c r="W55" s="14" t="s">
        <v>730</v>
      </c>
      <c r="X55" s="14" t="s">
        <v>657</v>
      </c>
    </row>
    <row r="56" spans="1:24" ht="37.5" customHeight="1" thickBot="1" x14ac:dyDescent="0.3">
      <c r="A56" s="33" t="s">
        <v>160</v>
      </c>
      <c r="B56" s="231">
        <v>9</v>
      </c>
      <c r="C56" s="212">
        <v>7</v>
      </c>
      <c r="D56" s="181" t="s">
        <v>1108</v>
      </c>
      <c r="E56"/>
      <c r="F56" s="21" t="s">
        <v>161</v>
      </c>
      <c r="G56" s="21" t="s">
        <v>162</v>
      </c>
      <c r="H56" s="279" t="s">
        <v>465</v>
      </c>
      <c r="I56" s="279"/>
      <c r="J56" s="14" t="s">
        <v>488</v>
      </c>
      <c r="K56" s="14" t="s">
        <v>496</v>
      </c>
      <c r="L56" s="14">
        <v>12</v>
      </c>
      <c r="M56" s="133" t="s">
        <v>484</v>
      </c>
      <c r="N56" s="134" t="s">
        <v>555</v>
      </c>
      <c r="O56" s="135">
        <v>10</v>
      </c>
      <c r="P56" s="6" t="s">
        <v>599</v>
      </c>
      <c r="Q56" s="6" t="s">
        <v>674</v>
      </c>
      <c r="R56" s="6" t="s">
        <v>648</v>
      </c>
      <c r="S56" s="18" t="s">
        <v>602</v>
      </c>
      <c r="T56" s="18" t="s">
        <v>678</v>
      </c>
      <c r="U56" s="18" t="s">
        <v>647</v>
      </c>
      <c r="V56" s="142" t="s">
        <v>620</v>
      </c>
      <c r="W56" s="143" t="s">
        <v>729</v>
      </c>
      <c r="X56" s="144" t="s">
        <v>647</v>
      </c>
    </row>
    <row r="57" spans="1:24" ht="37.5" customHeight="1" thickBot="1" x14ac:dyDescent="0.3">
      <c r="A57" s="33" t="s">
        <v>163</v>
      </c>
      <c r="B57" s="255" t="s">
        <v>1108</v>
      </c>
      <c r="C57" s="255" t="s">
        <v>1108</v>
      </c>
      <c r="D57" s="255" t="s">
        <v>1108</v>
      </c>
      <c r="E57"/>
      <c r="F57" s="21" t="s">
        <v>164</v>
      </c>
      <c r="G57" s="21" t="s">
        <v>165</v>
      </c>
      <c r="H57" s="288" t="s">
        <v>470</v>
      </c>
      <c r="I57" s="288"/>
      <c r="J57" s="15" t="s">
        <v>511</v>
      </c>
      <c r="K57" s="15" t="s">
        <v>510</v>
      </c>
      <c r="L57" s="15">
        <v>6</v>
      </c>
      <c r="M57" s="3" t="s">
        <v>482</v>
      </c>
      <c r="N57" s="3" t="s">
        <v>539</v>
      </c>
      <c r="O57" s="3">
        <v>10</v>
      </c>
      <c r="P57" s="15" t="s">
        <v>570</v>
      </c>
      <c r="Q57" s="15" t="s">
        <v>696</v>
      </c>
      <c r="R57" s="15" t="s">
        <v>650</v>
      </c>
      <c r="S57" s="15" t="s">
        <v>575</v>
      </c>
      <c r="T57" s="15" t="s">
        <v>697</v>
      </c>
      <c r="U57" s="15" t="s">
        <v>651</v>
      </c>
      <c r="V57" s="15" t="s">
        <v>607</v>
      </c>
      <c r="W57" s="15" t="s">
        <v>698</v>
      </c>
      <c r="X57" s="15" t="s">
        <v>561</v>
      </c>
    </row>
    <row r="58" spans="1:24" ht="37.5" customHeight="1" thickBot="1" x14ac:dyDescent="0.3">
      <c r="A58" s="33" t="s">
        <v>166</v>
      </c>
      <c r="B58" s="99">
        <v>55</v>
      </c>
      <c r="C58" s="255" t="s">
        <v>1108</v>
      </c>
      <c r="D58" s="255" t="s">
        <v>1108</v>
      </c>
      <c r="E58"/>
      <c r="F58" s="21" t="s">
        <v>167</v>
      </c>
      <c r="G58" s="21" t="s">
        <v>168</v>
      </c>
      <c r="H58" s="288" t="s">
        <v>470</v>
      </c>
      <c r="I58" s="288"/>
      <c r="J58" s="15" t="s">
        <v>511</v>
      </c>
      <c r="K58" s="15" t="s">
        <v>510</v>
      </c>
      <c r="L58" s="15">
        <v>6</v>
      </c>
      <c r="M58" s="166" t="s">
        <v>514</v>
      </c>
      <c r="N58" s="167" t="s">
        <v>515</v>
      </c>
      <c r="O58" s="168">
        <v>5</v>
      </c>
      <c r="P58" s="166" t="s">
        <v>575</v>
      </c>
      <c r="Q58" s="167" t="s">
        <v>697</v>
      </c>
      <c r="R58" s="168" t="s">
        <v>651</v>
      </c>
      <c r="S58" s="7" t="s">
        <v>612</v>
      </c>
      <c r="T58" s="7" t="s">
        <v>707</v>
      </c>
      <c r="U58" s="7" t="s">
        <v>561</v>
      </c>
      <c r="V58" s="44" t="s">
        <v>764</v>
      </c>
      <c r="W58" s="44" t="s">
        <v>698</v>
      </c>
      <c r="X58" s="44" t="s">
        <v>561</v>
      </c>
    </row>
    <row r="59" spans="1:24" ht="37.5" customHeight="1" thickBot="1" x14ac:dyDescent="0.3">
      <c r="A59" s="33" t="s">
        <v>169</v>
      </c>
      <c r="B59" s="255" t="s">
        <v>1108</v>
      </c>
      <c r="C59" s="255" t="s">
        <v>1108</v>
      </c>
      <c r="D59" s="255" t="s">
        <v>1108</v>
      </c>
      <c r="E59"/>
      <c r="F59" s="21" t="s">
        <v>170</v>
      </c>
      <c r="G59" s="21" t="s">
        <v>171</v>
      </c>
      <c r="H59" s="281" t="s">
        <v>463</v>
      </c>
      <c r="I59" s="281"/>
      <c r="J59" s="7" t="s">
        <v>485</v>
      </c>
      <c r="K59" s="7" t="s">
        <v>491</v>
      </c>
      <c r="L59" s="7">
        <v>6</v>
      </c>
      <c r="M59" s="5" t="s">
        <v>481</v>
      </c>
      <c r="N59" s="5" t="s">
        <v>499</v>
      </c>
      <c r="O59" s="5">
        <v>10</v>
      </c>
      <c r="P59" s="3" t="s">
        <v>568</v>
      </c>
      <c r="Q59" s="3" t="s">
        <v>681</v>
      </c>
      <c r="R59" s="3" t="s">
        <v>647</v>
      </c>
      <c r="S59" s="5" t="s">
        <v>592</v>
      </c>
      <c r="T59" s="5" t="s">
        <v>736</v>
      </c>
      <c r="U59" s="5" t="s">
        <v>657</v>
      </c>
      <c r="V59" s="5" t="s">
        <v>593</v>
      </c>
      <c r="W59" s="5" t="s">
        <v>737</v>
      </c>
      <c r="X59" s="5" t="s">
        <v>647</v>
      </c>
    </row>
    <row r="60" spans="1:24" ht="37.5" customHeight="1" thickBot="1" x14ac:dyDescent="0.3">
      <c r="A60" s="33" t="s">
        <v>172</v>
      </c>
      <c r="B60" s="99">
        <v>17</v>
      </c>
      <c r="C60" s="181" t="s">
        <v>1108</v>
      </c>
      <c r="D60" s="231">
        <v>9</v>
      </c>
      <c r="E60"/>
      <c r="F60" s="21" t="s">
        <v>173</v>
      </c>
      <c r="G60" s="21" t="s">
        <v>174</v>
      </c>
      <c r="H60" s="281" t="s">
        <v>463</v>
      </c>
      <c r="I60" s="281"/>
      <c r="J60" s="145" t="s">
        <v>485</v>
      </c>
      <c r="K60" s="146" t="s">
        <v>491</v>
      </c>
      <c r="L60" s="147">
        <v>6</v>
      </c>
      <c r="M60" s="5" t="s">
        <v>502</v>
      </c>
      <c r="N60" s="5" t="s">
        <v>503</v>
      </c>
      <c r="O60" s="5">
        <v>7</v>
      </c>
      <c r="P60" s="13" t="s">
        <v>574</v>
      </c>
      <c r="Q60" s="13" t="s">
        <v>691</v>
      </c>
      <c r="R60" s="13" t="s">
        <v>645</v>
      </c>
      <c r="S60" s="5" t="s">
        <v>588</v>
      </c>
      <c r="T60" s="5" t="s">
        <v>732</v>
      </c>
      <c r="U60" s="5" t="s">
        <v>648</v>
      </c>
      <c r="V60" s="160" t="s">
        <v>593</v>
      </c>
      <c r="W60" s="161" t="s">
        <v>737</v>
      </c>
      <c r="X60" s="162" t="s">
        <v>647</v>
      </c>
    </row>
    <row r="61" spans="1:24" ht="37.5" customHeight="1" x14ac:dyDescent="0.25">
      <c r="A61" s="33" t="s">
        <v>175</v>
      </c>
      <c r="B61" s="255" t="s">
        <v>1108</v>
      </c>
      <c r="C61" s="255" t="s">
        <v>1108</v>
      </c>
      <c r="D61" s="255" t="s">
        <v>1108</v>
      </c>
      <c r="E61"/>
      <c r="F61" s="21" t="s">
        <v>176</v>
      </c>
      <c r="G61" s="21" t="s">
        <v>177</v>
      </c>
      <c r="H61" s="279" t="s">
        <v>465</v>
      </c>
      <c r="I61" s="279"/>
      <c r="J61" s="6" t="s">
        <v>486</v>
      </c>
      <c r="K61" s="6" t="s">
        <v>492</v>
      </c>
      <c r="L61" s="6">
        <v>15</v>
      </c>
      <c r="M61" s="13" t="s">
        <v>519</v>
      </c>
      <c r="N61" s="13" t="s">
        <v>518</v>
      </c>
      <c r="O61" s="13">
        <v>12</v>
      </c>
      <c r="P61" s="3" t="s">
        <v>568</v>
      </c>
      <c r="Q61" s="3" t="s">
        <v>681</v>
      </c>
      <c r="R61" s="3" t="s">
        <v>647</v>
      </c>
      <c r="S61" s="6" t="s">
        <v>572</v>
      </c>
      <c r="T61" s="6" t="s">
        <v>673</v>
      </c>
      <c r="U61" s="6" t="s">
        <v>561</v>
      </c>
      <c r="V61" s="13" t="s">
        <v>611</v>
      </c>
      <c r="W61" s="13" t="s">
        <v>695</v>
      </c>
      <c r="X61" s="13" t="s">
        <v>561</v>
      </c>
    </row>
    <row r="62" spans="1:24" ht="37.5" customHeight="1" thickBot="1" x14ac:dyDescent="0.3">
      <c r="A62" s="33" t="s">
        <v>178</v>
      </c>
      <c r="B62" s="255" t="s">
        <v>1108</v>
      </c>
      <c r="C62" s="255" t="s">
        <v>1108</v>
      </c>
      <c r="D62" s="255" t="s">
        <v>1108</v>
      </c>
      <c r="E62"/>
      <c r="F62" s="21" t="s">
        <v>179</v>
      </c>
      <c r="G62" s="21" t="s">
        <v>180</v>
      </c>
      <c r="H62" s="279" t="s">
        <v>465</v>
      </c>
      <c r="I62" s="279"/>
      <c r="J62" s="6" t="s">
        <v>486</v>
      </c>
      <c r="K62" s="6" t="s">
        <v>492</v>
      </c>
      <c r="L62" s="6">
        <v>15</v>
      </c>
      <c r="M62" s="13" t="s">
        <v>519</v>
      </c>
      <c r="N62" s="13" t="s">
        <v>518</v>
      </c>
      <c r="O62" s="13">
        <v>12</v>
      </c>
      <c r="P62" s="6" t="s">
        <v>572</v>
      </c>
      <c r="Q62" s="6" t="s">
        <v>673</v>
      </c>
      <c r="R62" s="6" t="s">
        <v>561</v>
      </c>
      <c r="S62" s="13" t="s">
        <v>611</v>
      </c>
      <c r="T62" s="13" t="s">
        <v>695</v>
      </c>
      <c r="U62" s="13" t="s">
        <v>561</v>
      </c>
      <c r="V62" s="6" t="s">
        <v>624</v>
      </c>
      <c r="W62" s="6" t="s">
        <v>676</v>
      </c>
      <c r="X62" s="6" t="s">
        <v>656</v>
      </c>
    </row>
    <row r="63" spans="1:24" ht="37.5" customHeight="1" thickBot="1" x14ac:dyDescent="0.3">
      <c r="A63" s="33" t="s">
        <v>181</v>
      </c>
      <c r="B63" s="231">
        <v>8</v>
      </c>
      <c r="C63" s="231">
        <v>9</v>
      </c>
      <c r="D63" s="181" t="s">
        <v>1108</v>
      </c>
      <c r="E63"/>
      <c r="F63" s="21" t="s">
        <v>182</v>
      </c>
      <c r="G63" s="21" t="s">
        <v>183</v>
      </c>
      <c r="H63" s="6" t="s">
        <v>465</v>
      </c>
      <c r="I63" s="15" t="s">
        <v>470</v>
      </c>
      <c r="J63" s="6" t="s">
        <v>486</v>
      </c>
      <c r="K63" s="6" t="s">
        <v>492</v>
      </c>
      <c r="L63" s="6">
        <v>15</v>
      </c>
      <c r="M63" s="151" t="s">
        <v>519</v>
      </c>
      <c r="N63" s="152" t="s">
        <v>518</v>
      </c>
      <c r="O63" s="153">
        <v>12</v>
      </c>
      <c r="P63" s="133" t="s">
        <v>599</v>
      </c>
      <c r="Q63" s="134" t="s">
        <v>674</v>
      </c>
      <c r="R63" s="135" t="s">
        <v>648</v>
      </c>
      <c r="S63" s="180" t="s">
        <v>603</v>
      </c>
      <c r="T63" s="180" t="s">
        <v>679</v>
      </c>
      <c r="U63" s="180" t="s">
        <v>652</v>
      </c>
      <c r="V63" s="15" t="s">
        <v>635</v>
      </c>
      <c r="W63" s="15" t="s">
        <v>699</v>
      </c>
      <c r="X63" s="15" t="s">
        <v>650</v>
      </c>
    </row>
    <row r="64" spans="1:24" ht="37.5" customHeight="1" x14ac:dyDescent="0.25">
      <c r="A64" s="33" t="s">
        <v>184</v>
      </c>
      <c r="B64" s="255" t="s">
        <v>1108</v>
      </c>
      <c r="C64" s="255" t="s">
        <v>1108</v>
      </c>
      <c r="D64" s="255" t="s">
        <v>1108</v>
      </c>
      <c r="E64"/>
      <c r="F64" s="21" t="s">
        <v>185</v>
      </c>
      <c r="G64" s="21" t="s">
        <v>186</v>
      </c>
      <c r="H64" s="289" t="s">
        <v>471</v>
      </c>
      <c r="I64" s="289"/>
      <c r="J64" s="14" t="s">
        <v>557</v>
      </c>
      <c r="K64" s="14" t="s">
        <v>558</v>
      </c>
      <c r="L64" s="14">
        <v>15</v>
      </c>
      <c r="M64" s="17"/>
      <c r="N64" s="17"/>
      <c r="O64" s="17"/>
      <c r="P64" s="14" t="s">
        <v>621</v>
      </c>
      <c r="Q64" s="14" t="s">
        <v>731</v>
      </c>
      <c r="R64" s="14" t="s">
        <v>654</v>
      </c>
      <c r="S64" s="19" t="s">
        <v>626</v>
      </c>
      <c r="T64" s="19" t="s">
        <v>724</v>
      </c>
      <c r="U64" s="19" t="s">
        <v>654</v>
      </c>
      <c r="V64" s="8" t="s">
        <v>627</v>
      </c>
      <c r="W64" s="8" t="s">
        <v>715</v>
      </c>
      <c r="X64" s="8" t="s">
        <v>656</v>
      </c>
    </row>
    <row r="65" spans="1:24" ht="37.5" customHeight="1" thickBot="1" x14ac:dyDescent="0.3">
      <c r="A65" s="33" t="s">
        <v>187</v>
      </c>
      <c r="B65" s="255" t="s">
        <v>1108</v>
      </c>
      <c r="C65" s="255" t="s">
        <v>1108</v>
      </c>
      <c r="D65" s="255" t="s">
        <v>1108</v>
      </c>
      <c r="E65"/>
      <c r="F65" s="21" t="s">
        <v>188</v>
      </c>
      <c r="G65" s="21" t="s">
        <v>189</v>
      </c>
      <c r="H65" s="289" t="s">
        <v>471</v>
      </c>
      <c r="I65" s="289"/>
      <c r="J65" s="14" t="s">
        <v>488</v>
      </c>
      <c r="K65" s="14" t="s">
        <v>496</v>
      </c>
      <c r="L65" s="14">
        <v>12</v>
      </c>
      <c r="M65" s="14" t="s">
        <v>531</v>
      </c>
      <c r="N65" s="14" t="s">
        <v>530</v>
      </c>
      <c r="O65" s="14">
        <v>15</v>
      </c>
      <c r="P65" s="24" t="s">
        <v>578</v>
      </c>
      <c r="Q65" s="24" t="s">
        <v>708</v>
      </c>
      <c r="R65" s="24" t="s">
        <v>652</v>
      </c>
      <c r="S65" s="14" t="s">
        <v>619</v>
      </c>
      <c r="T65" s="14" t="s">
        <v>730</v>
      </c>
      <c r="U65" s="14" t="s">
        <v>657</v>
      </c>
      <c r="V65" s="19" t="s">
        <v>626</v>
      </c>
      <c r="W65" s="19" t="s">
        <v>724</v>
      </c>
      <c r="X65" s="19" t="s">
        <v>654</v>
      </c>
    </row>
    <row r="66" spans="1:24" ht="37.5" customHeight="1" thickBot="1" x14ac:dyDescent="0.3">
      <c r="A66" s="33" t="s">
        <v>190</v>
      </c>
      <c r="B66" s="99">
        <v>22</v>
      </c>
      <c r="C66" s="255" t="s">
        <v>1108</v>
      </c>
      <c r="D66" s="255" t="s">
        <v>1108</v>
      </c>
      <c r="E66"/>
      <c r="F66" s="21" t="s">
        <v>191</v>
      </c>
      <c r="G66" s="21" t="s">
        <v>192</v>
      </c>
      <c r="H66" s="289" t="s">
        <v>471</v>
      </c>
      <c r="I66" s="289"/>
      <c r="J66" s="14" t="s">
        <v>488</v>
      </c>
      <c r="K66" s="14" t="s">
        <v>496</v>
      </c>
      <c r="L66" s="14">
        <v>12</v>
      </c>
      <c r="M66" s="200" t="s">
        <v>531</v>
      </c>
      <c r="N66" s="201" t="s">
        <v>530</v>
      </c>
      <c r="O66" s="202">
        <v>15</v>
      </c>
      <c r="P66" s="24" t="s">
        <v>578</v>
      </c>
      <c r="Q66" s="24" t="s">
        <v>708</v>
      </c>
      <c r="R66" s="24" t="s">
        <v>652</v>
      </c>
      <c r="S66" s="142" t="s">
        <v>620</v>
      </c>
      <c r="T66" s="143" t="s">
        <v>729</v>
      </c>
      <c r="U66" s="144" t="s">
        <v>647</v>
      </c>
      <c r="V66" s="19" t="s">
        <v>626</v>
      </c>
      <c r="W66" s="19" t="s">
        <v>724</v>
      </c>
      <c r="X66" s="19" t="s">
        <v>654</v>
      </c>
    </row>
    <row r="67" spans="1:24" ht="37.5" customHeight="1" x14ac:dyDescent="0.25">
      <c r="A67" s="33" t="s">
        <v>193</v>
      </c>
      <c r="B67" s="255" t="s">
        <v>1108</v>
      </c>
      <c r="C67" s="255" t="s">
        <v>1108</v>
      </c>
      <c r="D67" s="255" t="s">
        <v>1108</v>
      </c>
      <c r="E67"/>
      <c r="F67" s="21" t="s">
        <v>194</v>
      </c>
      <c r="G67" s="21" t="s">
        <v>195</v>
      </c>
      <c r="H67" s="288" t="s">
        <v>470</v>
      </c>
      <c r="I67" s="288"/>
      <c r="J67" s="15" t="s">
        <v>511</v>
      </c>
      <c r="K67" s="15" t="s">
        <v>510</v>
      </c>
      <c r="L67" s="15">
        <v>6</v>
      </c>
      <c r="M67" s="15" t="s">
        <v>514</v>
      </c>
      <c r="N67" s="15" t="s">
        <v>515</v>
      </c>
      <c r="O67" s="15">
        <v>5</v>
      </c>
      <c r="P67" s="15" t="s">
        <v>570</v>
      </c>
      <c r="Q67" s="15" t="s">
        <v>696</v>
      </c>
      <c r="R67" s="15" t="s">
        <v>650</v>
      </c>
      <c r="S67" s="15" t="s">
        <v>575</v>
      </c>
      <c r="T67" s="15" t="s">
        <v>697</v>
      </c>
      <c r="U67" s="15" t="s">
        <v>651</v>
      </c>
      <c r="V67" s="15" t="s">
        <v>607</v>
      </c>
      <c r="W67" s="15" t="s">
        <v>698</v>
      </c>
      <c r="X67" s="15" t="s">
        <v>561</v>
      </c>
    </row>
    <row r="68" spans="1:24" ht="37.5" customHeight="1" thickBot="1" x14ac:dyDescent="0.3">
      <c r="A68" s="33" t="s">
        <v>196</v>
      </c>
      <c r="B68" s="255" t="s">
        <v>1108</v>
      </c>
      <c r="C68" s="255" t="s">
        <v>1108</v>
      </c>
      <c r="D68" s="255" t="s">
        <v>1108</v>
      </c>
      <c r="E68"/>
      <c r="F68" s="21" t="s">
        <v>197</v>
      </c>
      <c r="G68" s="21" t="s">
        <v>198</v>
      </c>
      <c r="H68" s="288" t="s">
        <v>470</v>
      </c>
      <c r="I68" s="288"/>
      <c r="J68" s="15" t="s">
        <v>511</v>
      </c>
      <c r="K68" s="15" t="s">
        <v>510</v>
      </c>
      <c r="L68" s="15">
        <v>6</v>
      </c>
      <c r="M68" s="15" t="s">
        <v>514</v>
      </c>
      <c r="N68" s="15" t="s">
        <v>515</v>
      </c>
      <c r="O68" s="15">
        <v>5</v>
      </c>
      <c r="P68" s="44" t="s">
        <v>570</v>
      </c>
      <c r="Q68" s="44" t="s">
        <v>696</v>
      </c>
      <c r="R68" s="44" t="s">
        <v>650</v>
      </c>
      <c r="S68" s="15" t="s">
        <v>575</v>
      </c>
      <c r="T68" s="15" t="s">
        <v>697</v>
      </c>
      <c r="U68" s="15" t="s">
        <v>651</v>
      </c>
      <c r="V68" s="15" t="s">
        <v>635</v>
      </c>
      <c r="W68" s="15" t="s">
        <v>699</v>
      </c>
      <c r="X68" s="15" t="s">
        <v>650</v>
      </c>
    </row>
    <row r="69" spans="1:24" ht="37.5" customHeight="1" thickBot="1" x14ac:dyDescent="0.3">
      <c r="A69" s="33" t="s">
        <v>199</v>
      </c>
      <c r="B69" s="99">
        <v>31</v>
      </c>
      <c r="C69" s="255" t="s">
        <v>1108</v>
      </c>
      <c r="D69" s="255" t="s">
        <v>1108</v>
      </c>
      <c r="E69"/>
      <c r="F69" s="21" t="s">
        <v>200</v>
      </c>
      <c r="G69" s="21" t="s">
        <v>201</v>
      </c>
      <c r="H69" s="288" t="s">
        <v>470</v>
      </c>
      <c r="I69" s="288"/>
      <c r="J69" s="9" t="s">
        <v>494</v>
      </c>
      <c r="K69" s="9" t="s">
        <v>495</v>
      </c>
      <c r="L69" s="9">
        <v>10</v>
      </c>
      <c r="M69" s="166" t="s">
        <v>511</v>
      </c>
      <c r="N69" s="167" t="s">
        <v>510</v>
      </c>
      <c r="O69" s="168">
        <v>6</v>
      </c>
      <c r="P69" s="166" t="s">
        <v>575</v>
      </c>
      <c r="Q69" s="167" t="s">
        <v>697</v>
      </c>
      <c r="R69" s="168" t="s">
        <v>651</v>
      </c>
      <c r="S69" s="16" t="s">
        <v>633</v>
      </c>
      <c r="T69" s="16" t="s">
        <v>669</v>
      </c>
      <c r="U69" s="16" t="s">
        <v>651</v>
      </c>
      <c r="V69" s="44" t="s">
        <v>765</v>
      </c>
      <c r="W69" s="44" t="s">
        <v>699</v>
      </c>
      <c r="X69" s="44" t="s">
        <v>650</v>
      </c>
    </row>
    <row r="70" spans="1:24" ht="37.5" customHeight="1" x14ac:dyDescent="0.25">
      <c r="A70" s="33" t="s">
        <v>202</v>
      </c>
      <c r="B70" s="255" t="s">
        <v>1108</v>
      </c>
      <c r="C70" s="255" t="s">
        <v>1108</v>
      </c>
      <c r="D70" s="255" t="s">
        <v>1108</v>
      </c>
      <c r="E70"/>
      <c r="F70" s="21" t="s">
        <v>203</v>
      </c>
      <c r="G70" s="21" t="s">
        <v>204</v>
      </c>
      <c r="H70" s="4" t="s">
        <v>461</v>
      </c>
      <c r="I70" s="11" t="s">
        <v>462</v>
      </c>
      <c r="J70" s="11" t="s">
        <v>489</v>
      </c>
      <c r="K70" s="11" t="s">
        <v>490</v>
      </c>
      <c r="L70" s="11">
        <v>10</v>
      </c>
      <c r="M70" s="4" t="s">
        <v>480</v>
      </c>
      <c r="N70" s="4" t="s">
        <v>554</v>
      </c>
      <c r="O70" s="4">
        <v>10</v>
      </c>
      <c r="P70" s="4" t="s">
        <v>618</v>
      </c>
      <c r="Q70" s="4" t="s">
        <v>740</v>
      </c>
      <c r="R70" s="4" t="s">
        <v>648</v>
      </c>
      <c r="S70" s="11" t="s">
        <v>629</v>
      </c>
      <c r="T70" s="11" t="s">
        <v>704</v>
      </c>
      <c r="U70" s="11" t="s">
        <v>647</v>
      </c>
      <c r="V70" s="3" t="s">
        <v>643</v>
      </c>
      <c r="W70" s="3" t="s">
        <v>689</v>
      </c>
      <c r="X70" s="3" t="s">
        <v>646</v>
      </c>
    </row>
    <row r="71" spans="1:24" ht="37.5" customHeight="1" thickBot="1" x14ac:dyDescent="0.3">
      <c r="A71" s="33" t="s">
        <v>205</v>
      </c>
      <c r="B71" s="255" t="s">
        <v>1108</v>
      </c>
      <c r="C71" s="255" t="s">
        <v>1108</v>
      </c>
      <c r="D71" s="255" t="s">
        <v>1108</v>
      </c>
      <c r="E71"/>
      <c r="F71" s="21" t="s">
        <v>206</v>
      </c>
      <c r="G71" s="21" t="s">
        <v>207</v>
      </c>
      <c r="H71" s="4" t="s">
        <v>461</v>
      </c>
      <c r="I71" s="11" t="s">
        <v>462</v>
      </c>
      <c r="J71" s="11" t="s">
        <v>489</v>
      </c>
      <c r="K71" s="11" t="s">
        <v>490</v>
      </c>
      <c r="L71" s="11">
        <v>10</v>
      </c>
      <c r="M71" s="4" t="s">
        <v>478</v>
      </c>
      <c r="N71" s="4" t="s">
        <v>534</v>
      </c>
      <c r="O71" s="4">
        <v>15</v>
      </c>
      <c r="P71" s="4" t="s">
        <v>618</v>
      </c>
      <c r="Q71" s="4" t="s">
        <v>740</v>
      </c>
      <c r="R71" s="4" t="s">
        <v>648</v>
      </c>
      <c r="S71" s="4" t="s">
        <v>625</v>
      </c>
      <c r="T71" s="4" t="s">
        <v>741</v>
      </c>
      <c r="U71" s="4" t="s">
        <v>650</v>
      </c>
      <c r="V71" s="11" t="s">
        <v>629</v>
      </c>
      <c r="W71" s="11" t="s">
        <v>704</v>
      </c>
      <c r="X71" s="11" t="s">
        <v>647</v>
      </c>
    </row>
    <row r="72" spans="1:24" ht="37.5" customHeight="1" thickBot="1" x14ac:dyDescent="0.3">
      <c r="A72" s="33" t="s">
        <v>208</v>
      </c>
      <c r="B72" s="99">
        <v>39</v>
      </c>
      <c r="C72" s="255" t="s">
        <v>1108</v>
      </c>
      <c r="D72" s="255" t="s">
        <v>1108</v>
      </c>
      <c r="E72"/>
      <c r="F72" s="21" t="s">
        <v>209</v>
      </c>
      <c r="G72" s="21" t="s">
        <v>210</v>
      </c>
      <c r="H72" s="4" t="s">
        <v>461</v>
      </c>
      <c r="I72" s="11" t="s">
        <v>462</v>
      </c>
      <c r="J72" s="124" t="s">
        <v>489</v>
      </c>
      <c r="K72" s="125" t="s">
        <v>490</v>
      </c>
      <c r="L72" s="126">
        <v>10</v>
      </c>
      <c r="M72" s="4" t="s">
        <v>478</v>
      </c>
      <c r="N72" s="4" t="s">
        <v>534</v>
      </c>
      <c r="O72" s="4">
        <v>15</v>
      </c>
      <c r="P72" s="4" t="s">
        <v>606</v>
      </c>
      <c r="Q72" s="4" t="s">
        <v>739</v>
      </c>
      <c r="R72" s="4" t="s">
        <v>660</v>
      </c>
      <c r="S72" s="124" t="s">
        <v>629</v>
      </c>
      <c r="T72" s="125" t="s">
        <v>704</v>
      </c>
      <c r="U72" s="126" t="s">
        <v>647</v>
      </c>
      <c r="V72" s="4" t="s">
        <v>631</v>
      </c>
      <c r="W72" s="4" t="s">
        <v>742</v>
      </c>
      <c r="X72" s="4" t="s">
        <v>661</v>
      </c>
    </row>
    <row r="73" spans="1:24" ht="37.5" customHeight="1" thickBot="1" x14ac:dyDescent="0.3">
      <c r="A73" s="33" t="s">
        <v>211</v>
      </c>
      <c r="B73" s="255" t="s">
        <v>1108</v>
      </c>
      <c r="C73" s="255" t="s">
        <v>1108</v>
      </c>
      <c r="D73" s="255" t="s">
        <v>1108</v>
      </c>
      <c r="E73"/>
      <c r="F73" s="21" t="s">
        <v>212</v>
      </c>
      <c r="G73" s="21" t="s">
        <v>213</v>
      </c>
      <c r="H73" s="6" t="s">
        <v>465</v>
      </c>
      <c r="I73" s="11" t="s">
        <v>462</v>
      </c>
      <c r="J73" s="6" t="s">
        <v>486</v>
      </c>
      <c r="K73" s="6" t="s">
        <v>492</v>
      </c>
      <c r="L73" s="6">
        <v>15</v>
      </c>
      <c r="M73" s="11" t="s">
        <v>527</v>
      </c>
      <c r="N73" s="11" t="s">
        <v>526</v>
      </c>
      <c r="O73" s="11">
        <v>6</v>
      </c>
      <c r="P73" s="6" t="s">
        <v>572</v>
      </c>
      <c r="Q73" s="6" t="s">
        <v>673</v>
      </c>
      <c r="R73" s="6" t="s">
        <v>561</v>
      </c>
      <c r="S73" s="6" t="s">
        <v>642</v>
      </c>
      <c r="T73" s="6" t="s">
        <v>675</v>
      </c>
      <c r="U73" s="6" t="s">
        <v>645</v>
      </c>
      <c r="V73" s="3" t="s">
        <v>643</v>
      </c>
      <c r="W73" s="3" t="s">
        <v>689</v>
      </c>
      <c r="X73" s="3" t="s">
        <v>646</v>
      </c>
    </row>
    <row r="74" spans="1:24" ht="37.5" customHeight="1" thickBot="1" x14ac:dyDescent="0.3">
      <c r="A74" s="33" t="s">
        <v>214</v>
      </c>
      <c r="B74" s="99">
        <v>28</v>
      </c>
      <c r="C74" s="255" t="s">
        <v>1108</v>
      </c>
      <c r="D74" s="255" t="s">
        <v>1108</v>
      </c>
      <c r="E74"/>
      <c r="F74" s="21" t="s">
        <v>215</v>
      </c>
      <c r="G74" s="21" t="s">
        <v>216</v>
      </c>
      <c r="H74" s="6" t="s">
        <v>465</v>
      </c>
      <c r="I74" s="11" t="s">
        <v>462</v>
      </c>
      <c r="J74" s="11" t="s">
        <v>489</v>
      </c>
      <c r="K74" s="11" t="s">
        <v>490</v>
      </c>
      <c r="L74" s="11">
        <v>10</v>
      </c>
      <c r="M74" s="124" t="s">
        <v>524</v>
      </c>
      <c r="N74" s="125" t="s">
        <v>525</v>
      </c>
      <c r="O74" s="126">
        <v>15</v>
      </c>
      <c r="P74" s="18" t="s">
        <v>567</v>
      </c>
      <c r="Q74" s="18" t="s">
        <v>677</v>
      </c>
      <c r="R74" s="18" t="s">
        <v>648</v>
      </c>
      <c r="S74" s="133" t="s">
        <v>599</v>
      </c>
      <c r="T74" s="134" t="s">
        <v>674</v>
      </c>
      <c r="U74" s="135" t="s">
        <v>648</v>
      </c>
      <c r="V74" s="11" t="s">
        <v>630</v>
      </c>
      <c r="W74" s="11" t="s">
        <v>705</v>
      </c>
      <c r="X74" s="11" t="s">
        <v>648</v>
      </c>
    </row>
    <row r="75" spans="1:24" ht="37.5" customHeight="1" x14ac:dyDescent="0.25">
      <c r="A75" s="33" t="s">
        <v>217</v>
      </c>
      <c r="B75" s="255" t="s">
        <v>1108</v>
      </c>
      <c r="C75" s="255" t="s">
        <v>1108</v>
      </c>
      <c r="D75" s="255" t="s">
        <v>1108</v>
      </c>
      <c r="E75"/>
      <c r="F75" s="21" t="s">
        <v>218</v>
      </c>
      <c r="G75" s="21" t="s">
        <v>219</v>
      </c>
      <c r="H75" s="16" t="s">
        <v>472</v>
      </c>
      <c r="I75" s="13" t="s">
        <v>469</v>
      </c>
      <c r="J75" s="16" t="s">
        <v>538</v>
      </c>
      <c r="K75" s="16" t="s">
        <v>537</v>
      </c>
      <c r="L75" s="16">
        <v>12</v>
      </c>
      <c r="M75" s="3" t="s">
        <v>479</v>
      </c>
      <c r="N75" s="3" t="s">
        <v>551</v>
      </c>
      <c r="O75" s="3">
        <v>12</v>
      </c>
      <c r="P75" s="13" t="s">
        <v>579</v>
      </c>
      <c r="Q75" s="13" t="s">
        <v>692</v>
      </c>
      <c r="R75" s="13" t="s">
        <v>652</v>
      </c>
      <c r="S75" s="16" t="s">
        <v>622</v>
      </c>
      <c r="T75" s="16" t="s">
        <v>667</v>
      </c>
      <c r="U75" s="16" t="s">
        <v>654</v>
      </c>
      <c r="V75" s="16" t="s">
        <v>623</v>
      </c>
      <c r="W75" s="16" t="s">
        <v>668</v>
      </c>
      <c r="X75" s="16" t="s">
        <v>561</v>
      </c>
    </row>
    <row r="76" spans="1:24" ht="37.5" customHeight="1" thickBot="1" x14ac:dyDescent="0.3">
      <c r="A76" s="33" t="s">
        <v>220</v>
      </c>
      <c r="B76" s="255" t="s">
        <v>1108</v>
      </c>
      <c r="C76" s="255" t="s">
        <v>1108</v>
      </c>
      <c r="D76" s="255" t="s">
        <v>1108</v>
      </c>
      <c r="E76"/>
      <c r="F76" s="21" t="s">
        <v>221</v>
      </c>
      <c r="G76" s="21" t="s">
        <v>222</v>
      </c>
      <c r="H76" s="16" t="s">
        <v>472</v>
      </c>
      <c r="I76" s="13" t="s">
        <v>469</v>
      </c>
      <c r="J76" s="13" t="s">
        <v>519</v>
      </c>
      <c r="K76" s="13" t="s">
        <v>518</v>
      </c>
      <c r="L76" s="13">
        <v>12</v>
      </c>
      <c r="M76" s="16" t="s">
        <v>538</v>
      </c>
      <c r="N76" s="16" t="s">
        <v>537</v>
      </c>
      <c r="O76" s="16">
        <v>12</v>
      </c>
      <c r="P76" s="13" t="s">
        <v>579</v>
      </c>
      <c r="Q76" s="13" t="s">
        <v>692</v>
      </c>
      <c r="R76" s="13" t="s">
        <v>652</v>
      </c>
      <c r="S76" s="16" t="s">
        <v>622</v>
      </c>
      <c r="T76" s="16" t="s">
        <v>667</v>
      </c>
      <c r="U76" s="16" t="s">
        <v>654</v>
      </c>
      <c r="V76" s="16" t="s">
        <v>633</v>
      </c>
      <c r="W76" s="16" t="s">
        <v>669</v>
      </c>
      <c r="X76" s="16" t="s">
        <v>651</v>
      </c>
    </row>
    <row r="77" spans="1:24" ht="37.5" customHeight="1" thickBot="1" x14ac:dyDescent="0.3">
      <c r="A77" s="33" t="s">
        <v>223</v>
      </c>
      <c r="B77" s="212">
        <v>7</v>
      </c>
      <c r="C77" s="231">
        <v>8</v>
      </c>
      <c r="D77" s="231">
        <v>8</v>
      </c>
      <c r="E77"/>
      <c r="F77" s="21" t="s">
        <v>224</v>
      </c>
      <c r="G77" s="21" t="s">
        <v>225</v>
      </c>
      <c r="H77" s="16" t="s">
        <v>472</v>
      </c>
      <c r="I77" s="13" t="s">
        <v>469</v>
      </c>
      <c r="J77" s="185" t="s">
        <v>519</v>
      </c>
      <c r="K77" s="186" t="s">
        <v>518</v>
      </c>
      <c r="L77" s="187">
        <v>12</v>
      </c>
      <c r="M77" s="16" t="s">
        <v>766</v>
      </c>
      <c r="N77" s="16" t="s">
        <v>537</v>
      </c>
      <c r="O77" s="16">
        <v>12</v>
      </c>
      <c r="P77" s="16" t="s">
        <v>564</v>
      </c>
      <c r="Q77" s="16" t="s">
        <v>665</v>
      </c>
      <c r="R77" s="16" t="s">
        <v>645</v>
      </c>
      <c r="S77" s="13" t="s">
        <v>587</v>
      </c>
      <c r="T77" s="13" t="s">
        <v>694</v>
      </c>
      <c r="U77" s="13" t="s">
        <v>648</v>
      </c>
      <c r="V77" s="157" t="s">
        <v>633</v>
      </c>
      <c r="W77" s="158" t="s">
        <v>669</v>
      </c>
      <c r="X77" s="159" t="s">
        <v>651</v>
      </c>
    </row>
    <row r="78" spans="1:24" ht="37.5" customHeight="1" thickBot="1" x14ac:dyDescent="0.3">
      <c r="A78" s="33" t="s">
        <v>226</v>
      </c>
      <c r="B78" s="255" t="s">
        <v>1108</v>
      </c>
      <c r="C78" s="255" t="s">
        <v>1108</v>
      </c>
      <c r="D78" s="255" t="s">
        <v>1108</v>
      </c>
      <c r="E78"/>
      <c r="F78" s="21" t="s">
        <v>227</v>
      </c>
      <c r="G78" s="21" t="s">
        <v>228</v>
      </c>
      <c r="H78" s="281" t="s">
        <v>463</v>
      </c>
      <c r="I78" s="281"/>
      <c r="J78" s="5" t="s">
        <v>481</v>
      </c>
      <c r="K78" s="5" t="s">
        <v>499</v>
      </c>
      <c r="L78" s="5">
        <v>10</v>
      </c>
      <c r="M78" s="3" t="s">
        <v>479</v>
      </c>
      <c r="N78" s="3" t="s">
        <v>551</v>
      </c>
      <c r="O78" s="3">
        <v>12</v>
      </c>
      <c r="P78" s="5" t="s">
        <v>588</v>
      </c>
      <c r="Q78" s="5" t="s">
        <v>732</v>
      </c>
      <c r="R78" s="5" t="s">
        <v>648</v>
      </c>
      <c r="S78" s="5" t="s">
        <v>591</v>
      </c>
      <c r="T78" s="5" t="s">
        <v>735</v>
      </c>
      <c r="U78" s="5" t="s">
        <v>561</v>
      </c>
      <c r="V78" s="5" t="s">
        <v>592</v>
      </c>
      <c r="W78" s="5" t="s">
        <v>736</v>
      </c>
      <c r="X78" s="5" t="s">
        <v>657</v>
      </c>
    </row>
    <row r="79" spans="1:24" ht="37.5" customHeight="1" thickBot="1" x14ac:dyDescent="0.3">
      <c r="A79" s="33" t="s">
        <v>229</v>
      </c>
      <c r="B79" s="99">
        <v>58</v>
      </c>
      <c r="C79" s="255" t="s">
        <v>1108</v>
      </c>
      <c r="D79" s="255" t="s">
        <v>1108</v>
      </c>
      <c r="E79"/>
      <c r="F79" s="21" t="s">
        <v>230</v>
      </c>
      <c r="G79" s="21" t="s">
        <v>231</v>
      </c>
      <c r="H79" s="281" t="s">
        <v>463</v>
      </c>
      <c r="I79" s="281"/>
      <c r="J79" s="160" t="s">
        <v>481</v>
      </c>
      <c r="K79" s="161" t="s">
        <v>499</v>
      </c>
      <c r="L79" s="162">
        <v>10</v>
      </c>
      <c r="M79" s="15" t="s">
        <v>514</v>
      </c>
      <c r="N79" s="15" t="s">
        <v>515</v>
      </c>
      <c r="O79" s="15">
        <v>5</v>
      </c>
      <c r="P79" s="13" t="s">
        <v>586</v>
      </c>
      <c r="Q79" s="13" t="s">
        <v>693</v>
      </c>
      <c r="R79" s="13" t="s">
        <v>650</v>
      </c>
      <c r="S79" s="5" t="s">
        <v>588</v>
      </c>
      <c r="T79" s="5" t="s">
        <v>732</v>
      </c>
      <c r="U79" s="5" t="s">
        <v>648</v>
      </c>
      <c r="V79" s="160" t="s">
        <v>596</v>
      </c>
      <c r="W79" s="161" t="s">
        <v>738</v>
      </c>
      <c r="X79" s="162" t="s">
        <v>648</v>
      </c>
    </row>
    <row r="80" spans="1:24" ht="37.5" customHeight="1" thickBot="1" x14ac:dyDescent="0.3">
      <c r="A80" s="33" t="s">
        <v>232</v>
      </c>
      <c r="B80" s="255" t="s">
        <v>1108</v>
      </c>
      <c r="C80" s="255" t="s">
        <v>1108</v>
      </c>
      <c r="D80" s="255" t="s">
        <v>1108</v>
      </c>
      <c r="E80"/>
      <c r="F80" s="21" t="s">
        <v>233</v>
      </c>
      <c r="G80" s="21" t="s">
        <v>234</v>
      </c>
      <c r="H80" s="6" t="s">
        <v>465</v>
      </c>
      <c r="I80" s="14" t="s">
        <v>471</v>
      </c>
      <c r="J80" s="14" t="s">
        <v>488</v>
      </c>
      <c r="K80" s="14" t="s">
        <v>496</v>
      </c>
      <c r="L80" s="14">
        <v>12</v>
      </c>
      <c r="M80" s="6" t="s">
        <v>484</v>
      </c>
      <c r="N80" s="6" t="s">
        <v>555</v>
      </c>
      <c r="O80" s="6">
        <v>10</v>
      </c>
      <c r="P80" s="14" t="s">
        <v>620</v>
      </c>
      <c r="Q80" s="14" t="s">
        <v>729</v>
      </c>
      <c r="R80" s="14" t="s">
        <v>647</v>
      </c>
      <c r="S80" s="14" t="s">
        <v>621</v>
      </c>
      <c r="T80" s="14" t="s">
        <v>731</v>
      </c>
      <c r="U80" s="14" t="s">
        <v>654</v>
      </c>
      <c r="V80" s="6" t="s">
        <v>642</v>
      </c>
      <c r="W80" s="6" t="s">
        <v>675</v>
      </c>
      <c r="X80" s="6" t="s">
        <v>645</v>
      </c>
    </row>
    <row r="81" spans="1:24" ht="37.5" customHeight="1" thickBot="1" x14ac:dyDescent="0.3">
      <c r="A81" s="33" t="s">
        <v>235</v>
      </c>
      <c r="B81" s="212">
        <v>4</v>
      </c>
      <c r="C81" s="212">
        <v>6</v>
      </c>
      <c r="D81" s="212">
        <v>5</v>
      </c>
      <c r="E81"/>
      <c r="F81" s="21" t="s">
        <v>236</v>
      </c>
      <c r="G81" s="21" t="s">
        <v>237</v>
      </c>
      <c r="H81" s="6" t="s">
        <v>465</v>
      </c>
      <c r="I81" s="14" t="s">
        <v>471</v>
      </c>
      <c r="J81" s="14" t="s">
        <v>488</v>
      </c>
      <c r="K81" s="14" t="s">
        <v>496</v>
      </c>
      <c r="L81" s="14">
        <v>12</v>
      </c>
      <c r="M81" s="133" t="s">
        <v>484</v>
      </c>
      <c r="N81" s="134" t="s">
        <v>555</v>
      </c>
      <c r="O81" s="135">
        <v>10</v>
      </c>
      <c r="P81" s="18" t="s">
        <v>602</v>
      </c>
      <c r="Q81" s="18" t="s">
        <v>678</v>
      </c>
      <c r="R81" s="18" t="s">
        <v>647</v>
      </c>
      <c r="S81" s="142" t="s">
        <v>620</v>
      </c>
      <c r="T81" s="143" t="s">
        <v>729</v>
      </c>
      <c r="U81" s="144" t="s">
        <v>647</v>
      </c>
      <c r="V81" s="6" t="s">
        <v>642</v>
      </c>
      <c r="W81" s="6" t="s">
        <v>675</v>
      </c>
      <c r="X81" s="6" t="s">
        <v>645</v>
      </c>
    </row>
    <row r="82" spans="1:24" ht="37.5" customHeight="1" thickBot="1" x14ac:dyDescent="0.3">
      <c r="A82" s="33" t="s">
        <v>238</v>
      </c>
      <c r="B82" s="255" t="s">
        <v>1108</v>
      </c>
      <c r="C82" s="255" t="s">
        <v>1108</v>
      </c>
      <c r="D82" s="255" t="s">
        <v>1108</v>
      </c>
      <c r="E82"/>
      <c r="F82" s="21" t="s">
        <v>239</v>
      </c>
      <c r="G82" s="21" t="s">
        <v>240</v>
      </c>
      <c r="H82" s="12" t="s">
        <v>468</v>
      </c>
      <c r="I82" s="25" t="s">
        <v>473</v>
      </c>
      <c r="J82" s="12" t="s">
        <v>544</v>
      </c>
      <c r="K82" s="12" t="s">
        <v>543</v>
      </c>
      <c r="L82" s="12">
        <v>7</v>
      </c>
      <c r="M82" s="12" t="s">
        <v>552</v>
      </c>
      <c r="N82" s="12" t="s">
        <v>553</v>
      </c>
      <c r="O82" s="12">
        <v>5</v>
      </c>
      <c r="P82" s="12" t="s">
        <v>581</v>
      </c>
      <c r="Q82" s="12" t="s">
        <v>717</v>
      </c>
      <c r="R82" s="12" t="s">
        <v>654</v>
      </c>
      <c r="S82" s="9" t="s">
        <v>608</v>
      </c>
      <c r="T82" s="9" t="s">
        <v>728</v>
      </c>
      <c r="U82" s="9" t="s">
        <v>561</v>
      </c>
      <c r="V82" s="12" t="s">
        <v>639</v>
      </c>
      <c r="W82" s="12" t="s">
        <v>720</v>
      </c>
      <c r="X82" s="12" t="s">
        <v>647</v>
      </c>
    </row>
    <row r="83" spans="1:24" ht="37.5" customHeight="1" thickBot="1" x14ac:dyDescent="0.3">
      <c r="A83" s="33" t="s">
        <v>241</v>
      </c>
      <c r="B83" s="99">
        <v>54</v>
      </c>
      <c r="C83" s="255" t="s">
        <v>1108</v>
      </c>
      <c r="D83" s="255" t="s">
        <v>1108</v>
      </c>
      <c r="E83"/>
      <c r="F83" s="21" t="s">
        <v>242</v>
      </c>
      <c r="G83" s="21" t="s">
        <v>243</v>
      </c>
      <c r="H83" s="12" t="s">
        <v>468</v>
      </c>
      <c r="I83" s="25" t="s">
        <v>473</v>
      </c>
      <c r="J83" s="12" t="s">
        <v>544</v>
      </c>
      <c r="K83" s="12" t="s">
        <v>543</v>
      </c>
      <c r="L83" s="12">
        <v>7</v>
      </c>
      <c r="M83" s="175" t="s">
        <v>552</v>
      </c>
      <c r="N83" s="176" t="s">
        <v>553</v>
      </c>
      <c r="O83" s="177">
        <v>5</v>
      </c>
      <c r="P83" s="154" t="s">
        <v>581</v>
      </c>
      <c r="Q83" s="155" t="s">
        <v>717</v>
      </c>
      <c r="R83" s="156" t="s">
        <v>654</v>
      </c>
      <c r="S83" s="9" t="s">
        <v>594</v>
      </c>
      <c r="T83" s="9" t="s">
        <v>726</v>
      </c>
      <c r="U83" s="9" t="s">
        <v>658</v>
      </c>
      <c r="V83" s="43" t="s">
        <v>767</v>
      </c>
      <c r="W83" s="43" t="s">
        <v>728</v>
      </c>
      <c r="X83" s="43" t="s">
        <v>561</v>
      </c>
    </row>
    <row r="84" spans="1:24" ht="37.5" customHeight="1" thickBot="1" x14ac:dyDescent="0.3">
      <c r="A84" s="34" t="s">
        <v>244</v>
      </c>
      <c r="B84" s="113">
        <v>74</v>
      </c>
      <c r="C84" s="255" t="s">
        <v>1108</v>
      </c>
      <c r="D84" s="255" t="s">
        <v>1108</v>
      </c>
      <c r="E84"/>
      <c r="F84" s="23" t="s">
        <v>245</v>
      </c>
      <c r="G84" s="23" t="s">
        <v>246</v>
      </c>
      <c r="H84" s="3" t="s">
        <v>467</v>
      </c>
      <c r="I84" s="10" t="s">
        <v>464</v>
      </c>
      <c r="J84" s="148" t="s">
        <v>753</v>
      </c>
      <c r="K84" s="149" t="s">
        <v>754</v>
      </c>
      <c r="L84" s="150">
        <v>12</v>
      </c>
      <c r="M84" s="178" t="s">
        <v>506</v>
      </c>
      <c r="N84" s="178" t="s">
        <v>507</v>
      </c>
      <c r="O84" s="178">
        <v>3</v>
      </c>
      <c r="P84" s="10" t="s">
        <v>560</v>
      </c>
      <c r="Q84" s="10" t="s">
        <v>562</v>
      </c>
      <c r="R84" s="10" t="s">
        <v>561</v>
      </c>
      <c r="S84" s="10" t="s">
        <v>768</v>
      </c>
      <c r="T84" s="10" t="s">
        <v>662</v>
      </c>
      <c r="U84" s="10" t="s">
        <v>561</v>
      </c>
      <c r="V84" s="121" t="s">
        <v>755</v>
      </c>
      <c r="W84" s="122" t="s">
        <v>739</v>
      </c>
      <c r="X84" s="123" t="s">
        <v>660</v>
      </c>
    </row>
    <row r="85" spans="1:24" ht="37.5" customHeight="1" thickBot="1" x14ac:dyDescent="0.3">
      <c r="A85" s="33" t="s">
        <v>247</v>
      </c>
      <c r="B85" s="255" t="s">
        <v>1108</v>
      </c>
      <c r="C85" s="255" t="s">
        <v>1108</v>
      </c>
      <c r="D85" s="255" t="s">
        <v>1108</v>
      </c>
      <c r="E85"/>
      <c r="F85" s="21" t="s">
        <v>248</v>
      </c>
      <c r="G85" s="21" t="s">
        <v>249</v>
      </c>
      <c r="H85" s="3" t="s">
        <v>467</v>
      </c>
      <c r="I85" s="10" t="s">
        <v>464</v>
      </c>
      <c r="J85" s="10" t="s">
        <v>523</v>
      </c>
      <c r="K85" s="10" t="s">
        <v>522</v>
      </c>
      <c r="L85" s="10">
        <v>10</v>
      </c>
      <c r="M85" s="3" t="s">
        <v>532</v>
      </c>
      <c r="N85" s="3" t="s">
        <v>533</v>
      </c>
      <c r="O85" s="3">
        <v>10</v>
      </c>
      <c r="P85" s="10" t="s">
        <v>560</v>
      </c>
      <c r="Q85" s="10" t="s">
        <v>562</v>
      </c>
      <c r="R85" s="10" t="s">
        <v>561</v>
      </c>
      <c r="S85" s="10" t="s">
        <v>585</v>
      </c>
      <c r="T85" s="10" t="s">
        <v>663</v>
      </c>
      <c r="U85" s="10" t="s">
        <v>650</v>
      </c>
      <c r="V85" s="3" t="s">
        <v>636</v>
      </c>
      <c r="W85" s="3" t="s">
        <v>687</v>
      </c>
      <c r="X85" s="3" t="s">
        <v>561</v>
      </c>
    </row>
    <row r="86" spans="1:24" ht="37.5" customHeight="1" thickBot="1" x14ac:dyDescent="0.3">
      <c r="A86" s="33" t="s">
        <v>250</v>
      </c>
      <c r="B86" s="99">
        <v>71</v>
      </c>
      <c r="C86" s="255" t="s">
        <v>1108</v>
      </c>
      <c r="D86" s="255" t="s">
        <v>1108</v>
      </c>
      <c r="E86"/>
      <c r="F86" s="21" t="s">
        <v>251</v>
      </c>
      <c r="G86" s="21" t="s">
        <v>252</v>
      </c>
      <c r="H86" s="3" t="s">
        <v>467</v>
      </c>
      <c r="I86" s="10" t="s">
        <v>464</v>
      </c>
      <c r="J86" s="145" t="s">
        <v>501</v>
      </c>
      <c r="K86" s="146" t="s">
        <v>500</v>
      </c>
      <c r="L86" s="147">
        <v>12</v>
      </c>
      <c r="M86" s="9" t="s">
        <v>547</v>
      </c>
      <c r="N86" s="9" t="s">
        <v>548</v>
      </c>
      <c r="O86" s="9">
        <v>15</v>
      </c>
      <c r="P86" s="10" t="s">
        <v>560</v>
      </c>
      <c r="Q86" s="10" t="s">
        <v>562</v>
      </c>
      <c r="R86" s="10" t="s">
        <v>561</v>
      </c>
      <c r="S86" s="10" t="s">
        <v>563</v>
      </c>
      <c r="T86" s="10" t="s">
        <v>662</v>
      </c>
      <c r="U86" s="10" t="s">
        <v>561</v>
      </c>
      <c r="V86" s="127" t="s">
        <v>585</v>
      </c>
      <c r="W86" s="128" t="s">
        <v>663</v>
      </c>
      <c r="X86" s="129" t="s">
        <v>650</v>
      </c>
    </row>
    <row r="87" spans="1:24" ht="37.5" customHeight="1" thickBot="1" x14ac:dyDescent="0.3">
      <c r="A87" s="33" t="s">
        <v>253</v>
      </c>
      <c r="B87" s="255" t="s">
        <v>1108</v>
      </c>
      <c r="C87" s="255" t="s">
        <v>1108</v>
      </c>
      <c r="D87" s="255" t="s">
        <v>1108</v>
      </c>
      <c r="E87"/>
      <c r="F87" s="21" t="s">
        <v>254</v>
      </c>
      <c r="G87" s="21" t="s">
        <v>255</v>
      </c>
      <c r="H87" s="279" t="s">
        <v>465</v>
      </c>
      <c r="I87" s="279"/>
      <c r="J87" s="18" t="s">
        <v>509</v>
      </c>
      <c r="K87" s="18" t="s">
        <v>508</v>
      </c>
      <c r="L87" s="18">
        <v>10</v>
      </c>
      <c r="M87" s="6" t="s">
        <v>484</v>
      </c>
      <c r="N87" s="6" t="s">
        <v>555</v>
      </c>
      <c r="O87" s="6">
        <v>10</v>
      </c>
      <c r="P87" s="6" t="s">
        <v>565</v>
      </c>
      <c r="Q87" s="6" t="s">
        <v>670</v>
      </c>
      <c r="R87" s="6" t="s">
        <v>646</v>
      </c>
      <c r="S87" s="6" t="s">
        <v>566</v>
      </c>
      <c r="T87" s="6" t="s">
        <v>671</v>
      </c>
      <c r="U87" s="6" t="s">
        <v>647</v>
      </c>
      <c r="V87" s="18" t="s">
        <v>604</v>
      </c>
      <c r="W87" s="18" t="s">
        <v>680</v>
      </c>
      <c r="X87" s="18" t="s">
        <v>646</v>
      </c>
    </row>
    <row r="88" spans="1:24" ht="37.5" customHeight="1" thickBot="1" x14ac:dyDescent="0.3">
      <c r="A88" s="33" t="s">
        <v>256</v>
      </c>
      <c r="B88" s="99">
        <v>23</v>
      </c>
      <c r="C88" s="255" t="s">
        <v>1108</v>
      </c>
      <c r="D88" s="255" t="s">
        <v>1108</v>
      </c>
      <c r="E88"/>
      <c r="F88" s="21" t="s">
        <v>257</v>
      </c>
      <c r="G88" s="21" t="s">
        <v>258</v>
      </c>
      <c r="H88" s="6" t="s">
        <v>465</v>
      </c>
      <c r="I88" s="18" t="s">
        <v>474</v>
      </c>
      <c r="J88" s="188" t="s">
        <v>505</v>
      </c>
      <c r="K88" s="189" t="s">
        <v>504</v>
      </c>
      <c r="L88" s="190">
        <v>12</v>
      </c>
      <c r="M88" s="18" t="s">
        <v>509</v>
      </c>
      <c r="N88" s="18" t="s">
        <v>508</v>
      </c>
      <c r="O88" s="18">
        <v>10</v>
      </c>
      <c r="P88" s="6" t="s">
        <v>565</v>
      </c>
      <c r="Q88" s="6" t="s">
        <v>670</v>
      </c>
      <c r="R88" s="6" t="s">
        <v>646</v>
      </c>
      <c r="S88" s="169" t="s">
        <v>567</v>
      </c>
      <c r="T88" s="170" t="s">
        <v>677</v>
      </c>
      <c r="U88" s="171" t="s">
        <v>648</v>
      </c>
      <c r="V88" s="18" t="s">
        <v>604</v>
      </c>
      <c r="W88" s="18" t="s">
        <v>680</v>
      </c>
      <c r="X88" s="18" t="s">
        <v>646</v>
      </c>
    </row>
    <row r="89" spans="1:24" ht="37.5" customHeight="1" thickBot="1" x14ac:dyDescent="0.3">
      <c r="A89" s="33" t="s">
        <v>259</v>
      </c>
      <c r="B89" s="255" t="s">
        <v>1108</v>
      </c>
      <c r="C89" s="255" t="s">
        <v>1108</v>
      </c>
      <c r="D89" s="255" t="s">
        <v>1108</v>
      </c>
      <c r="E89"/>
      <c r="F89" s="21" t="s">
        <v>260</v>
      </c>
      <c r="G89" s="21" t="s">
        <v>261</v>
      </c>
      <c r="H89" s="282" t="s">
        <v>462</v>
      </c>
      <c r="I89" s="282"/>
      <c r="J89" s="11" t="s">
        <v>489</v>
      </c>
      <c r="K89" s="11" t="s">
        <v>490</v>
      </c>
      <c r="L89" s="11">
        <v>10</v>
      </c>
      <c r="M89" s="13" t="s">
        <v>521</v>
      </c>
      <c r="N89" s="13" t="s">
        <v>520</v>
      </c>
      <c r="O89" s="13">
        <v>6</v>
      </c>
      <c r="P89" s="13" t="s">
        <v>611</v>
      </c>
      <c r="Q89" s="13" t="s">
        <v>695</v>
      </c>
      <c r="R89" s="13" t="s">
        <v>561</v>
      </c>
      <c r="S89" s="47" t="s">
        <v>628</v>
      </c>
      <c r="T89" s="47" t="s">
        <v>703</v>
      </c>
      <c r="U89" s="47" t="s">
        <v>561</v>
      </c>
      <c r="V89" s="47" t="s">
        <v>629</v>
      </c>
      <c r="W89" s="47" t="s">
        <v>704</v>
      </c>
      <c r="X89" s="47" t="s">
        <v>647</v>
      </c>
    </row>
    <row r="90" spans="1:24" ht="37.5" customHeight="1" thickBot="1" x14ac:dyDescent="0.3">
      <c r="A90" s="33" t="s">
        <v>262</v>
      </c>
      <c r="B90" s="99">
        <v>14</v>
      </c>
      <c r="C90" s="181" t="s">
        <v>1108</v>
      </c>
      <c r="D90" s="212">
        <v>7</v>
      </c>
      <c r="E90"/>
      <c r="F90" s="21" t="s">
        <v>263</v>
      </c>
      <c r="G90" s="21" t="s">
        <v>264</v>
      </c>
      <c r="H90" s="282" t="s">
        <v>462</v>
      </c>
      <c r="I90" s="282"/>
      <c r="J90" s="47" t="s">
        <v>489</v>
      </c>
      <c r="K90" s="47" t="s">
        <v>490</v>
      </c>
      <c r="L90" s="47">
        <v>10</v>
      </c>
      <c r="M90" s="124" t="s">
        <v>524</v>
      </c>
      <c r="N90" s="125" t="s">
        <v>525</v>
      </c>
      <c r="O90" s="126">
        <v>15</v>
      </c>
      <c r="P90" s="7" t="s">
        <v>577</v>
      </c>
      <c r="Q90" s="7" t="s">
        <v>706</v>
      </c>
      <c r="R90" s="7" t="s">
        <v>652</v>
      </c>
      <c r="S90" s="124" t="s">
        <v>595</v>
      </c>
      <c r="T90" s="125" t="s">
        <v>701</v>
      </c>
      <c r="U90" s="126" t="s">
        <v>648</v>
      </c>
      <c r="V90" s="11" t="s">
        <v>630</v>
      </c>
      <c r="W90" s="11" t="s">
        <v>705</v>
      </c>
      <c r="X90" s="11" t="s">
        <v>648</v>
      </c>
    </row>
    <row r="91" spans="1:24" ht="37.5" customHeight="1" thickBot="1" x14ac:dyDescent="0.3">
      <c r="A91" s="33" t="s">
        <v>265</v>
      </c>
      <c r="B91" s="255" t="s">
        <v>1108</v>
      </c>
      <c r="C91" s="255" t="s">
        <v>1108</v>
      </c>
      <c r="D91" s="255" t="s">
        <v>1108</v>
      </c>
      <c r="E91"/>
      <c r="F91" s="21" t="s">
        <v>266</v>
      </c>
      <c r="G91" s="21" t="s">
        <v>267</v>
      </c>
      <c r="H91" s="279" t="s">
        <v>465</v>
      </c>
      <c r="I91" s="279"/>
      <c r="J91" s="18" t="s">
        <v>509</v>
      </c>
      <c r="K91" s="18" t="s">
        <v>508</v>
      </c>
      <c r="L91" s="18">
        <v>10</v>
      </c>
      <c r="M91" s="3" t="s">
        <v>479</v>
      </c>
      <c r="N91" s="3" t="s">
        <v>769</v>
      </c>
      <c r="O91" s="3">
        <v>12</v>
      </c>
      <c r="P91" s="6" t="s">
        <v>572</v>
      </c>
      <c r="Q91" s="6" t="s">
        <v>673</v>
      </c>
      <c r="R91" s="6" t="s">
        <v>561</v>
      </c>
      <c r="S91" s="18" t="s">
        <v>604</v>
      </c>
      <c r="T91" s="18" t="s">
        <v>680</v>
      </c>
      <c r="U91" s="18" t="s">
        <v>646</v>
      </c>
      <c r="V91" s="6" t="s">
        <v>642</v>
      </c>
      <c r="W91" s="6" t="s">
        <v>675</v>
      </c>
      <c r="X91" s="6" t="s">
        <v>645</v>
      </c>
    </row>
    <row r="92" spans="1:24" ht="37.5" customHeight="1" thickBot="1" x14ac:dyDescent="0.3">
      <c r="A92" s="33" t="s">
        <v>268</v>
      </c>
      <c r="B92" s="99">
        <v>46</v>
      </c>
      <c r="C92" s="255" t="s">
        <v>1108</v>
      </c>
      <c r="D92" s="255" t="s">
        <v>1108</v>
      </c>
      <c r="E92"/>
      <c r="F92" s="21" t="s">
        <v>269</v>
      </c>
      <c r="G92" s="21" t="s">
        <v>270</v>
      </c>
      <c r="H92" s="6" t="s">
        <v>465</v>
      </c>
      <c r="I92" s="18" t="s">
        <v>474</v>
      </c>
      <c r="J92" s="169" t="s">
        <v>505</v>
      </c>
      <c r="K92" s="170" t="s">
        <v>504</v>
      </c>
      <c r="L92" s="171">
        <v>12</v>
      </c>
      <c r="M92" s="18" t="s">
        <v>509</v>
      </c>
      <c r="N92" s="18" t="s">
        <v>508</v>
      </c>
      <c r="O92" s="18">
        <v>10</v>
      </c>
      <c r="P92" s="18" t="s">
        <v>567</v>
      </c>
      <c r="Q92" s="18" t="s">
        <v>677</v>
      </c>
      <c r="R92" s="18" t="s">
        <v>648</v>
      </c>
      <c r="S92" s="133" t="s">
        <v>599</v>
      </c>
      <c r="T92" s="134" t="s">
        <v>674</v>
      </c>
      <c r="U92" s="135" t="s">
        <v>648</v>
      </c>
      <c r="V92" s="18" t="s">
        <v>604</v>
      </c>
      <c r="W92" s="18" t="s">
        <v>680</v>
      </c>
      <c r="X92" s="18" t="s">
        <v>646</v>
      </c>
    </row>
    <row r="93" spans="1:24" ht="37.5" customHeight="1" x14ac:dyDescent="0.25">
      <c r="A93" s="33" t="s">
        <v>271</v>
      </c>
      <c r="B93" s="255" t="s">
        <v>1108</v>
      </c>
      <c r="C93" s="255" t="s">
        <v>1108</v>
      </c>
      <c r="D93" s="255" t="s">
        <v>1108</v>
      </c>
      <c r="E93"/>
      <c r="F93" s="21" t="s">
        <v>272</v>
      </c>
      <c r="G93" s="21" t="s">
        <v>273</v>
      </c>
      <c r="H93" s="19" t="s">
        <v>475</v>
      </c>
      <c r="I93" s="11" t="s">
        <v>462</v>
      </c>
      <c r="J93" s="19" t="s">
        <v>512</v>
      </c>
      <c r="K93" s="19" t="s">
        <v>513</v>
      </c>
      <c r="L93" s="19">
        <v>10</v>
      </c>
      <c r="M93" s="7" t="s">
        <v>550</v>
      </c>
      <c r="N93" s="7" t="s">
        <v>549</v>
      </c>
      <c r="O93" s="7">
        <v>7</v>
      </c>
      <c r="P93" s="7" t="s">
        <v>577</v>
      </c>
      <c r="Q93" s="7" t="s">
        <v>706</v>
      </c>
      <c r="R93" s="7" t="s">
        <v>652</v>
      </c>
      <c r="S93" s="19" t="s">
        <v>613</v>
      </c>
      <c r="T93" s="19" t="s">
        <v>725</v>
      </c>
      <c r="U93" s="19" t="s">
        <v>561</v>
      </c>
      <c r="V93" s="11" t="s">
        <v>629</v>
      </c>
      <c r="W93" s="11" t="s">
        <v>704</v>
      </c>
      <c r="X93" s="11" t="s">
        <v>647</v>
      </c>
    </row>
    <row r="94" spans="1:24" ht="37.5" customHeight="1" thickBot="1" x14ac:dyDescent="0.3">
      <c r="A94" s="33" t="s">
        <v>274</v>
      </c>
      <c r="B94" s="255" t="s">
        <v>1108</v>
      </c>
      <c r="C94" s="255" t="s">
        <v>1108</v>
      </c>
      <c r="D94" s="255" t="s">
        <v>1108</v>
      </c>
      <c r="E94"/>
      <c r="F94" s="21" t="s">
        <v>275</v>
      </c>
      <c r="G94" s="21" t="s">
        <v>276</v>
      </c>
      <c r="H94" s="19" t="s">
        <v>475</v>
      </c>
      <c r="I94" s="11" t="s">
        <v>462</v>
      </c>
      <c r="J94" s="19" t="s">
        <v>512</v>
      </c>
      <c r="K94" s="19" t="s">
        <v>513</v>
      </c>
      <c r="L94" s="19">
        <v>10</v>
      </c>
      <c r="M94" s="19" t="s">
        <v>540</v>
      </c>
      <c r="N94" s="19" t="s">
        <v>542</v>
      </c>
      <c r="O94" s="19">
        <v>16</v>
      </c>
      <c r="P94" s="7" t="s">
        <v>577</v>
      </c>
      <c r="Q94" s="7" t="s">
        <v>706</v>
      </c>
      <c r="R94" s="7" t="s">
        <v>652</v>
      </c>
      <c r="S94" s="19" t="s">
        <v>626</v>
      </c>
      <c r="T94" s="19" t="s">
        <v>724</v>
      </c>
      <c r="U94" s="19" t="s">
        <v>654</v>
      </c>
      <c r="V94" s="11" t="s">
        <v>629</v>
      </c>
      <c r="W94" s="11" t="s">
        <v>704</v>
      </c>
      <c r="X94" s="11" t="s">
        <v>647</v>
      </c>
    </row>
    <row r="95" spans="1:24" ht="37.5" customHeight="1" thickBot="1" x14ac:dyDescent="0.3">
      <c r="A95" s="33" t="s">
        <v>277</v>
      </c>
      <c r="B95" s="99">
        <v>34</v>
      </c>
      <c r="C95" s="255" t="s">
        <v>1108</v>
      </c>
      <c r="D95" s="255" t="s">
        <v>1108</v>
      </c>
      <c r="E95"/>
      <c r="F95" s="21" t="s">
        <v>278</v>
      </c>
      <c r="G95" s="21" t="s">
        <v>279</v>
      </c>
      <c r="H95" s="19" t="s">
        <v>475</v>
      </c>
      <c r="I95" s="11" t="s">
        <v>462</v>
      </c>
      <c r="J95" s="172" t="s">
        <v>540</v>
      </c>
      <c r="K95" s="173" t="s">
        <v>541</v>
      </c>
      <c r="L95" s="174">
        <v>16</v>
      </c>
      <c r="M95" s="7" t="s">
        <v>550</v>
      </c>
      <c r="N95" s="7" t="s">
        <v>549</v>
      </c>
      <c r="O95" s="7">
        <v>7</v>
      </c>
      <c r="P95" s="7" t="s">
        <v>577</v>
      </c>
      <c r="Q95" s="7" t="s">
        <v>706</v>
      </c>
      <c r="R95" s="7" t="s">
        <v>652</v>
      </c>
      <c r="S95" s="19" t="s">
        <v>626</v>
      </c>
      <c r="T95" s="19" t="s">
        <v>724</v>
      </c>
      <c r="U95" s="19" t="s">
        <v>654</v>
      </c>
      <c r="V95" s="124" t="s">
        <v>630</v>
      </c>
      <c r="W95" s="125" t="s">
        <v>705</v>
      </c>
      <c r="X95" s="126" t="s">
        <v>648</v>
      </c>
    </row>
    <row r="96" spans="1:24" ht="37.5" customHeight="1" thickBot="1" x14ac:dyDescent="0.3">
      <c r="A96" s="33" t="s">
        <v>280</v>
      </c>
      <c r="B96" s="99">
        <v>76</v>
      </c>
      <c r="C96" s="255" t="s">
        <v>1108</v>
      </c>
      <c r="D96" s="255" t="s">
        <v>1108</v>
      </c>
      <c r="E96"/>
      <c r="F96" s="21" t="s">
        <v>281</v>
      </c>
      <c r="G96" s="21" t="s">
        <v>282</v>
      </c>
      <c r="H96" s="16" t="s">
        <v>472</v>
      </c>
      <c r="I96" s="13" t="s">
        <v>469</v>
      </c>
      <c r="J96" s="157" t="s">
        <v>538</v>
      </c>
      <c r="K96" s="158" t="s">
        <v>537</v>
      </c>
      <c r="L96" s="159">
        <v>12</v>
      </c>
      <c r="M96" s="3" t="s">
        <v>479</v>
      </c>
      <c r="N96" s="3" t="s">
        <v>551</v>
      </c>
      <c r="O96" s="3">
        <v>12</v>
      </c>
      <c r="P96" s="9" t="s">
        <v>605</v>
      </c>
      <c r="Q96" s="9" t="s">
        <v>727</v>
      </c>
      <c r="R96" s="9" t="s">
        <v>654</v>
      </c>
      <c r="S96" s="16" t="s">
        <v>622</v>
      </c>
      <c r="T96" s="16" t="s">
        <v>667</v>
      </c>
      <c r="U96" s="16" t="s">
        <v>654</v>
      </c>
      <c r="V96" s="157" t="s">
        <v>633</v>
      </c>
      <c r="W96" s="158" t="s">
        <v>669</v>
      </c>
      <c r="X96" s="159" t="s">
        <v>651</v>
      </c>
    </row>
    <row r="97" spans="1:27" ht="37.5" customHeight="1" thickBot="1" x14ac:dyDescent="0.3">
      <c r="A97" s="33" t="s">
        <v>283</v>
      </c>
      <c r="B97" s="255" t="s">
        <v>1108</v>
      </c>
      <c r="C97" s="255" t="s">
        <v>1108</v>
      </c>
      <c r="D97" s="255" t="s">
        <v>1108</v>
      </c>
      <c r="E97"/>
      <c r="F97" s="21" t="s">
        <v>284</v>
      </c>
      <c r="G97" s="21" t="s">
        <v>285</v>
      </c>
      <c r="H97" s="289" t="s">
        <v>471</v>
      </c>
      <c r="I97" s="289"/>
      <c r="J97" s="14" t="s">
        <v>488</v>
      </c>
      <c r="K97" s="14" t="s">
        <v>496</v>
      </c>
      <c r="L97" s="14">
        <v>12</v>
      </c>
      <c r="M97" s="3" t="s">
        <v>528</v>
      </c>
      <c r="N97" s="3" t="s">
        <v>529</v>
      </c>
      <c r="O97" s="3">
        <v>8</v>
      </c>
      <c r="P97" s="14" t="s">
        <v>619</v>
      </c>
      <c r="Q97" s="14" t="s">
        <v>730</v>
      </c>
      <c r="R97" s="14" t="s">
        <v>657</v>
      </c>
      <c r="S97" s="14" t="s">
        <v>620</v>
      </c>
      <c r="T97" s="14" t="s">
        <v>729</v>
      </c>
      <c r="U97" s="14" t="s">
        <v>647</v>
      </c>
      <c r="V97" s="14" t="s">
        <v>621</v>
      </c>
      <c r="W97" s="14" t="s">
        <v>731</v>
      </c>
      <c r="X97" s="14" t="s">
        <v>654</v>
      </c>
    </row>
    <row r="98" spans="1:27" ht="37.5" customHeight="1" thickBot="1" x14ac:dyDescent="0.3">
      <c r="A98" s="33" t="s">
        <v>286</v>
      </c>
      <c r="B98" s="99">
        <v>25</v>
      </c>
      <c r="C98" s="255" t="s">
        <v>1108</v>
      </c>
      <c r="D98" s="255" t="s">
        <v>1108</v>
      </c>
      <c r="E98"/>
      <c r="F98" s="21" t="s">
        <v>287</v>
      </c>
      <c r="G98" s="21" t="s">
        <v>288</v>
      </c>
      <c r="H98" s="289" t="s">
        <v>471</v>
      </c>
      <c r="I98" s="289"/>
      <c r="J98" s="14" t="s">
        <v>488</v>
      </c>
      <c r="K98" s="14" t="s">
        <v>496</v>
      </c>
      <c r="L98" s="14">
        <v>12</v>
      </c>
      <c r="M98" s="142" t="s">
        <v>557</v>
      </c>
      <c r="N98" s="143" t="s">
        <v>558</v>
      </c>
      <c r="O98" s="144">
        <v>15</v>
      </c>
      <c r="P98" s="142" t="s">
        <v>620</v>
      </c>
      <c r="Q98" s="143" t="s">
        <v>729</v>
      </c>
      <c r="R98" s="144" t="s">
        <v>647</v>
      </c>
      <c r="S98" s="14" t="s">
        <v>621</v>
      </c>
      <c r="T98" s="14" t="s">
        <v>731</v>
      </c>
      <c r="U98" s="14" t="s">
        <v>654</v>
      </c>
      <c r="V98" s="19" t="s">
        <v>626</v>
      </c>
      <c r="W98" s="19" t="s">
        <v>724</v>
      </c>
      <c r="X98" s="19" t="s">
        <v>654</v>
      </c>
    </row>
    <row r="99" spans="1:27" ht="37.5" customHeight="1" thickBot="1" x14ac:dyDescent="0.3">
      <c r="A99" s="33" t="s">
        <v>289</v>
      </c>
      <c r="B99" s="255" t="s">
        <v>1108</v>
      </c>
      <c r="C99" s="255" t="s">
        <v>1108</v>
      </c>
      <c r="D99" s="255" t="s">
        <v>1108</v>
      </c>
      <c r="E99"/>
      <c r="F99" s="21" t="s">
        <v>290</v>
      </c>
      <c r="G99" s="21" t="s">
        <v>291</v>
      </c>
      <c r="H99" s="279" t="s">
        <v>465</v>
      </c>
      <c r="I99" s="279"/>
      <c r="J99" s="6" t="s">
        <v>486</v>
      </c>
      <c r="K99" s="6" t="s">
        <v>492</v>
      </c>
      <c r="L99" s="6">
        <v>15</v>
      </c>
      <c r="M99" s="13" t="s">
        <v>519</v>
      </c>
      <c r="N99" s="13" t="s">
        <v>518</v>
      </c>
      <c r="O99" s="13">
        <v>12</v>
      </c>
      <c r="P99" s="6" t="s">
        <v>572</v>
      </c>
      <c r="Q99" s="6" t="s">
        <v>673</v>
      </c>
      <c r="R99" s="6" t="s">
        <v>561</v>
      </c>
      <c r="S99" s="3" t="s">
        <v>641</v>
      </c>
      <c r="T99" s="3" t="s">
        <v>688</v>
      </c>
      <c r="U99" s="3" t="s">
        <v>646</v>
      </c>
      <c r="V99" s="6" t="s">
        <v>642</v>
      </c>
      <c r="W99" s="6" t="s">
        <v>675</v>
      </c>
      <c r="X99" s="6" t="s">
        <v>645</v>
      </c>
    </row>
    <row r="100" spans="1:27" ht="37.5" customHeight="1" thickBot="1" x14ac:dyDescent="0.3">
      <c r="A100" s="33" t="s">
        <v>292</v>
      </c>
      <c r="B100" s="99">
        <v>35</v>
      </c>
      <c r="C100" s="255" t="s">
        <v>1108</v>
      </c>
      <c r="D100" s="255" t="s">
        <v>1108</v>
      </c>
      <c r="E100"/>
      <c r="F100" s="21" t="s">
        <v>293</v>
      </c>
      <c r="G100" s="21" t="s">
        <v>294</v>
      </c>
      <c r="H100" s="279" t="s">
        <v>465</v>
      </c>
      <c r="I100" s="279"/>
      <c r="J100" s="9" t="s">
        <v>516</v>
      </c>
      <c r="K100" s="9" t="s">
        <v>517</v>
      </c>
      <c r="L100" s="9">
        <v>12</v>
      </c>
      <c r="M100" s="151" t="s">
        <v>519</v>
      </c>
      <c r="N100" s="152" t="s">
        <v>518</v>
      </c>
      <c r="O100" s="153">
        <v>12</v>
      </c>
      <c r="P100" s="3" t="s">
        <v>641</v>
      </c>
      <c r="Q100" s="3" t="s">
        <v>688</v>
      </c>
      <c r="R100" s="3" t="s">
        <v>646</v>
      </c>
      <c r="S100" s="6" t="s">
        <v>642</v>
      </c>
      <c r="T100" s="6" t="s">
        <v>675</v>
      </c>
      <c r="U100" s="6" t="s">
        <v>645</v>
      </c>
      <c r="V100" s="139" t="s">
        <v>644</v>
      </c>
      <c r="W100" s="140" t="s">
        <v>716</v>
      </c>
      <c r="X100" s="141" t="s">
        <v>650</v>
      </c>
    </row>
    <row r="101" spans="1:27" ht="37.5" customHeight="1" thickBot="1" x14ac:dyDescent="0.3">
      <c r="A101" s="33" t="s">
        <v>295</v>
      </c>
      <c r="B101" s="255" t="s">
        <v>1108</v>
      </c>
      <c r="C101" s="255" t="s">
        <v>1108</v>
      </c>
      <c r="D101" s="255" t="s">
        <v>1108</v>
      </c>
      <c r="E101"/>
      <c r="F101" s="21" t="s">
        <v>296</v>
      </c>
      <c r="G101" s="21" t="s">
        <v>297</v>
      </c>
      <c r="H101" s="285" t="s">
        <v>468</v>
      </c>
      <c r="I101" s="285"/>
      <c r="J101" s="12" t="s">
        <v>544</v>
      </c>
      <c r="K101" s="12" t="s">
        <v>543</v>
      </c>
      <c r="L101" s="12">
        <v>7</v>
      </c>
      <c r="M101" s="3" t="s">
        <v>479</v>
      </c>
      <c r="N101" s="3" t="s">
        <v>551</v>
      </c>
      <c r="O101" s="3">
        <v>12</v>
      </c>
      <c r="P101" s="12" t="s">
        <v>581</v>
      </c>
      <c r="Q101" s="12" t="s">
        <v>717</v>
      </c>
      <c r="R101" s="12" t="s">
        <v>654</v>
      </c>
      <c r="S101" s="8" t="s">
        <v>627</v>
      </c>
      <c r="T101" s="8" t="s">
        <v>715</v>
      </c>
      <c r="U101" s="8" t="s">
        <v>656</v>
      </c>
      <c r="V101" s="12" t="s">
        <v>639</v>
      </c>
      <c r="W101" s="12" t="s">
        <v>720</v>
      </c>
      <c r="X101" s="12" t="s">
        <v>647</v>
      </c>
    </row>
    <row r="102" spans="1:27" ht="37.5" customHeight="1" thickBot="1" x14ac:dyDescent="0.3">
      <c r="A102" s="33" t="s">
        <v>298</v>
      </c>
      <c r="B102" s="99">
        <v>63</v>
      </c>
      <c r="C102" s="255" t="s">
        <v>1108</v>
      </c>
      <c r="D102" s="255" t="s">
        <v>1108</v>
      </c>
      <c r="E102"/>
      <c r="F102" s="21" t="s">
        <v>299</v>
      </c>
      <c r="G102" s="21" t="s">
        <v>300</v>
      </c>
      <c r="H102" s="285" t="s">
        <v>468</v>
      </c>
      <c r="I102" s="285"/>
      <c r="J102" s="154" t="s">
        <v>544</v>
      </c>
      <c r="K102" s="155" t="s">
        <v>543</v>
      </c>
      <c r="L102" s="156">
        <v>7</v>
      </c>
      <c r="M102" s="48" t="s">
        <v>479</v>
      </c>
      <c r="N102" s="48" t="s">
        <v>551</v>
      </c>
      <c r="O102" s="48">
        <v>12</v>
      </c>
      <c r="P102" s="12" t="s">
        <v>581</v>
      </c>
      <c r="Q102" s="12" t="s">
        <v>717</v>
      </c>
      <c r="R102" s="12" t="s">
        <v>654</v>
      </c>
      <c r="S102" s="45" t="s">
        <v>627</v>
      </c>
      <c r="T102" s="45" t="s">
        <v>715</v>
      </c>
      <c r="U102" s="45" t="s">
        <v>656</v>
      </c>
      <c r="V102" s="154" t="s">
        <v>639</v>
      </c>
      <c r="W102" s="155" t="s">
        <v>720</v>
      </c>
      <c r="X102" s="156" t="s">
        <v>647</v>
      </c>
    </row>
    <row r="103" spans="1:27" ht="37.5" customHeight="1" thickBot="1" x14ac:dyDescent="0.3">
      <c r="A103" s="33" t="s">
        <v>301</v>
      </c>
      <c r="B103" s="255" t="s">
        <v>1108</v>
      </c>
      <c r="C103" s="255" t="s">
        <v>1108</v>
      </c>
      <c r="D103" s="255" t="s">
        <v>1108</v>
      </c>
      <c r="E103"/>
      <c r="F103" s="21" t="s">
        <v>302</v>
      </c>
      <c r="G103" s="21" t="s">
        <v>303</v>
      </c>
      <c r="H103" s="4" t="s">
        <v>461</v>
      </c>
      <c r="I103" s="14" t="s">
        <v>471</v>
      </c>
      <c r="J103" s="14" t="s">
        <v>488</v>
      </c>
      <c r="K103" s="14" t="s">
        <v>496</v>
      </c>
      <c r="L103" s="14">
        <v>12</v>
      </c>
      <c r="M103" s="17"/>
      <c r="N103" s="17"/>
      <c r="O103" s="17"/>
      <c r="P103" s="16" t="s">
        <v>564</v>
      </c>
      <c r="Q103" s="16" t="s">
        <v>665</v>
      </c>
      <c r="R103" s="16" t="s">
        <v>645</v>
      </c>
      <c r="S103" s="14" t="s">
        <v>620</v>
      </c>
      <c r="T103" s="14" t="s">
        <v>729</v>
      </c>
      <c r="U103" s="14" t="s">
        <v>647</v>
      </c>
      <c r="V103" s="4" t="s">
        <v>625</v>
      </c>
      <c r="W103" s="4" t="s">
        <v>741</v>
      </c>
      <c r="X103" s="4" t="s">
        <v>650</v>
      </c>
    </row>
    <row r="104" spans="1:27" ht="37.5" customHeight="1" thickBot="1" x14ac:dyDescent="0.3">
      <c r="A104" s="33" t="s">
        <v>304</v>
      </c>
      <c r="B104" s="99">
        <v>13</v>
      </c>
      <c r="C104" s="231">
        <v>10</v>
      </c>
      <c r="D104" s="212">
        <v>6</v>
      </c>
      <c r="E104"/>
      <c r="F104" s="21" t="s">
        <v>305</v>
      </c>
      <c r="G104" s="21" t="s">
        <v>306</v>
      </c>
      <c r="H104" s="4" t="s">
        <v>461</v>
      </c>
      <c r="I104" s="14" t="s">
        <v>471</v>
      </c>
      <c r="J104" s="14" t="s">
        <v>488</v>
      </c>
      <c r="K104" s="14" t="s">
        <v>496</v>
      </c>
      <c r="L104" s="14">
        <v>12</v>
      </c>
      <c r="M104" s="142" t="s">
        <v>557</v>
      </c>
      <c r="N104" s="143" t="s">
        <v>558</v>
      </c>
      <c r="O104" s="144">
        <v>15</v>
      </c>
      <c r="P104" s="142" t="s">
        <v>620</v>
      </c>
      <c r="Q104" s="143" t="s">
        <v>729</v>
      </c>
      <c r="R104" s="144" t="s">
        <v>647</v>
      </c>
      <c r="S104" s="4" t="s">
        <v>625</v>
      </c>
      <c r="T104" s="4" t="s">
        <v>741</v>
      </c>
      <c r="U104" s="4" t="s">
        <v>650</v>
      </c>
      <c r="V104" s="4" t="s">
        <v>631</v>
      </c>
      <c r="W104" s="4" t="s">
        <v>742</v>
      </c>
      <c r="X104" s="4" t="s">
        <v>661</v>
      </c>
    </row>
    <row r="105" spans="1:27" ht="37.5" customHeight="1" thickBot="1" x14ac:dyDescent="0.3">
      <c r="A105" s="33" t="s">
        <v>307</v>
      </c>
      <c r="B105" s="255" t="s">
        <v>1108</v>
      </c>
      <c r="C105" s="255" t="s">
        <v>1108</v>
      </c>
      <c r="D105" s="255" t="s">
        <v>1108</v>
      </c>
      <c r="E105"/>
      <c r="F105" s="21" t="s">
        <v>308</v>
      </c>
      <c r="G105" s="21" t="s">
        <v>309</v>
      </c>
      <c r="H105" s="286" t="s">
        <v>469</v>
      </c>
      <c r="I105" s="286"/>
      <c r="J105" s="13" t="s">
        <v>521</v>
      </c>
      <c r="K105" s="13" t="s">
        <v>520</v>
      </c>
      <c r="L105" s="13">
        <v>6</v>
      </c>
      <c r="M105" s="15" t="s">
        <v>536</v>
      </c>
      <c r="N105" s="15" t="s">
        <v>535</v>
      </c>
      <c r="O105" s="15">
        <v>5</v>
      </c>
      <c r="P105" s="13" t="s">
        <v>569</v>
      </c>
      <c r="Q105" s="13" t="s">
        <v>690</v>
      </c>
      <c r="R105" s="13" t="s">
        <v>649</v>
      </c>
      <c r="S105" s="13" t="s">
        <v>574</v>
      </c>
      <c r="T105" s="13" t="s">
        <v>691</v>
      </c>
      <c r="U105" s="13" t="s">
        <v>645</v>
      </c>
      <c r="V105" s="13" t="s">
        <v>579</v>
      </c>
      <c r="W105" s="13" t="s">
        <v>692</v>
      </c>
      <c r="X105" s="13" t="s">
        <v>652</v>
      </c>
    </row>
    <row r="106" spans="1:27" ht="37.5" customHeight="1" thickBot="1" x14ac:dyDescent="0.3">
      <c r="A106" s="33" t="s">
        <v>310</v>
      </c>
      <c r="B106" s="99">
        <v>73</v>
      </c>
      <c r="C106" s="255" t="s">
        <v>1108</v>
      </c>
      <c r="D106" s="255" t="s">
        <v>1108</v>
      </c>
      <c r="E106"/>
      <c r="F106" s="21" t="s">
        <v>311</v>
      </c>
      <c r="G106" s="21" t="s">
        <v>312</v>
      </c>
      <c r="H106" s="286" t="s">
        <v>469</v>
      </c>
      <c r="I106" s="286"/>
      <c r="J106" s="151" t="s">
        <v>521</v>
      </c>
      <c r="K106" s="152" t="s">
        <v>520</v>
      </c>
      <c r="L106" s="153">
        <v>6</v>
      </c>
      <c r="M106" s="15" t="s">
        <v>536</v>
      </c>
      <c r="N106" s="15" t="s">
        <v>535</v>
      </c>
      <c r="O106" s="15">
        <v>5</v>
      </c>
      <c r="P106" s="151" t="s">
        <v>569</v>
      </c>
      <c r="Q106" s="152" t="s">
        <v>690</v>
      </c>
      <c r="R106" s="153" t="s">
        <v>649</v>
      </c>
      <c r="S106" s="13" t="s">
        <v>579</v>
      </c>
      <c r="T106" s="13" t="s">
        <v>692</v>
      </c>
      <c r="U106" s="13" t="s">
        <v>652</v>
      </c>
      <c r="V106" s="13" t="s">
        <v>587</v>
      </c>
      <c r="W106" s="13" t="s">
        <v>694</v>
      </c>
      <c r="X106" s="13" t="s">
        <v>648</v>
      </c>
    </row>
    <row r="107" spans="1:27" ht="37.5" customHeight="1" thickBot="1" x14ac:dyDescent="0.3">
      <c r="A107" s="33" t="s">
        <v>313</v>
      </c>
      <c r="B107" s="99">
        <v>69</v>
      </c>
      <c r="C107" s="255" t="s">
        <v>1108</v>
      </c>
      <c r="D107" s="255" t="s">
        <v>1108</v>
      </c>
      <c r="E107"/>
      <c r="F107" s="21" t="s">
        <v>314</v>
      </c>
      <c r="G107" s="21" t="s">
        <v>315</v>
      </c>
      <c r="H107" s="288" t="s">
        <v>470</v>
      </c>
      <c r="I107" s="288"/>
      <c r="J107" s="166" t="s">
        <v>514</v>
      </c>
      <c r="K107" s="167" t="s">
        <v>515</v>
      </c>
      <c r="L107" s="168">
        <v>5</v>
      </c>
      <c r="M107" s="15" t="s">
        <v>536</v>
      </c>
      <c r="N107" s="15" t="s">
        <v>535</v>
      </c>
      <c r="O107" s="15">
        <v>5</v>
      </c>
      <c r="P107" s="15" t="s">
        <v>607</v>
      </c>
      <c r="Q107" s="15" t="s">
        <v>698</v>
      </c>
      <c r="R107" s="15" t="s">
        <v>561</v>
      </c>
      <c r="S107" s="3" t="s">
        <v>632</v>
      </c>
      <c r="T107" s="3" t="s">
        <v>685</v>
      </c>
      <c r="U107" s="3" t="s">
        <v>561</v>
      </c>
      <c r="V107" s="157" t="s">
        <v>633</v>
      </c>
      <c r="W107" s="158" t="s">
        <v>669</v>
      </c>
      <c r="X107" s="159" t="s">
        <v>651</v>
      </c>
    </row>
    <row r="108" spans="1:27" ht="37.5" customHeight="1" thickBot="1" x14ac:dyDescent="0.3">
      <c r="A108" s="306" t="s">
        <v>316</v>
      </c>
      <c r="B108" s="314">
        <v>72</v>
      </c>
      <c r="C108" s="314" t="s">
        <v>1108</v>
      </c>
      <c r="D108" s="314" t="s">
        <v>1108</v>
      </c>
      <c r="E108" s="319"/>
      <c r="F108" s="311" t="s">
        <v>317</v>
      </c>
      <c r="G108" s="311" t="s">
        <v>318</v>
      </c>
      <c r="H108" s="288" t="s">
        <v>470</v>
      </c>
      <c r="I108" s="288"/>
      <c r="J108" s="312" t="s">
        <v>494</v>
      </c>
      <c r="K108" s="307" t="s">
        <v>495</v>
      </c>
      <c r="L108" s="309">
        <v>10</v>
      </c>
      <c r="M108" s="288" t="s">
        <v>536</v>
      </c>
      <c r="N108" s="288" t="s">
        <v>535</v>
      </c>
      <c r="O108" s="288">
        <v>5</v>
      </c>
      <c r="P108" s="5" t="s">
        <v>589</v>
      </c>
      <c r="Q108" s="5" t="s">
        <v>733</v>
      </c>
      <c r="R108" s="5" t="s">
        <v>656</v>
      </c>
      <c r="S108" s="18" t="s">
        <v>603</v>
      </c>
      <c r="T108" s="18" t="s">
        <v>679</v>
      </c>
      <c r="U108" s="18" t="s">
        <v>652</v>
      </c>
      <c r="V108" s="12" t="s">
        <v>638</v>
      </c>
      <c r="W108" s="12" t="s">
        <v>719</v>
      </c>
      <c r="X108" s="12" t="s">
        <v>654</v>
      </c>
    </row>
    <row r="109" spans="1:27" ht="37.5" customHeight="1" thickBot="1" x14ac:dyDescent="0.3">
      <c r="A109" s="306"/>
      <c r="B109" s="314"/>
      <c r="C109" s="314"/>
      <c r="D109" s="314"/>
      <c r="E109" s="319"/>
      <c r="F109" s="311"/>
      <c r="G109" s="311"/>
      <c r="H109" s="288"/>
      <c r="I109" s="288"/>
      <c r="J109" s="313"/>
      <c r="K109" s="308"/>
      <c r="L109" s="310"/>
      <c r="M109" s="288"/>
      <c r="N109" s="288"/>
      <c r="O109" s="288"/>
      <c r="P109" s="166" t="s">
        <v>570</v>
      </c>
      <c r="Q109" s="167" t="s">
        <v>696</v>
      </c>
      <c r="R109" s="168" t="s">
        <v>650</v>
      </c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 ht="37.5" customHeight="1" thickBot="1" x14ac:dyDescent="0.3">
      <c r="A110" s="33" t="s">
        <v>319</v>
      </c>
      <c r="B110" s="99">
        <v>26</v>
      </c>
      <c r="C110" s="255" t="s">
        <v>1108</v>
      </c>
      <c r="D110" s="255" t="s">
        <v>1108</v>
      </c>
      <c r="E110"/>
      <c r="F110" s="21" t="s">
        <v>320</v>
      </c>
      <c r="G110" s="21" t="s">
        <v>321</v>
      </c>
      <c r="H110" s="284" t="s">
        <v>467</v>
      </c>
      <c r="I110" s="284"/>
      <c r="J110" s="172" t="s">
        <v>512</v>
      </c>
      <c r="K110" s="173" t="s">
        <v>513</v>
      </c>
      <c r="L110" s="174">
        <v>10</v>
      </c>
      <c r="M110" s="14" t="s">
        <v>557</v>
      </c>
      <c r="N110" s="14" t="s">
        <v>558</v>
      </c>
      <c r="O110" s="14">
        <v>15</v>
      </c>
      <c r="P110" s="3" t="s">
        <v>600</v>
      </c>
      <c r="Q110" s="3" t="s">
        <v>683</v>
      </c>
      <c r="R110" s="3" t="s">
        <v>659</v>
      </c>
      <c r="S110" s="121" t="s">
        <v>618</v>
      </c>
      <c r="T110" s="122" t="s">
        <v>740</v>
      </c>
      <c r="U110" s="123" t="s">
        <v>648</v>
      </c>
      <c r="V110" s="3" t="s">
        <v>632</v>
      </c>
      <c r="W110" s="3" t="s">
        <v>685</v>
      </c>
      <c r="X110" s="3" t="s">
        <v>561</v>
      </c>
    </row>
    <row r="111" spans="1:27" ht="37.5" customHeight="1" thickBot="1" x14ac:dyDescent="0.3">
      <c r="A111" s="33" t="s">
        <v>322</v>
      </c>
      <c r="B111" s="255" t="s">
        <v>1108</v>
      </c>
      <c r="C111" s="255" t="s">
        <v>1108</v>
      </c>
      <c r="D111" s="255" t="s">
        <v>1108</v>
      </c>
      <c r="E111"/>
      <c r="F111" s="21" t="s">
        <v>323</v>
      </c>
      <c r="G111" s="21" t="s">
        <v>324</v>
      </c>
      <c r="H111" s="282" t="s">
        <v>462</v>
      </c>
      <c r="I111" s="282"/>
      <c r="J111" s="11" t="s">
        <v>489</v>
      </c>
      <c r="K111" s="11" t="s">
        <v>490</v>
      </c>
      <c r="L111" s="11">
        <v>10</v>
      </c>
      <c r="M111" s="3" t="s">
        <v>479</v>
      </c>
      <c r="N111" s="3" t="s">
        <v>551</v>
      </c>
      <c r="O111" s="3">
        <v>12</v>
      </c>
      <c r="P111" s="7" t="s">
        <v>577</v>
      </c>
      <c r="Q111" s="7" t="s">
        <v>706</v>
      </c>
      <c r="R111" s="7" t="s">
        <v>652</v>
      </c>
      <c r="S111" s="11" t="s">
        <v>628</v>
      </c>
      <c r="T111" s="11" t="s">
        <v>703</v>
      </c>
      <c r="U111" s="11" t="s">
        <v>561</v>
      </c>
      <c r="V111" s="11" t="s">
        <v>629</v>
      </c>
      <c r="W111" s="11" t="s">
        <v>704</v>
      </c>
      <c r="X111" s="11" t="s">
        <v>647</v>
      </c>
    </row>
    <row r="112" spans="1:27" ht="37.5" customHeight="1" thickBot="1" x14ac:dyDescent="0.3">
      <c r="A112" s="33" t="s">
        <v>325</v>
      </c>
      <c r="B112" s="99">
        <v>49</v>
      </c>
      <c r="C112" s="255" t="s">
        <v>1108</v>
      </c>
      <c r="D112" s="255" t="s">
        <v>1108</v>
      </c>
      <c r="E112"/>
      <c r="F112" s="21" t="s">
        <v>326</v>
      </c>
      <c r="G112" s="21" t="s">
        <v>327</v>
      </c>
      <c r="H112" s="282" t="s">
        <v>462</v>
      </c>
      <c r="I112" s="282"/>
      <c r="J112" s="124" t="s">
        <v>489</v>
      </c>
      <c r="K112" s="125" t="s">
        <v>490</v>
      </c>
      <c r="L112" s="126">
        <v>10</v>
      </c>
      <c r="M112" s="3" t="s">
        <v>479</v>
      </c>
      <c r="N112" s="3" t="s">
        <v>551</v>
      </c>
      <c r="O112" s="3">
        <v>12</v>
      </c>
      <c r="P112" s="7" t="s">
        <v>577</v>
      </c>
      <c r="Q112" s="7" t="s">
        <v>706</v>
      </c>
      <c r="R112" s="7" t="s">
        <v>652</v>
      </c>
      <c r="S112" s="19" t="s">
        <v>626</v>
      </c>
      <c r="T112" s="19" t="s">
        <v>724</v>
      </c>
      <c r="U112" s="19" t="s">
        <v>654</v>
      </c>
      <c r="V112" s="124" t="s">
        <v>629</v>
      </c>
      <c r="W112" s="125" t="s">
        <v>704</v>
      </c>
      <c r="X112" s="126" t="s">
        <v>647</v>
      </c>
    </row>
    <row r="113" spans="1:24" ht="37.5" customHeight="1" thickBot="1" x14ac:dyDescent="0.3">
      <c r="A113" s="33" t="s">
        <v>328</v>
      </c>
      <c r="B113" s="255" t="s">
        <v>1108</v>
      </c>
      <c r="C113" s="255" t="s">
        <v>1108</v>
      </c>
      <c r="D113" s="255" t="s">
        <v>1108</v>
      </c>
      <c r="E113"/>
      <c r="F113" s="21" t="s">
        <v>329</v>
      </c>
      <c r="G113" s="21" t="s">
        <v>330</v>
      </c>
      <c r="H113" s="13" t="s">
        <v>469</v>
      </c>
      <c r="I113" s="16" t="s">
        <v>472</v>
      </c>
      <c r="J113" s="13" t="s">
        <v>521</v>
      </c>
      <c r="K113" s="13" t="s">
        <v>520</v>
      </c>
      <c r="L113" s="13">
        <v>6</v>
      </c>
      <c r="M113" s="15" t="s">
        <v>536</v>
      </c>
      <c r="N113" s="15" t="s">
        <v>535</v>
      </c>
      <c r="O113" s="15">
        <v>5</v>
      </c>
      <c r="P113" s="13" t="s">
        <v>574</v>
      </c>
      <c r="Q113" s="13" t="s">
        <v>691</v>
      </c>
      <c r="R113" s="13" t="s">
        <v>645</v>
      </c>
      <c r="S113" s="3" t="s">
        <v>597</v>
      </c>
      <c r="T113" s="3" t="s">
        <v>682</v>
      </c>
      <c r="U113" s="3" t="s">
        <v>649</v>
      </c>
      <c r="V113" s="3" t="s">
        <v>632</v>
      </c>
      <c r="W113" s="3" t="s">
        <v>685</v>
      </c>
      <c r="X113" s="3" t="s">
        <v>561</v>
      </c>
    </row>
    <row r="114" spans="1:24" ht="37.5" customHeight="1" thickBot="1" x14ac:dyDescent="0.3">
      <c r="A114" s="33" t="s">
        <v>331</v>
      </c>
      <c r="B114" s="99">
        <v>59</v>
      </c>
      <c r="C114" s="255" t="s">
        <v>1108</v>
      </c>
      <c r="D114" s="255" t="s">
        <v>1108</v>
      </c>
      <c r="E114"/>
      <c r="F114" s="21" t="s">
        <v>332</v>
      </c>
      <c r="G114" s="21" t="s">
        <v>333</v>
      </c>
      <c r="H114" s="13" t="s">
        <v>469</v>
      </c>
      <c r="I114" s="16" t="s">
        <v>472</v>
      </c>
      <c r="J114" s="151" t="s">
        <v>521</v>
      </c>
      <c r="K114" s="152" t="s">
        <v>520</v>
      </c>
      <c r="L114" s="153">
        <v>6</v>
      </c>
      <c r="M114" s="15" t="s">
        <v>536</v>
      </c>
      <c r="N114" s="15" t="s">
        <v>535</v>
      </c>
      <c r="O114" s="15">
        <v>5</v>
      </c>
      <c r="P114" s="13" t="s">
        <v>587</v>
      </c>
      <c r="Q114" s="13" t="s">
        <v>694</v>
      </c>
      <c r="R114" s="13" t="s">
        <v>648</v>
      </c>
      <c r="S114" s="8" t="s">
        <v>609</v>
      </c>
      <c r="T114" s="8" t="s">
        <v>714</v>
      </c>
      <c r="U114" s="8" t="s">
        <v>651</v>
      </c>
      <c r="V114" s="157" t="s">
        <v>633</v>
      </c>
      <c r="W114" s="158" t="s">
        <v>669</v>
      </c>
      <c r="X114" s="159" t="s">
        <v>651</v>
      </c>
    </row>
    <row r="115" spans="1:24" ht="37.5" customHeight="1" thickBot="1" x14ac:dyDescent="0.3">
      <c r="A115" s="33" t="s">
        <v>334</v>
      </c>
      <c r="B115" s="99">
        <v>56</v>
      </c>
      <c r="C115" s="255" t="s">
        <v>1108</v>
      </c>
      <c r="D115" s="255" t="s">
        <v>1108</v>
      </c>
      <c r="E115"/>
      <c r="F115" s="21" t="s">
        <v>335</v>
      </c>
      <c r="G115" s="21" t="s">
        <v>336</v>
      </c>
      <c r="H115" s="284" t="s">
        <v>467</v>
      </c>
      <c r="I115" s="284"/>
      <c r="J115" s="191" t="s">
        <v>528</v>
      </c>
      <c r="K115" s="192" t="s">
        <v>529</v>
      </c>
      <c r="L115" s="193">
        <v>8</v>
      </c>
      <c r="M115" s="14" t="s">
        <v>557</v>
      </c>
      <c r="N115" s="14" t="s">
        <v>558</v>
      </c>
      <c r="O115" s="14">
        <v>15</v>
      </c>
      <c r="P115" s="24" t="s">
        <v>578</v>
      </c>
      <c r="Q115" s="24" t="s">
        <v>708</v>
      </c>
      <c r="R115" s="24" t="s">
        <v>652</v>
      </c>
      <c r="S115" s="14" t="s">
        <v>619</v>
      </c>
      <c r="T115" s="14" t="s">
        <v>730</v>
      </c>
      <c r="U115" s="14" t="s">
        <v>657</v>
      </c>
      <c r="V115" s="142" t="s">
        <v>620</v>
      </c>
      <c r="W115" s="143" t="s">
        <v>729</v>
      </c>
      <c r="X115" s="144" t="s">
        <v>647</v>
      </c>
    </row>
    <row r="116" spans="1:24" ht="37.5" customHeight="1" thickBot="1" x14ac:dyDescent="0.3">
      <c r="A116" s="33" t="s">
        <v>337</v>
      </c>
      <c r="B116" s="99">
        <v>45</v>
      </c>
      <c r="C116" s="255" t="s">
        <v>1108</v>
      </c>
      <c r="D116" s="255" t="s">
        <v>1108</v>
      </c>
      <c r="E116"/>
      <c r="F116" s="21" t="s">
        <v>338</v>
      </c>
      <c r="G116" s="21" t="s">
        <v>339</v>
      </c>
      <c r="H116" s="290" t="s">
        <v>461</v>
      </c>
      <c r="I116" s="290"/>
      <c r="J116" s="121" t="s">
        <v>480</v>
      </c>
      <c r="K116" s="122" t="s">
        <v>554</v>
      </c>
      <c r="L116" s="123">
        <v>10</v>
      </c>
      <c r="M116" s="17"/>
      <c r="N116" s="17"/>
      <c r="O116" s="17"/>
      <c r="P116" s="121" t="s">
        <v>618</v>
      </c>
      <c r="Q116" s="122" t="s">
        <v>740</v>
      </c>
      <c r="R116" s="123" t="s">
        <v>648</v>
      </c>
      <c r="S116" s="11" t="s">
        <v>629</v>
      </c>
      <c r="T116" s="11" t="s">
        <v>704</v>
      </c>
      <c r="U116" s="11" t="s">
        <v>647</v>
      </c>
      <c r="V116" s="4" t="s">
        <v>631</v>
      </c>
      <c r="W116" s="4" t="s">
        <v>742</v>
      </c>
      <c r="X116" s="4" t="s">
        <v>661</v>
      </c>
    </row>
    <row r="117" spans="1:24" ht="37.5" customHeight="1" thickBot="1" x14ac:dyDescent="0.3">
      <c r="A117" s="33" t="s">
        <v>340</v>
      </c>
      <c r="B117" s="99">
        <v>42</v>
      </c>
      <c r="C117" s="255" t="s">
        <v>1108</v>
      </c>
      <c r="D117" s="255" t="s">
        <v>1108</v>
      </c>
      <c r="E117"/>
      <c r="F117" s="21" t="s">
        <v>341</v>
      </c>
      <c r="G117" s="21" t="s">
        <v>342</v>
      </c>
      <c r="H117" s="284" t="s">
        <v>467</v>
      </c>
      <c r="I117" s="284"/>
      <c r="J117" s="166" t="s">
        <v>514</v>
      </c>
      <c r="K117" s="167" t="s">
        <v>515</v>
      </c>
      <c r="L117" s="168">
        <v>5</v>
      </c>
      <c r="M117" s="50" t="s">
        <v>521</v>
      </c>
      <c r="N117" s="50" t="s">
        <v>520</v>
      </c>
      <c r="O117" s="50">
        <v>6</v>
      </c>
      <c r="P117" s="166" t="s">
        <v>570</v>
      </c>
      <c r="Q117" s="167" t="s">
        <v>696</v>
      </c>
      <c r="R117" s="168" t="s">
        <v>650</v>
      </c>
      <c r="S117" s="13" t="s">
        <v>587</v>
      </c>
      <c r="T117" s="13" t="s">
        <v>694</v>
      </c>
      <c r="U117" s="13" t="s">
        <v>648</v>
      </c>
      <c r="V117" s="48" t="s">
        <v>632</v>
      </c>
      <c r="W117" s="48" t="s">
        <v>685</v>
      </c>
      <c r="X117" s="48" t="s">
        <v>561</v>
      </c>
    </row>
    <row r="118" spans="1:24" ht="37.5" customHeight="1" thickBot="1" x14ac:dyDescent="0.3">
      <c r="A118" s="33" t="s">
        <v>343</v>
      </c>
      <c r="B118" s="255" t="s">
        <v>1108</v>
      </c>
      <c r="C118" s="255" t="s">
        <v>1108</v>
      </c>
      <c r="D118" s="255" t="s">
        <v>1108</v>
      </c>
      <c r="E118"/>
      <c r="F118" s="21" t="s">
        <v>344</v>
      </c>
      <c r="G118" s="21" t="s">
        <v>345</v>
      </c>
      <c r="H118" s="279" t="s">
        <v>465</v>
      </c>
      <c r="I118" s="279"/>
      <c r="J118" s="6" t="s">
        <v>486</v>
      </c>
      <c r="K118" s="6" t="s">
        <v>492</v>
      </c>
      <c r="L118" s="6">
        <v>15</v>
      </c>
      <c r="M118" s="6" t="s">
        <v>484</v>
      </c>
      <c r="N118" s="6" t="s">
        <v>555</v>
      </c>
      <c r="O118" s="6">
        <v>10</v>
      </c>
      <c r="P118" s="6" t="s">
        <v>572</v>
      </c>
      <c r="Q118" s="6" t="s">
        <v>673</v>
      </c>
      <c r="R118" s="6" t="s">
        <v>561</v>
      </c>
      <c r="S118" s="20" t="s">
        <v>583</v>
      </c>
      <c r="T118" s="20" t="s">
        <v>722</v>
      </c>
      <c r="U118" s="20" t="s">
        <v>647</v>
      </c>
      <c r="V118" s="9" t="s">
        <v>594</v>
      </c>
      <c r="W118" s="9" t="s">
        <v>726</v>
      </c>
      <c r="X118" s="9" t="s">
        <v>658</v>
      </c>
    </row>
    <row r="119" spans="1:24" ht="37.5" customHeight="1" thickBot="1" x14ac:dyDescent="0.3">
      <c r="A119" s="33" t="s">
        <v>346</v>
      </c>
      <c r="B119" s="99">
        <v>32</v>
      </c>
      <c r="C119" s="255" t="s">
        <v>1108</v>
      </c>
      <c r="D119" s="255" t="s">
        <v>1108</v>
      </c>
      <c r="E119"/>
      <c r="F119" s="21" t="s">
        <v>347</v>
      </c>
      <c r="G119" s="21" t="s">
        <v>348</v>
      </c>
      <c r="H119" s="279" t="s">
        <v>465</v>
      </c>
      <c r="I119" s="279"/>
      <c r="J119" s="20" t="s">
        <v>497</v>
      </c>
      <c r="K119" s="20" t="s">
        <v>498</v>
      </c>
      <c r="L119" s="20">
        <v>6</v>
      </c>
      <c r="M119" s="133" t="s">
        <v>484</v>
      </c>
      <c r="N119" s="134" t="s">
        <v>555</v>
      </c>
      <c r="O119" s="135">
        <v>10</v>
      </c>
      <c r="P119" s="169" t="s">
        <v>567</v>
      </c>
      <c r="Q119" s="170" t="s">
        <v>677</v>
      </c>
      <c r="R119" s="171" t="s">
        <v>648</v>
      </c>
      <c r="S119" s="20" t="s">
        <v>583</v>
      </c>
      <c r="T119" s="20" t="s">
        <v>722</v>
      </c>
      <c r="U119" s="20" t="s">
        <v>647</v>
      </c>
      <c r="V119" s="6" t="s">
        <v>599</v>
      </c>
      <c r="W119" s="6" t="s">
        <v>674</v>
      </c>
      <c r="X119" s="6" t="s">
        <v>648</v>
      </c>
    </row>
    <row r="120" spans="1:24" ht="37.5" customHeight="1" thickBot="1" x14ac:dyDescent="0.3">
      <c r="A120" s="33" t="s">
        <v>349</v>
      </c>
      <c r="B120" s="255" t="s">
        <v>1108</v>
      </c>
      <c r="C120" s="255" t="s">
        <v>1108</v>
      </c>
      <c r="D120" s="255" t="s">
        <v>1108</v>
      </c>
      <c r="E120"/>
      <c r="F120" s="21" t="s">
        <v>350</v>
      </c>
      <c r="G120" s="21" t="s">
        <v>351</v>
      </c>
      <c r="H120" s="279" t="s">
        <v>465</v>
      </c>
      <c r="I120" s="279"/>
      <c r="J120" s="13" t="s">
        <v>519</v>
      </c>
      <c r="K120" s="13" t="s">
        <v>518</v>
      </c>
      <c r="L120" s="13">
        <v>12</v>
      </c>
      <c r="M120" s="10" t="s">
        <v>523</v>
      </c>
      <c r="N120" s="10" t="s">
        <v>522</v>
      </c>
      <c r="O120" s="10">
        <v>10</v>
      </c>
      <c r="P120" s="6" t="s">
        <v>566</v>
      </c>
      <c r="Q120" s="6" t="s">
        <v>671</v>
      </c>
      <c r="R120" s="6" t="s">
        <v>647</v>
      </c>
      <c r="S120" s="3" t="s">
        <v>597</v>
      </c>
      <c r="T120" s="3" t="s">
        <v>682</v>
      </c>
      <c r="U120" s="3" t="s">
        <v>649</v>
      </c>
      <c r="V120" s="6" t="s">
        <v>642</v>
      </c>
      <c r="W120" s="6" t="s">
        <v>675</v>
      </c>
      <c r="X120" s="6" t="s">
        <v>645</v>
      </c>
    </row>
    <row r="121" spans="1:24" ht="37.5" customHeight="1" thickBot="1" x14ac:dyDescent="0.3">
      <c r="A121" s="33" t="s">
        <v>352</v>
      </c>
      <c r="B121" s="99">
        <v>53</v>
      </c>
      <c r="C121" s="255" t="s">
        <v>1108</v>
      </c>
      <c r="D121" s="255" t="s">
        <v>1108</v>
      </c>
      <c r="E121"/>
      <c r="F121" s="21" t="s">
        <v>353</v>
      </c>
      <c r="G121" s="21" t="s">
        <v>354</v>
      </c>
      <c r="H121" s="279" t="s">
        <v>465</v>
      </c>
      <c r="I121" s="279"/>
      <c r="J121" s="10" t="s">
        <v>523</v>
      </c>
      <c r="K121" s="10" t="s">
        <v>522</v>
      </c>
      <c r="L121" s="10">
        <v>10</v>
      </c>
      <c r="M121" s="124" t="s">
        <v>524</v>
      </c>
      <c r="N121" s="125" t="s">
        <v>525</v>
      </c>
      <c r="O121" s="126">
        <v>15</v>
      </c>
      <c r="P121" s="151" t="s">
        <v>586</v>
      </c>
      <c r="Q121" s="152" t="s">
        <v>693</v>
      </c>
      <c r="R121" s="153" t="s">
        <v>650</v>
      </c>
      <c r="S121" s="18" t="s">
        <v>604</v>
      </c>
      <c r="T121" s="18" t="s">
        <v>680</v>
      </c>
      <c r="U121" s="18" t="s">
        <v>646</v>
      </c>
      <c r="V121" s="8" t="s">
        <v>609</v>
      </c>
      <c r="W121" s="8" t="s">
        <v>714</v>
      </c>
      <c r="X121" s="8" t="s">
        <v>651</v>
      </c>
    </row>
    <row r="122" spans="1:24" ht="37.5" customHeight="1" thickBot="1" x14ac:dyDescent="0.3">
      <c r="A122" s="33" t="s">
        <v>355</v>
      </c>
      <c r="B122" s="255" t="s">
        <v>1108</v>
      </c>
      <c r="C122" s="255" t="s">
        <v>1108</v>
      </c>
      <c r="D122" s="255" t="s">
        <v>1108</v>
      </c>
      <c r="E122"/>
      <c r="F122" s="21" t="s">
        <v>356</v>
      </c>
      <c r="G122" s="21" t="s">
        <v>357</v>
      </c>
      <c r="H122" s="279" t="s">
        <v>465</v>
      </c>
      <c r="I122" s="279"/>
      <c r="J122" s="3" t="s">
        <v>532</v>
      </c>
      <c r="K122" s="3" t="s">
        <v>533</v>
      </c>
      <c r="L122" s="3">
        <v>10</v>
      </c>
      <c r="M122" s="6" t="s">
        <v>484</v>
      </c>
      <c r="N122" s="6" t="s">
        <v>555</v>
      </c>
      <c r="O122" s="6">
        <v>10</v>
      </c>
      <c r="P122" s="6" t="s">
        <v>572</v>
      </c>
      <c r="Q122" s="6" t="s">
        <v>673</v>
      </c>
      <c r="R122" s="6" t="s">
        <v>561</v>
      </c>
      <c r="S122" s="16" t="s">
        <v>617</v>
      </c>
      <c r="T122" s="16" t="s">
        <v>666</v>
      </c>
      <c r="U122" s="16" t="s">
        <v>654</v>
      </c>
      <c r="V122" s="3" t="s">
        <v>636</v>
      </c>
      <c r="W122" s="3" t="s">
        <v>687</v>
      </c>
      <c r="X122" s="3" t="s">
        <v>561</v>
      </c>
    </row>
    <row r="123" spans="1:24" ht="37.5" customHeight="1" thickBot="1" x14ac:dyDescent="0.3">
      <c r="A123" s="33" t="s">
        <v>358</v>
      </c>
      <c r="B123" s="99">
        <v>16</v>
      </c>
      <c r="C123" s="255" t="s">
        <v>1108</v>
      </c>
      <c r="D123" s="255" t="s">
        <v>1108</v>
      </c>
      <c r="E123"/>
      <c r="F123" s="21" t="s">
        <v>359</v>
      </c>
      <c r="G123" s="21" t="s">
        <v>360</v>
      </c>
      <c r="H123" s="6" t="s">
        <v>465</v>
      </c>
      <c r="I123" s="14" t="s">
        <v>471</v>
      </c>
      <c r="J123" s="3" t="s">
        <v>532</v>
      </c>
      <c r="K123" s="3" t="s">
        <v>533</v>
      </c>
      <c r="L123" s="3">
        <v>10</v>
      </c>
      <c r="M123" s="133" t="s">
        <v>484</v>
      </c>
      <c r="N123" s="134" t="s">
        <v>555</v>
      </c>
      <c r="O123" s="135">
        <v>10</v>
      </c>
      <c r="P123" s="133" t="s">
        <v>599</v>
      </c>
      <c r="Q123" s="134" t="s">
        <v>674</v>
      </c>
      <c r="R123" s="135" t="s">
        <v>648</v>
      </c>
      <c r="S123" s="16" t="s">
        <v>617</v>
      </c>
      <c r="T123" s="16" t="s">
        <v>666</v>
      </c>
      <c r="U123" s="16" t="s">
        <v>654</v>
      </c>
      <c r="V123" s="14" t="s">
        <v>619</v>
      </c>
      <c r="W123" s="14" t="s">
        <v>730</v>
      </c>
      <c r="X123" s="14" t="s">
        <v>657</v>
      </c>
    </row>
    <row r="124" spans="1:24" ht="37.5" customHeight="1" thickBot="1" x14ac:dyDescent="0.3">
      <c r="A124" s="33" t="s">
        <v>361</v>
      </c>
      <c r="B124" s="99">
        <v>67</v>
      </c>
      <c r="C124" s="255" t="s">
        <v>1108</v>
      </c>
      <c r="D124" s="255" t="s">
        <v>1108</v>
      </c>
      <c r="E124"/>
      <c r="F124" s="21" t="s">
        <v>362</v>
      </c>
      <c r="G124" s="21" t="s">
        <v>363</v>
      </c>
      <c r="H124" s="14" t="s">
        <v>471</v>
      </c>
      <c r="I124" s="24" t="s">
        <v>477</v>
      </c>
      <c r="J124" s="14" t="s">
        <v>488</v>
      </c>
      <c r="K124" s="14" t="s">
        <v>496</v>
      </c>
      <c r="L124" s="14">
        <v>12</v>
      </c>
      <c r="M124" s="142" t="s">
        <v>557</v>
      </c>
      <c r="N124" s="143" t="s">
        <v>558</v>
      </c>
      <c r="O124" s="144">
        <v>15</v>
      </c>
      <c r="P124" s="14" t="s">
        <v>619</v>
      </c>
      <c r="Q124" s="14" t="s">
        <v>730</v>
      </c>
      <c r="R124" s="14" t="s">
        <v>657</v>
      </c>
      <c r="S124" s="142" t="s">
        <v>620</v>
      </c>
      <c r="T124" s="143" t="s">
        <v>729</v>
      </c>
      <c r="U124" s="144" t="s">
        <v>647</v>
      </c>
      <c r="V124" s="19" t="s">
        <v>626</v>
      </c>
      <c r="W124" s="19" t="s">
        <v>724</v>
      </c>
      <c r="X124" s="19" t="s">
        <v>654</v>
      </c>
    </row>
    <row r="125" spans="1:24" ht="37.5" customHeight="1" thickBot="1" x14ac:dyDescent="0.3">
      <c r="A125" s="33" t="s">
        <v>364</v>
      </c>
      <c r="B125" s="99">
        <v>48</v>
      </c>
      <c r="C125" s="255" t="s">
        <v>1108</v>
      </c>
      <c r="D125" s="255" t="s">
        <v>1108</v>
      </c>
      <c r="E125"/>
      <c r="F125" s="21" t="s">
        <v>365</v>
      </c>
      <c r="G125" s="21" t="s">
        <v>366</v>
      </c>
      <c r="H125" s="8" t="s">
        <v>466</v>
      </c>
      <c r="I125" s="10" t="s">
        <v>464</v>
      </c>
      <c r="J125" s="139" t="s">
        <v>506</v>
      </c>
      <c r="K125" s="140" t="s">
        <v>507</v>
      </c>
      <c r="L125" s="141">
        <v>3</v>
      </c>
      <c r="M125" s="9" t="s">
        <v>547</v>
      </c>
      <c r="N125" s="9" t="s">
        <v>548</v>
      </c>
      <c r="O125" s="9">
        <v>15</v>
      </c>
      <c r="P125" s="8" t="s">
        <v>573</v>
      </c>
      <c r="Q125" s="8" t="s">
        <v>713</v>
      </c>
      <c r="R125" s="8" t="s">
        <v>647</v>
      </c>
      <c r="S125" s="7" t="s">
        <v>612</v>
      </c>
      <c r="T125" s="7" t="s">
        <v>707</v>
      </c>
      <c r="U125" s="7" t="s">
        <v>561</v>
      </c>
      <c r="V125" s="139" t="s">
        <v>644</v>
      </c>
      <c r="W125" s="140" t="s">
        <v>716</v>
      </c>
      <c r="X125" s="141" t="s">
        <v>650</v>
      </c>
    </row>
    <row r="126" spans="1:24" ht="37.5" customHeight="1" thickBot="1" x14ac:dyDescent="0.3">
      <c r="A126" s="33" t="s">
        <v>367</v>
      </c>
      <c r="B126" s="99">
        <v>60</v>
      </c>
      <c r="C126" s="255" t="s">
        <v>1108</v>
      </c>
      <c r="D126" s="255" t="s">
        <v>1108</v>
      </c>
      <c r="E126"/>
      <c r="F126" s="21" t="s">
        <v>368</v>
      </c>
      <c r="G126" s="21" t="s">
        <v>369</v>
      </c>
      <c r="H126" s="18" t="s">
        <v>474</v>
      </c>
      <c r="I126" s="14" t="s">
        <v>471</v>
      </c>
      <c r="J126" s="169" t="s">
        <v>505</v>
      </c>
      <c r="K126" s="170" t="s">
        <v>504</v>
      </c>
      <c r="L126" s="171">
        <v>12</v>
      </c>
      <c r="M126" s="3" t="s">
        <v>528</v>
      </c>
      <c r="N126" s="3" t="s">
        <v>529</v>
      </c>
      <c r="O126" s="3">
        <v>8</v>
      </c>
      <c r="P126" s="24" t="s">
        <v>584</v>
      </c>
      <c r="Q126" s="24" t="s">
        <v>710</v>
      </c>
      <c r="R126" s="24" t="s">
        <v>646</v>
      </c>
      <c r="S126" s="18" t="s">
        <v>603</v>
      </c>
      <c r="T126" s="18" t="s">
        <v>679</v>
      </c>
      <c r="U126" s="18" t="s">
        <v>652</v>
      </c>
      <c r="V126" s="142" t="s">
        <v>621</v>
      </c>
      <c r="W126" s="143" t="s">
        <v>731</v>
      </c>
      <c r="X126" s="144" t="s">
        <v>654</v>
      </c>
    </row>
    <row r="127" spans="1:24" ht="37.5" customHeight="1" thickBot="1" x14ac:dyDescent="0.3">
      <c r="A127" s="33" t="s">
        <v>370</v>
      </c>
      <c r="B127" s="99">
        <v>43</v>
      </c>
      <c r="C127" s="255" t="s">
        <v>1108</v>
      </c>
      <c r="D127" s="255" t="s">
        <v>1108</v>
      </c>
      <c r="E127"/>
      <c r="F127" s="21" t="s">
        <v>371</v>
      </c>
      <c r="G127" s="21" t="s">
        <v>372</v>
      </c>
      <c r="H127" s="285" t="s">
        <v>468</v>
      </c>
      <c r="I127" s="285"/>
      <c r="J127" s="15" t="s">
        <v>514</v>
      </c>
      <c r="K127" s="15" t="s">
        <v>515</v>
      </c>
      <c r="L127" s="15">
        <v>5</v>
      </c>
      <c r="M127" s="154" t="s">
        <v>552</v>
      </c>
      <c r="N127" s="155" t="s">
        <v>553</v>
      </c>
      <c r="O127" s="156">
        <v>5</v>
      </c>
      <c r="P127" s="12" t="s">
        <v>637</v>
      </c>
      <c r="Q127" s="12" t="s">
        <v>718</v>
      </c>
      <c r="R127" s="12" t="s">
        <v>661</v>
      </c>
      <c r="S127" s="12" t="s">
        <v>638</v>
      </c>
      <c r="T127" s="12" t="s">
        <v>719</v>
      </c>
      <c r="U127" s="12" t="s">
        <v>654</v>
      </c>
      <c r="V127" s="154" t="s">
        <v>639</v>
      </c>
      <c r="W127" s="155" t="s">
        <v>720</v>
      </c>
      <c r="X127" s="156" t="s">
        <v>647</v>
      </c>
    </row>
    <row r="128" spans="1:24" ht="37.5" customHeight="1" thickBot="1" x14ac:dyDescent="0.3">
      <c r="A128" s="33" t="s">
        <v>373</v>
      </c>
      <c r="B128" s="99">
        <v>51</v>
      </c>
      <c r="C128" s="255" t="s">
        <v>1108</v>
      </c>
      <c r="D128" s="255" t="s">
        <v>1108</v>
      </c>
      <c r="E128"/>
      <c r="F128" s="21" t="s">
        <v>374</v>
      </c>
      <c r="G128" s="21" t="s">
        <v>375</v>
      </c>
      <c r="H128" s="281" t="s">
        <v>463</v>
      </c>
      <c r="I128" s="281"/>
      <c r="J128" s="160" t="s">
        <v>481</v>
      </c>
      <c r="K128" s="161" t="s">
        <v>499</v>
      </c>
      <c r="L128" s="162">
        <v>10</v>
      </c>
      <c r="M128" s="15" t="s">
        <v>511</v>
      </c>
      <c r="N128" s="15" t="s">
        <v>510</v>
      </c>
      <c r="O128" s="15">
        <v>6</v>
      </c>
      <c r="P128" s="5" t="s">
        <v>588</v>
      </c>
      <c r="Q128" s="5" t="s">
        <v>732</v>
      </c>
      <c r="R128" s="5" t="s">
        <v>648</v>
      </c>
      <c r="S128" s="5" t="s">
        <v>589</v>
      </c>
      <c r="T128" s="5" t="s">
        <v>733</v>
      </c>
      <c r="U128" s="5" t="s">
        <v>656</v>
      </c>
      <c r="V128" s="160" t="s">
        <v>593</v>
      </c>
      <c r="W128" s="161" t="s">
        <v>737</v>
      </c>
      <c r="X128" s="162" t="s">
        <v>647</v>
      </c>
    </row>
    <row r="129" spans="1:24" ht="37.5" customHeight="1" thickBot="1" x14ac:dyDescent="0.3">
      <c r="A129" s="33" t="s">
        <v>376</v>
      </c>
      <c r="B129" s="99">
        <v>50</v>
      </c>
      <c r="C129" s="255" t="s">
        <v>1108</v>
      </c>
      <c r="D129" s="255" t="s">
        <v>1108</v>
      </c>
      <c r="E129"/>
      <c r="F129" s="21" t="s">
        <v>377</v>
      </c>
      <c r="G129" s="21" t="s">
        <v>378</v>
      </c>
      <c r="H129" s="283" t="s">
        <v>466</v>
      </c>
      <c r="I129" s="283"/>
      <c r="J129" s="139" t="s">
        <v>506</v>
      </c>
      <c r="K129" s="140" t="s">
        <v>507</v>
      </c>
      <c r="L129" s="141">
        <v>3</v>
      </c>
      <c r="M129" s="15" t="s">
        <v>536</v>
      </c>
      <c r="N129" s="15" t="s">
        <v>535</v>
      </c>
      <c r="O129" s="15">
        <v>5</v>
      </c>
      <c r="P129" s="15" t="s">
        <v>635</v>
      </c>
      <c r="Q129" s="15" t="s">
        <v>699</v>
      </c>
      <c r="R129" s="15" t="s">
        <v>650</v>
      </c>
      <c r="S129" s="3" t="s">
        <v>641</v>
      </c>
      <c r="T129" s="3" t="s">
        <v>688</v>
      </c>
      <c r="U129" s="3" t="s">
        <v>646</v>
      </c>
      <c r="V129" s="139" t="s">
        <v>644</v>
      </c>
      <c r="W129" s="140" t="s">
        <v>716</v>
      </c>
      <c r="X129" s="141" t="s">
        <v>650</v>
      </c>
    </row>
    <row r="130" spans="1:24" ht="37.5" customHeight="1" thickBot="1" x14ac:dyDescent="0.3">
      <c r="A130" s="33" t="s">
        <v>379</v>
      </c>
      <c r="B130" s="99">
        <v>57</v>
      </c>
      <c r="C130" s="255" t="s">
        <v>1108</v>
      </c>
      <c r="D130" s="255" t="s">
        <v>1108</v>
      </c>
      <c r="E130"/>
      <c r="F130" s="21" t="s">
        <v>380</v>
      </c>
      <c r="G130" s="21" t="s">
        <v>381</v>
      </c>
      <c r="H130" s="284" t="s">
        <v>467</v>
      </c>
      <c r="I130" s="284"/>
      <c r="J130" s="3" t="s">
        <v>479</v>
      </c>
      <c r="K130" s="3" t="s">
        <v>551</v>
      </c>
      <c r="L130" s="3">
        <v>12</v>
      </c>
      <c r="M130" s="142" t="s">
        <v>557</v>
      </c>
      <c r="N130" s="143" t="s">
        <v>558</v>
      </c>
      <c r="O130" s="144">
        <v>15</v>
      </c>
      <c r="P130" s="13" t="s">
        <v>587</v>
      </c>
      <c r="Q130" s="13" t="s">
        <v>694</v>
      </c>
      <c r="R130" s="13" t="s">
        <v>648</v>
      </c>
      <c r="S130" s="3" t="s">
        <v>597</v>
      </c>
      <c r="T130" s="3" t="s">
        <v>682</v>
      </c>
      <c r="U130" s="3" t="s">
        <v>649</v>
      </c>
      <c r="V130" s="136" t="s">
        <v>605</v>
      </c>
      <c r="W130" s="137" t="s">
        <v>727</v>
      </c>
      <c r="X130" s="138" t="s">
        <v>654</v>
      </c>
    </row>
    <row r="131" spans="1:24" ht="37.5" customHeight="1" thickBot="1" x14ac:dyDescent="0.3">
      <c r="A131" s="33" t="s">
        <v>382</v>
      </c>
      <c r="B131" s="255" t="s">
        <v>1108</v>
      </c>
      <c r="C131" s="255" t="s">
        <v>1108</v>
      </c>
      <c r="D131" s="255" t="s">
        <v>1108</v>
      </c>
      <c r="E131"/>
      <c r="F131" s="21" t="s">
        <v>383</v>
      </c>
      <c r="G131" s="21" t="s">
        <v>384</v>
      </c>
      <c r="H131" s="279" t="s">
        <v>465</v>
      </c>
      <c r="I131" s="279"/>
      <c r="J131" s="6" t="s">
        <v>545</v>
      </c>
      <c r="K131" s="6" t="s">
        <v>546</v>
      </c>
      <c r="L131" s="6">
        <v>0</v>
      </c>
      <c r="M131" s="17"/>
      <c r="N131" s="17"/>
      <c r="O131" s="17"/>
      <c r="P131" s="3" t="s">
        <v>634</v>
      </c>
      <c r="Q131" s="3" t="s">
        <v>686</v>
      </c>
      <c r="R131" s="3" t="s">
        <v>646</v>
      </c>
    </row>
    <row r="132" spans="1:24" ht="37.5" customHeight="1" thickBot="1" x14ac:dyDescent="0.3">
      <c r="A132" s="33" t="s">
        <v>385</v>
      </c>
      <c r="B132" s="99">
        <v>19</v>
      </c>
      <c r="C132" s="255" t="s">
        <v>1108</v>
      </c>
      <c r="D132" s="255" t="s">
        <v>1108</v>
      </c>
      <c r="E132"/>
      <c r="F132" s="21" t="s">
        <v>386</v>
      </c>
      <c r="G132" s="21" t="s">
        <v>387</v>
      </c>
      <c r="H132" s="6" t="s">
        <v>465</v>
      </c>
      <c r="I132" s="10" t="s">
        <v>464</v>
      </c>
      <c r="J132" s="179" t="s">
        <v>485</v>
      </c>
      <c r="K132" s="179" t="s">
        <v>491</v>
      </c>
      <c r="L132" s="179">
        <v>6</v>
      </c>
      <c r="M132" s="130" t="s">
        <v>497</v>
      </c>
      <c r="N132" s="131" t="s">
        <v>498</v>
      </c>
      <c r="O132" s="132">
        <v>6</v>
      </c>
      <c r="P132" s="20" t="s">
        <v>583</v>
      </c>
      <c r="Q132" s="20" t="s">
        <v>722</v>
      </c>
      <c r="R132" s="20" t="s">
        <v>647</v>
      </c>
      <c r="S132" s="232" t="s">
        <v>599</v>
      </c>
      <c r="T132" s="233" t="s">
        <v>674</v>
      </c>
      <c r="U132" s="234" t="s">
        <v>648</v>
      </c>
      <c r="V132" s="20" t="s">
        <v>640</v>
      </c>
      <c r="W132" s="20" t="s">
        <v>723</v>
      </c>
      <c r="X132" s="20" t="s">
        <v>646</v>
      </c>
    </row>
    <row r="133" spans="1:24" ht="37.5" customHeight="1" thickBot="1" x14ac:dyDescent="0.3">
      <c r="A133" s="33" t="s">
        <v>388</v>
      </c>
      <c r="B133" s="212">
        <v>6</v>
      </c>
      <c r="C133" s="212">
        <v>4</v>
      </c>
      <c r="D133" s="212">
        <v>4</v>
      </c>
      <c r="E133"/>
      <c r="F133" s="21" t="s">
        <v>389</v>
      </c>
      <c r="G133" s="21" t="s">
        <v>390</v>
      </c>
      <c r="H133" s="6" t="s">
        <v>465</v>
      </c>
      <c r="I133" s="18" t="s">
        <v>474</v>
      </c>
      <c r="J133" s="247" t="s">
        <v>505</v>
      </c>
      <c r="K133" s="248" t="s">
        <v>504</v>
      </c>
      <c r="L133" s="249">
        <v>12</v>
      </c>
      <c r="M133" s="18" t="s">
        <v>509</v>
      </c>
      <c r="N133" s="18" t="s">
        <v>508</v>
      </c>
      <c r="O133" s="18">
        <v>10</v>
      </c>
      <c r="P133" s="169" t="s">
        <v>567</v>
      </c>
      <c r="Q133" s="170" t="s">
        <v>677</v>
      </c>
      <c r="R133" s="171" t="s">
        <v>648</v>
      </c>
      <c r="S133" s="235" t="s">
        <v>583</v>
      </c>
      <c r="T133" s="235" t="s">
        <v>722</v>
      </c>
      <c r="U133" s="235" t="s">
        <v>647</v>
      </c>
      <c r="V133" s="18" t="s">
        <v>602</v>
      </c>
      <c r="W133" s="18" t="s">
        <v>678</v>
      </c>
      <c r="X133" s="18" t="s">
        <v>647</v>
      </c>
    </row>
    <row r="134" spans="1:24" ht="37.5" customHeight="1" x14ac:dyDescent="0.25">
      <c r="A134" s="34" t="s">
        <v>391</v>
      </c>
      <c r="B134" s="113">
        <v>75</v>
      </c>
      <c r="C134" s="255" t="s">
        <v>1108</v>
      </c>
      <c r="D134" s="255" t="s">
        <v>1108</v>
      </c>
      <c r="E134"/>
      <c r="F134" s="23" t="s">
        <v>392</v>
      </c>
      <c r="G134" s="23" t="s">
        <v>393</v>
      </c>
      <c r="H134" s="284" t="s">
        <v>467</v>
      </c>
      <c r="I134" s="284"/>
      <c r="J134" s="55" t="s">
        <v>528</v>
      </c>
      <c r="K134" s="55" t="s">
        <v>529</v>
      </c>
      <c r="L134" s="55">
        <v>8</v>
      </c>
      <c r="M134" s="17"/>
      <c r="N134" s="17"/>
      <c r="O134" s="17"/>
      <c r="P134" s="55" t="s">
        <v>634</v>
      </c>
      <c r="Q134" s="55" t="s">
        <v>686</v>
      </c>
      <c r="R134" s="55" t="s">
        <v>646</v>
      </c>
    </row>
    <row r="135" spans="1:24" ht="37.5" customHeight="1" thickBot="1" x14ac:dyDescent="0.3">
      <c r="A135" s="33" t="s">
        <v>394</v>
      </c>
      <c r="B135" s="255" t="s">
        <v>1108</v>
      </c>
      <c r="C135" s="255" t="s">
        <v>1108</v>
      </c>
      <c r="D135" s="255" t="s">
        <v>1108</v>
      </c>
      <c r="E135"/>
      <c r="F135" s="21" t="s">
        <v>395</v>
      </c>
      <c r="G135" s="21" t="s">
        <v>396</v>
      </c>
      <c r="H135" s="284" t="s">
        <v>467</v>
      </c>
      <c r="I135" s="284"/>
      <c r="J135" s="3" t="s">
        <v>532</v>
      </c>
      <c r="K135" s="3" t="s">
        <v>533</v>
      </c>
      <c r="L135" s="3">
        <v>10</v>
      </c>
      <c r="M135" s="3" t="s">
        <v>479</v>
      </c>
      <c r="N135" s="3" t="s">
        <v>551</v>
      </c>
      <c r="O135" s="3">
        <v>12</v>
      </c>
      <c r="P135" s="3" t="s">
        <v>568</v>
      </c>
      <c r="Q135" s="3" t="s">
        <v>681</v>
      </c>
      <c r="R135" s="3" t="s">
        <v>647</v>
      </c>
      <c r="S135" s="13" t="s">
        <v>579</v>
      </c>
      <c r="T135" s="13" t="s">
        <v>692</v>
      </c>
      <c r="U135" s="13" t="s">
        <v>652</v>
      </c>
      <c r="V135" s="3" t="s">
        <v>636</v>
      </c>
      <c r="W135" s="3" t="s">
        <v>687</v>
      </c>
      <c r="X135" s="3" t="s">
        <v>561</v>
      </c>
    </row>
    <row r="136" spans="1:24" ht="37.5" customHeight="1" thickBot="1" x14ac:dyDescent="0.3">
      <c r="A136" s="33" t="s">
        <v>397</v>
      </c>
      <c r="B136" s="210">
        <v>2</v>
      </c>
      <c r="C136" s="209">
        <v>1</v>
      </c>
      <c r="D136" s="211">
        <v>3</v>
      </c>
      <c r="E136"/>
      <c r="F136" s="21" t="s">
        <v>398</v>
      </c>
      <c r="G136" s="21" t="s">
        <v>399</v>
      </c>
      <c r="H136" s="279" t="s">
        <v>465</v>
      </c>
      <c r="I136" s="279"/>
      <c r="J136" s="194" t="s">
        <v>484</v>
      </c>
      <c r="K136" s="195" t="s">
        <v>555</v>
      </c>
      <c r="L136" s="196">
        <v>10</v>
      </c>
      <c r="M136" s="17"/>
      <c r="N136" s="17"/>
      <c r="O136" s="17"/>
      <c r="P136" s="133" t="s">
        <v>566</v>
      </c>
      <c r="Q136" s="134" t="s">
        <v>671</v>
      </c>
      <c r="R136" s="135" t="s">
        <v>647</v>
      </c>
      <c r="S136" s="6" t="s">
        <v>599</v>
      </c>
      <c r="T136" s="6" t="s">
        <v>674</v>
      </c>
      <c r="U136" s="6" t="s">
        <v>648</v>
      </c>
      <c r="V136" s="6" t="s">
        <v>642</v>
      </c>
      <c r="W136" s="6" t="s">
        <v>675</v>
      </c>
      <c r="X136" s="6" t="s">
        <v>645</v>
      </c>
    </row>
    <row r="137" spans="1:24" ht="37.5" customHeight="1" thickBot="1" x14ac:dyDescent="0.3">
      <c r="A137" s="33" t="s">
        <v>400</v>
      </c>
      <c r="B137" s="99">
        <v>41</v>
      </c>
      <c r="C137" s="255" t="s">
        <v>1108</v>
      </c>
      <c r="D137" s="255" t="s">
        <v>1108</v>
      </c>
      <c r="E137"/>
      <c r="F137" s="21" t="s">
        <v>401</v>
      </c>
      <c r="G137" s="21" t="s">
        <v>402</v>
      </c>
      <c r="H137" s="285" t="s">
        <v>468</v>
      </c>
      <c r="I137" s="285"/>
      <c r="J137" s="154" t="s">
        <v>552</v>
      </c>
      <c r="K137" s="155" t="s">
        <v>553</v>
      </c>
      <c r="L137" s="156">
        <v>5</v>
      </c>
      <c r="M137" s="17"/>
      <c r="N137" s="17"/>
      <c r="O137" s="17"/>
      <c r="P137" s="12" t="s">
        <v>581</v>
      </c>
      <c r="Q137" s="12" t="s">
        <v>717</v>
      </c>
      <c r="R137" s="12" t="s">
        <v>654</v>
      </c>
      <c r="S137" s="12" t="s">
        <v>637</v>
      </c>
      <c r="T137" s="12" t="s">
        <v>718</v>
      </c>
      <c r="U137" s="12" t="s">
        <v>661</v>
      </c>
      <c r="V137" s="154" t="s">
        <v>639</v>
      </c>
      <c r="W137" s="155" t="s">
        <v>720</v>
      </c>
      <c r="X137" s="156" t="s">
        <v>647</v>
      </c>
    </row>
    <row r="138" spans="1:24" ht="37.5" customHeight="1" thickBot="1" x14ac:dyDescent="0.3">
      <c r="A138" s="33" t="s">
        <v>403</v>
      </c>
      <c r="B138" s="99">
        <v>38</v>
      </c>
      <c r="C138" s="255" t="s">
        <v>1108</v>
      </c>
      <c r="D138" s="255" t="s">
        <v>1108</v>
      </c>
      <c r="E138"/>
      <c r="F138" s="21" t="s">
        <v>404</v>
      </c>
      <c r="G138" s="21" t="s">
        <v>405</v>
      </c>
      <c r="H138" s="281" t="s">
        <v>463</v>
      </c>
      <c r="I138" s="281"/>
      <c r="J138" s="160" t="s">
        <v>481</v>
      </c>
      <c r="K138" s="161" t="s">
        <v>499</v>
      </c>
      <c r="L138" s="162">
        <v>10</v>
      </c>
      <c r="M138" s="17"/>
      <c r="N138" s="17"/>
      <c r="O138" s="17"/>
      <c r="P138" s="5" t="s">
        <v>588</v>
      </c>
      <c r="Q138" s="5" t="s">
        <v>732</v>
      </c>
      <c r="R138" s="5" t="s">
        <v>648</v>
      </c>
      <c r="S138" s="160" t="s">
        <v>593</v>
      </c>
      <c r="T138" s="161" t="s">
        <v>737</v>
      </c>
      <c r="U138" s="162" t="s">
        <v>647</v>
      </c>
      <c r="V138" s="5" t="s">
        <v>596</v>
      </c>
      <c r="W138" s="5" t="s">
        <v>738</v>
      </c>
      <c r="X138" s="5" t="s">
        <v>648</v>
      </c>
    </row>
    <row r="139" spans="1:24" ht="37.5" customHeight="1" thickBot="1" x14ac:dyDescent="0.3">
      <c r="A139" s="33" t="s">
        <v>406</v>
      </c>
      <c r="B139" s="99">
        <v>66</v>
      </c>
      <c r="C139" s="255" t="s">
        <v>1108</v>
      </c>
      <c r="D139" s="255" t="s">
        <v>1108</v>
      </c>
      <c r="E139"/>
      <c r="F139" s="21" t="s">
        <v>407</v>
      </c>
      <c r="G139" s="21" t="s">
        <v>408</v>
      </c>
      <c r="H139" s="284" t="s">
        <v>467</v>
      </c>
      <c r="I139" s="284"/>
      <c r="J139" s="3" t="s">
        <v>532</v>
      </c>
      <c r="K139" s="3" t="s">
        <v>533</v>
      </c>
      <c r="L139" s="3">
        <v>10</v>
      </c>
      <c r="M139" s="148" t="s">
        <v>479</v>
      </c>
      <c r="N139" s="149" t="s">
        <v>551</v>
      </c>
      <c r="O139" s="150">
        <v>12</v>
      </c>
      <c r="P139" s="154" t="s">
        <v>581</v>
      </c>
      <c r="Q139" s="155" t="s">
        <v>717</v>
      </c>
      <c r="R139" s="156" t="s">
        <v>654</v>
      </c>
      <c r="S139" s="14" t="s">
        <v>619</v>
      </c>
      <c r="T139" s="14" t="s">
        <v>730</v>
      </c>
      <c r="U139" s="14" t="s">
        <v>657</v>
      </c>
      <c r="V139" s="8" t="s">
        <v>627</v>
      </c>
      <c r="W139" s="8" t="s">
        <v>715</v>
      </c>
      <c r="X139" s="8" t="s">
        <v>656</v>
      </c>
    </row>
    <row r="140" spans="1:24" ht="37.5" customHeight="1" thickBot="1" x14ac:dyDescent="0.3">
      <c r="A140" s="33" t="s">
        <v>409</v>
      </c>
      <c r="B140" s="255" t="s">
        <v>1108</v>
      </c>
      <c r="C140" s="255" t="s">
        <v>1108</v>
      </c>
      <c r="D140" s="255" t="s">
        <v>1108</v>
      </c>
      <c r="E140"/>
      <c r="F140" s="21" t="s">
        <v>410</v>
      </c>
      <c r="G140" s="21" t="s">
        <v>411</v>
      </c>
      <c r="H140" s="16" t="s">
        <v>472</v>
      </c>
      <c r="I140" s="6" t="s">
        <v>465</v>
      </c>
      <c r="J140" s="6" t="s">
        <v>484</v>
      </c>
      <c r="K140" s="6" t="s">
        <v>555</v>
      </c>
      <c r="L140" s="6">
        <v>10</v>
      </c>
      <c r="M140" s="50" t="s">
        <v>519</v>
      </c>
      <c r="N140" s="50" t="s">
        <v>518</v>
      </c>
      <c r="O140" s="50">
        <v>12</v>
      </c>
      <c r="P140" s="16" t="s">
        <v>564</v>
      </c>
      <c r="Q140" s="16" t="s">
        <v>665</v>
      </c>
      <c r="R140" s="16" t="s">
        <v>645</v>
      </c>
      <c r="S140" s="6" t="s">
        <v>571</v>
      </c>
      <c r="T140" s="6" t="s">
        <v>672</v>
      </c>
      <c r="U140" s="6" t="s">
        <v>646</v>
      </c>
      <c r="V140" s="16" t="s">
        <v>623</v>
      </c>
      <c r="W140" s="16" t="s">
        <v>668</v>
      </c>
      <c r="X140" s="16" t="s">
        <v>561</v>
      </c>
    </row>
    <row r="141" spans="1:24" ht="37.5" customHeight="1" thickBot="1" x14ac:dyDescent="0.3">
      <c r="A141" s="33" t="s">
        <v>412</v>
      </c>
      <c r="B141" s="231">
        <v>10</v>
      </c>
      <c r="C141" s="255" t="s">
        <v>1108</v>
      </c>
      <c r="D141" s="255" t="s">
        <v>1108</v>
      </c>
      <c r="E141"/>
      <c r="F141" s="21" t="s">
        <v>413</v>
      </c>
      <c r="G141" s="21" t="s">
        <v>414</v>
      </c>
      <c r="H141" s="16" t="s">
        <v>472</v>
      </c>
      <c r="I141" s="6" t="s">
        <v>465</v>
      </c>
      <c r="J141" s="16" t="s">
        <v>538</v>
      </c>
      <c r="K141" s="16" t="s">
        <v>537</v>
      </c>
      <c r="L141" s="16">
        <v>12</v>
      </c>
      <c r="M141" s="133" t="s">
        <v>484</v>
      </c>
      <c r="N141" s="134" t="s">
        <v>555</v>
      </c>
      <c r="O141" s="135">
        <v>10</v>
      </c>
      <c r="P141" s="157" t="s">
        <v>564</v>
      </c>
      <c r="Q141" s="158" t="s">
        <v>665</v>
      </c>
      <c r="R141" s="159" t="s">
        <v>645</v>
      </c>
      <c r="S141" s="6" t="s">
        <v>599</v>
      </c>
      <c r="T141" s="6" t="s">
        <v>674</v>
      </c>
      <c r="U141" s="6" t="s">
        <v>648</v>
      </c>
      <c r="V141" s="16" t="s">
        <v>622</v>
      </c>
      <c r="W141" s="16" t="s">
        <v>667</v>
      </c>
      <c r="X141" s="16" t="s">
        <v>654</v>
      </c>
    </row>
    <row r="142" spans="1:24" ht="37.5" customHeight="1" thickBot="1" x14ac:dyDescent="0.3">
      <c r="A142" s="33" t="s">
        <v>415</v>
      </c>
      <c r="B142" s="255" t="s">
        <v>1108</v>
      </c>
      <c r="C142" s="255" t="s">
        <v>1108</v>
      </c>
      <c r="D142" s="255" t="s">
        <v>1108</v>
      </c>
      <c r="E142"/>
      <c r="F142" s="21" t="s">
        <v>416</v>
      </c>
      <c r="G142" s="21" t="s">
        <v>417</v>
      </c>
      <c r="H142" s="16" t="s">
        <v>472</v>
      </c>
      <c r="I142" s="6" t="s">
        <v>465</v>
      </c>
      <c r="J142" s="13" t="s">
        <v>519</v>
      </c>
      <c r="K142" s="13" t="s">
        <v>518</v>
      </c>
      <c r="L142" s="13">
        <v>12</v>
      </c>
      <c r="M142" s="3" t="s">
        <v>482</v>
      </c>
      <c r="N142" s="3" t="s">
        <v>539</v>
      </c>
      <c r="O142" s="3">
        <v>10</v>
      </c>
      <c r="P142" s="16" t="s">
        <v>564</v>
      </c>
      <c r="Q142" s="16" t="s">
        <v>665</v>
      </c>
      <c r="R142" s="16" t="s">
        <v>645</v>
      </c>
      <c r="S142" s="6" t="s">
        <v>565</v>
      </c>
      <c r="T142" s="6" t="s">
        <v>670</v>
      </c>
      <c r="U142" s="6" t="s">
        <v>646</v>
      </c>
      <c r="V142" s="16" t="s">
        <v>623</v>
      </c>
      <c r="W142" s="16" t="s">
        <v>668</v>
      </c>
      <c r="X142" s="16" t="s">
        <v>561</v>
      </c>
    </row>
    <row r="143" spans="1:24" ht="37.5" customHeight="1" thickBot="1" x14ac:dyDescent="0.3">
      <c r="A143" s="33" t="s">
        <v>418</v>
      </c>
      <c r="B143" s="99">
        <v>20</v>
      </c>
      <c r="C143" s="255" t="s">
        <v>1108</v>
      </c>
      <c r="D143" s="255" t="s">
        <v>1108</v>
      </c>
      <c r="E143"/>
      <c r="F143" s="21" t="s">
        <v>419</v>
      </c>
      <c r="G143" s="21" t="s">
        <v>420</v>
      </c>
      <c r="H143" s="16" t="s">
        <v>472</v>
      </c>
      <c r="I143" s="6" t="s">
        <v>465</v>
      </c>
      <c r="J143" s="8" t="s">
        <v>506</v>
      </c>
      <c r="K143" s="8" t="s">
        <v>507</v>
      </c>
      <c r="L143" s="8">
        <v>3</v>
      </c>
      <c r="M143" s="151" t="s">
        <v>519</v>
      </c>
      <c r="N143" s="152" t="s">
        <v>518</v>
      </c>
      <c r="O143" s="153">
        <v>12</v>
      </c>
      <c r="P143" s="16" t="s">
        <v>564</v>
      </c>
      <c r="Q143" s="16" t="s">
        <v>665</v>
      </c>
      <c r="R143" s="16" t="s">
        <v>645</v>
      </c>
      <c r="S143" s="157" t="s">
        <v>633</v>
      </c>
      <c r="T143" s="158" t="s">
        <v>669</v>
      </c>
      <c r="U143" s="159" t="s">
        <v>651</v>
      </c>
      <c r="V143" s="6" t="s">
        <v>642</v>
      </c>
      <c r="W143" s="6" t="s">
        <v>675</v>
      </c>
      <c r="X143" s="6" t="s">
        <v>645</v>
      </c>
    </row>
    <row r="144" spans="1:24" ht="37.5" customHeight="1" thickBot="1" x14ac:dyDescent="0.3">
      <c r="A144" s="33" t="s">
        <v>421</v>
      </c>
      <c r="B144" s="99">
        <v>37</v>
      </c>
      <c r="C144" s="255" t="s">
        <v>1108</v>
      </c>
      <c r="D144" s="255" t="s">
        <v>1108</v>
      </c>
      <c r="E144"/>
      <c r="F144" s="21" t="s">
        <v>422</v>
      </c>
      <c r="G144" s="21" t="s">
        <v>423</v>
      </c>
      <c r="H144" s="16" t="s">
        <v>472</v>
      </c>
      <c r="I144" s="10" t="s">
        <v>464</v>
      </c>
      <c r="J144" s="145" t="s">
        <v>485</v>
      </c>
      <c r="K144" s="146" t="s">
        <v>491</v>
      </c>
      <c r="L144" s="147">
        <v>6</v>
      </c>
      <c r="M144" s="9" t="s">
        <v>547</v>
      </c>
      <c r="N144" s="9" t="s">
        <v>548</v>
      </c>
      <c r="O144" s="9">
        <v>15</v>
      </c>
      <c r="P144" s="16" t="s">
        <v>564</v>
      </c>
      <c r="Q144" s="16" t="s">
        <v>665</v>
      </c>
      <c r="R144" s="16" t="s">
        <v>645</v>
      </c>
      <c r="S144" s="3" t="s">
        <v>600</v>
      </c>
      <c r="T144" s="3" t="s">
        <v>683</v>
      </c>
      <c r="U144" s="3" t="s">
        <v>659</v>
      </c>
      <c r="V144" s="136" t="s">
        <v>605</v>
      </c>
      <c r="W144" s="137" t="s">
        <v>727</v>
      </c>
      <c r="X144" s="138" t="s">
        <v>654</v>
      </c>
    </row>
    <row r="145" spans="1:24" ht="37.5" customHeight="1" thickBot="1" x14ac:dyDescent="0.3">
      <c r="A145" s="33" t="s">
        <v>424</v>
      </c>
      <c r="B145" s="209">
        <v>1</v>
      </c>
      <c r="C145" s="210">
        <v>2</v>
      </c>
      <c r="D145" s="209">
        <v>1</v>
      </c>
      <c r="E145"/>
      <c r="F145" s="21" t="s">
        <v>425</v>
      </c>
      <c r="G145" s="21" t="s">
        <v>426</v>
      </c>
      <c r="H145" s="284" t="s">
        <v>467</v>
      </c>
      <c r="I145" s="284"/>
      <c r="J145" s="172" t="s">
        <v>512</v>
      </c>
      <c r="K145" s="173" t="s">
        <v>513</v>
      </c>
      <c r="L145" s="174">
        <v>10</v>
      </c>
      <c r="M145" s="14" t="s">
        <v>557</v>
      </c>
      <c r="N145" s="14" t="s">
        <v>558</v>
      </c>
      <c r="O145" s="14">
        <v>15</v>
      </c>
      <c r="P145" s="148" t="s">
        <v>568</v>
      </c>
      <c r="Q145" s="149" t="s">
        <v>681</v>
      </c>
      <c r="R145" s="150" t="s">
        <v>647</v>
      </c>
      <c r="S145" s="13" t="s">
        <v>587</v>
      </c>
      <c r="T145" s="13" t="s">
        <v>694</v>
      </c>
      <c r="U145" s="13" t="s">
        <v>648</v>
      </c>
      <c r="V145" s="3" t="s">
        <v>600</v>
      </c>
      <c r="W145" s="3" t="s">
        <v>683</v>
      </c>
      <c r="X145" s="3" t="s">
        <v>659</v>
      </c>
    </row>
    <row r="146" spans="1:24" ht="37.5" customHeight="1" thickBot="1" x14ac:dyDescent="0.3">
      <c r="A146" s="34" t="s">
        <v>427</v>
      </c>
      <c r="B146" s="255" t="s">
        <v>1108</v>
      </c>
      <c r="C146" s="255" t="s">
        <v>1108</v>
      </c>
      <c r="D146" s="255" t="s">
        <v>1108</v>
      </c>
      <c r="E146"/>
      <c r="F146" s="23" t="s">
        <v>428</v>
      </c>
      <c r="G146" s="23" t="s">
        <v>429</v>
      </c>
      <c r="H146" s="18" t="s">
        <v>474</v>
      </c>
      <c r="I146" s="10" t="s">
        <v>464</v>
      </c>
      <c r="J146" s="236" t="s">
        <v>791</v>
      </c>
      <c r="K146" s="237" t="s">
        <v>792</v>
      </c>
      <c r="L146" s="238">
        <v>12</v>
      </c>
      <c r="M146" s="17"/>
      <c r="N146" s="17"/>
      <c r="O146" s="17"/>
      <c r="P146" s="169" t="s">
        <v>602</v>
      </c>
      <c r="Q146" s="170" t="s">
        <v>678</v>
      </c>
      <c r="R146" s="171" t="s">
        <v>647</v>
      </c>
      <c r="S146" s="18" t="s">
        <v>604</v>
      </c>
      <c r="T146" s="18" t="s">
        <v>680</v>
      </c>
      <c r="U146" s="18" t="s">
        <v>646</v>
      </c>
      <c r="V146" s="18" t="s">
        <v>567</v>
      </c>
      <c r="W146" s="18" t="s">
        <v>677</v>
      </c>
      <c r="X146" s="18" t="s">
        <v>648</v>
      </c>
    </row>
    <row r="147" spans="1:24" ht="37.5" customHeight="1" thickBot="1" x14ac:dyDescent="0.3">
      <c r="A147" s="34" t="s">
        <v>430</v>
      </c>
      <c r="B147" s="255" t="s">
        <v>1108</v>
      </c>
      <c r="C147" s="255" t="s">
        <v>1108</v>
      </c>
      <c r="D147" s="255" t="s">
        <v>1108</v>
      </c>
      <c r="E147"/>
      <c r="F147" s="23" t="s">
        <v>431</v>
      </c>
      <c r="G147" s="23" t="s">
        <v>432</v>
      </c>
      <c r="H147" s="12" t="s">
        <v>468</v>
      </c>
      <c r="I147" s="10" t="s">
        <v>464</v>
      </c>
      <c r="J147" s="154" t="s">
        <v>552</v>
      </c>
      <c r="K147" s="155" t="s">
        <v>553</v>
      </c>
      <c r="L147" s="156">
        <v>5</v>
      </c>
      <c r="M147" s="17"/>
      <c r="N147" s="17"/>
      <c r="O147" s="17"/>
      <c r="P147" s="56" t="s">
        <v>581</v>
      </c>
      <c r="Q147" s="56" t="s">
        <v>717</v>
      </c>
      <c r="R147" s="56" t="s">
        <v>654</v>
      </c>
      <c r="S147" s="154" t="s">
        <v>639</v>
      </c>
      <c r="T147" s="155" t="s">
        <v>720</v>
      </c>
      <c r="U147" s="156" t="s">
        <v>647</v>
      </c>
      <c r="V147" s="56" t="s">
        <v>637</v>
      </c>
      <c r="W147" s="56" t="s">
        <v>718</v>
      </c>
      <c r="X147" s="56" t="s">
        <v>661</v>
      </c>
    </row>
    <row r="148" spans="1:24" ht="37.5" customHeight="1" thickBot="1" x14ac:dyDescent="0.3">
      <c r="A148" s="34" t="s">
        <v>433</v>
      </c>
      <c r="B148" s="255" t="s">
        <v>1108</v>
      </c>
      <c r="C148" s="255" t="s">
        <v>1108</v>
      </c>
      <c r="D148" s="255" t="s">
        <v>1108</v>
      </c>
      <c r="E148"/>
      <c r="F148" s="23" t="s">
        <v>434</v>
      </c>
      <c r="G148" s="23" t="s">
        <v>435</v>
      </c>
      <c r="H148" s="5" t="s">
        <v>463</v>
      </c>
      <c r="I148" s="10" t="s">
        <v>464</v>
      </c>
      <c r="J148" s="160" t="s">
        <v>481</v>
      </c>
      <c r="K148" s="161" t="s">
        <v>499</v>
      </c>
      <c r="L148" s="162">
        <v>10</v>
      </c>
      <c r="M148" s="17"/>
      <c r="N148" s="17"/>
      <c r="O148" s="17"/>
      <c r="P148" s="57" t="s">
        <v>588</v>
      </c>
      <c r="Q148" s="57" t="s">
        <v>732</v>
      </c>
      <c r="R148" s="57" t="s">
        <v>648</v>
      </c>
      <c r="S148" s="57" t="s">
        <v>596</v>
      </c>
      <c r="T148" s="57" t="s">
        <v>738</v>
      </c>
      <c r="U148" s="57" t="s">
        <v>648</v>
      </c>
      <c r="V148" s="160" t="s">
        <v>593</v>
      </c>
      <c r="W148" s="161" t="s">
        <v>737</v>
      </c>
      <c r="X148" s="162" t="s">
        <v>647</v>
      </c>
    </row>
    <row r="149" spans="1:24" ht="37.5" customHeight="1" x14ac:dyDescent="0.25">
      <c r="A149" s="33" t="s">
        <v>436</v>
      </c>
      <c r="B149" s="255" t="s">
        <v>1108</v>
      </c>
      <c r="C149" s="255" t="s">
        <v>1108</v>
      </c>
      <c r="D149" s="255" t="s">
        <v>1108</v>
      </c>
      <c r="E149"/>
      <c r="F149" s="21" t="s">
        <v>437</v>
      </c>
      <c r="G149" s="21" t="s">
        <v>438</v>
      </c>
      <c r="H149" s="292" t="s">
        <v>476</v>
      </c>
      <c r="I149" s="292"/>
      <c r="J149" s="20" t="s">
        <v>497</v>
      </c>
      <c r="K149" s="20" t="s">
        <v>498</v>
      </c>
      <c r="L149" s="20">
        <v>6</v>
      </c>
      <c r="M149" s="17"/>
      <c r="N149" s="17"/>
      <c r="O149" s="17"/>
      <c r="P149" s="6" t="s">
        <v>566</v>
      </c>
      <c r="Q149" s="6" t="s">
        <v>671</v>
      </c>
      <c r="R149" s="6" t="s">
        <v>647</v>
      </c>
      <c r="S149" s="20" t="s">
        <v>640</v>
      </c>
      <c r="T149" s="20" t="s">
        <v>723</v>
      </c>
      <c r="U149" s="20" t="s">
        <v>646</v>
      </c>
      <c r="V149" s="3" t="s">
        <v>643</v>
      </c>
      <c r="W149" s="3" t="s">
        <v>689</v>
      </c>
      <c r="X149" s="3" t="s">
        <v>646</v>
      </c>
    </row>
    <row r="150" spans="1:24" ht="37.5" customHeight="1" thickBot="1" x14ac:dyDescent="0.3">
      <c r="A150" s="33" t="s">
        <v>439</v>
      </c>
      <c r="B150" s="255" t="s">
        <v>1108</v>
      </c>
      <c r="C150" s="255" t="s">
        <v>1108</v>
      </c>
      <c r="D150" s="255" t="s">
        <v>1108</v>
      </c>
      <c r="E150"/>
      <c r="F150" s="21" t="s">
        <v>440</v>
      </c>
      <c r="G150" s="21" t="s">
        <v>441</v>
      </c>
      <c r="H150" s="292" t="s">
        <v>476</v>
      </c>
      <c r="I150" s="292"/>
      <c r="J150" s="20" t="s">
        <v>497</v>
      </c>
      <c r="K150" s="20" t="s">
        <v>498</v>
      </c>
      <c r="L150" s="20">
        <v>6</v>
      </c>
      <c r="M150" s="17"/>
      <c r="N150" s="17"/>
      <c r="O150" s="17"/>
      <c r="P150" s="6" t="s">
        <v>566</v>
      </c>
      <c r="Q150" s="6" t="s">
        <v>671</v>
      </c>
      <c r="R150" s="6" t="s">
        <v>647</v>
      </c>
      <c r="S150" s="53" t="s">
        <v>583</v>
      </c>
      <c r="T150" s="53" t="s">
        <v>722</v>
      </c>
      <c r="U150" s="53" t="s">
        <v>647</v>
      </c>
      <c r="V150" s="48" t="s">
        <v>643</v>
      </c>
      <c r="W150" s="48" t="s">
        <v>689</v>
      </c>
      <c r="X150" s="48" t="s">
        <v>646</v>
      </c>
    </row>
    <row r="151" spans="1:24" ht="37.5" customHeight="1" thickBot="1" x14ac:dyDescent="0.3">
      <c r="A151" s="33" t="s">
        <v>442</v>
      </c>
      <c r="B151" s="211">
        <v>3</v>
      </c>
      <c r="C151" s="211">
        <v>3</v>
      </c>
      <c r="D151" s="210">
        <v>2</v>
      </c>
      <c r="E151"/>
      <c r="F151" s="21" t="s">
        <v>443</v>
      </c>
      <c r="G151" s="21" t="s">
        <v>444</v>
      </c>
      <c r="H151" s="20" t="s">
        <v>476</v>
      </c>
      <c r="I151" s="10" t="s">
        <v>464</v>
      </c>
      <c r="J151" s="130" t="s">
        <v>497</v>
      </c>
      <c r="K151" s="131" t="s">
        <v>498</v>
      </c>
      <c r="L151" s="132">
        <v>6</v>
      </c>
      <c r="M151" s="9" t="s">
        <v>547</v>
      </c>
      <c r="N151" s="9" t="s">
        <v>548</v>
      </c>
      <c r="O151" s="9">
        <v>15</v>
      </c>
      <c r="P151" s="130" t="s">
        <v>582</v>
      </c>
      <c r="Q151" s="131" t="s">
        <v>721</v>
      </c>
      <c r="R151" s="132" t="s">
        <v>655</v>
      </c>
      <c r="S151" s="20" t="s">
        <v>583</v>
      </c>
      <c r="T151" s="20" t="s">
        <v>722</v>
      </c>
      <c r="U151" s="20" t="s">
        <v>647</v>
      </c>
      <c r="V151" s="3" t="s">
        <v>600</v>
      </c>
      <c r="W151" s="3" t="s">
        <v>683</v>
      </c>
      <c r="X151" s="3" t="s">
        <v>659</v>
      </c>
    </row>
    <row r="152" spans="1:24" ht="37.5" customHeight="1" thickBot="1" x14ac:dyDescent="0.3">
      <c r="A152" s="23" t="s">
        <v>445</v>
      </c>
      <c r="B152" s="255" t="s">
        <v>1108</v>
      </c>
      <c r="C152" s="255" t="s">
        <v>1108</v>
      </c>
      <c r="D152" s="255" t="s">
        <v>1108</v>
      </c>
      <c r="E152" s="40"/>
      <c r="F152" s="23" t="s">
        <v>446</v>
      </c>
      <c r="G152" s="23" t="s">
        <v>447</v>
      </c>
      <c r="H152" s="291" t="s">
        <v>471</v>
      </c>
      <c r="I152" s="291"/>
      <c r="J152" s="62" t="s">
        <v>488</v>
      </c>
      <c r="K152" s="62" t="s">
        <v>496</v>
      </c>
      <c r="L152" s="62">
        <v>12</v>
      </c>
      <c r="M152" s="200" t="s">
        <v>531</v>
      </c>
      <c r="N152" s="201" t="s">
        <v>530</v>
      </c>
      <c r="O152" s="202">
        <v>15</v>
      </c>
      <c r="P152" s="142" t="s">
        <v>620</v>
      </c>
      <c r="Q152" s="143" t="s">
        <v>729</v>
      </c>
      <c r="R152" s="144" t="s">
        <v>647</v>
      </c>
      <c r="S152" s="19" t="s">
        <v>626</v>
      </c>
      <c r="T152" s="19" t="s">
        <v>724</v>
      </c>
      <c r="U152" s="19" t="s">
        <v>654</v>
      </c>
      <c r="V152" s="55" t="s">
        <v>600</v>
      </c>
      <c r="W152" s="55" t="s">
        <v>683</v>
      </c>
      <c r="X152" s="55" t="s">
        <v>659</v>
      </c>
    </row>
    <row r="153" spans="1:24" ht="37.5" customHeight="1" x14ac:dyDescent="0.25">
      <c r="A153" s="295" t="s">
        <v>448</v>
      </c>
      <c r="B153" s="315" t="s">
        <v>1108</v>
      </c>
      <c r="C153" s="315" t="s">
        <v>1108</v>
      </c>
      <c r="D153" s="315" t="s">
        <v>1108</v>
      </c>
      <c r="E153" s="305"/>
      <c r="F153" s="295" t="s">
        <v>449</v>
      </c>
      <c r="G153" s="295" t="s">
        <v>450</v>
      </c>
      <c r="H153" s="291" t="s">
        <v>471</v>
      </c>
      <c r="I153" s="291"/>
      <c r="J153" s="302" t="s">
        <v>528</v>
      </c>
      <c r="K153" s="299" t="s">
        <v>529</v>
      </c>
      <c r="L153" s="296">
        <v>8</v>
      </c>
      <c r="M153" s="317"/>
      <c r="N153" s="316"/>
      <c r="O153" s="316"/>
      <c r="P153" s="58" t="s">
        <v>583</v>
      </c>
      <c r="Q153" s="58" t="s">
        <v>722</v>
      </c>
      <c r="R153" s="58" t="s">
        <v>647</v>
      </c>
      <c r="S153" s="63" t="s">
        <v>587</v>
      </c>
      <c r="T153" s="63" t="s">
        <v>694</v>
      </c>
      <c r="U153" s="63" t="s">
        <v>648</v>
      </c>
      <c r="V153" s="57" t="s">
        <v>588</v>
      </c>
      <c r="W153" s="57" t="s">
        <v>732</v>
      </c>
      <c r="X153" s="57" t="s">
        <v>648</v>
      </c>
    </row>
    <row r="154" spans="1:24" ht="37.5" customHeight="1" thickBot="1" x14ac:dyDescent="0.3">
      <c r="A154" s="295"/>
      <c r="B154" s="315"/>
      <c r="C154" s="315"/>
      <c r="D154" s="315"/>
      <c r="E154" s="305"/>
      <c r="F154" s="295"/>
      <c r="G154" s="295"/>
      <c r="H154" s="291"/>
      <c r="I154" s="291"/>
      <c r="J154" s="303"/>
      <c r="K154" s="300"/>
      <c r="L154" s="297"/>
      <c r="M154" s="318"/>
      <c r="N154" s="314"/>
      <c r="O154" s="314"/>
      <c r="P154" s="10" t="s">
        <v>598</v>
      </c>
      <c r="Q154" s="10" t="s">
        <v>664</v>
      </c>
      <c r="R154" s="10" t="s">
        <v>648</v>
      </c>
      <c r="S154" s="55" t="s">
        <v>600</v>
      </c>
      <c r="T154" s="55" t="s">
        <v>683</v>
      </c>
      <c r="U154" s="55" t="s">
        <v>659</v>
      </c>
      <c r="V154" s="65" t="s">
        <v>610</v>
      </c>
      <c r="W154" s="65" t="s">
        <v>711</v>
      </c>
      <c r="X154" s="65" t="s">
        <v>648</v>
      </c>
    </row>
    <row r="155" spans="1:24" ht="37.5" customHeight="1" thickBot="1" x14ac:dyDescent="0.3">
      <c r="A155" s="295"/>
      <c r="B155" s="315"/>
      <c r="C155" s="315"/>
      <c r="D155" s="315"/>
      <c r="E155" s="305"/>
      <c r="F155" s="295"/>
      <c r="G155" s="295"/>
      <c r="H155" s="291"/>
      <c r="I155" s="291"/>
      <c r="J155" s="304"/>
      <c r="K155" s="301"/>
      <c r="L155" s="298"/>
      <c r="M155" s="318"/>
      <c r="N155" s="314"/>
      <c r="O155" s="314"/>
      <c r="P155" s="142" t="s">
        <v>620</v>
      </c>
      <c r="Q155" s="143" t="s">
        <v>729</v>
      </c>
      <c r="R155" s="144" t="s">
        <v>647</v>
      </c>
      <c r="S155" s="59" t="s">
        <v>631</v>
      </c>
      <c r="T155" s="59" t="s">
        <v>742</v>
      </c>
      <c r="U155" s="59" t="s">
        <v>661</v>
      </c>
      <c r="V155" s="56" t="s">
        <v>637</v>
      </c>
      <c r="W155" s="56" t="s">
        <v>718</v>
      </c>
      <c r="X155" s="56" t="s">
        <v>661</v>
      </c>
    </row>
    <row r="156" spans="1:24" ht="37.5" customHeight="1" x14ac:dyDescent="0.25">
      <c r="A156" s="2"/>
      <c r="B156" s="113"/>
      <c r="C156" s="208"/>
      <c r="D156" s="208"/>
      <c r="E156" s="2"/>
      <c r="F156" s="23"/>
      <c r="G156" s="23"/>
      <c r="H156" s="26"/>
      <c r="I156" s="26"/>
      <c r="J156" s="17"/>
      <c r="K156" s="17"/>
      <c r="L156" s="17"/>
      <c r="M156" s="17"/>
      <c r="N156" s="17"/>
      <c r="O156" s="17"/>
    </row>
    <row r="157" spans="1:24" ht="37.5" customHeight="1" x14ac:dyDescent="0.35">
      <c r="A157" s="2"/>
      <c r="B157" s="113"/>
      <c r="C157" s="251" t="s">
        <v>1101</v>
      </c>
      <c r="D157" s="252"/>
      <c r="E157" s="252"/>
      <c r="F157" s="253"/>
      <c r="G157" s="253"/>
      <c r="H157" s="253"/>
      <c r="I157" s="253"/>
      <c r="J157" s="253"/>
      <c r="K157" s="253"/>
      <c r="L157" s="253"/>
      <c r="M157" s="253"/>
      <c r="N157" s="253"/>
      <c r="O157" s="253"/>
      <c r="P157" s="253"/>
    </row>
    <row r="158" spans="1:24" ht="18" customHeight="1" x14ac:dyDescent="0.35">
      <c r="A158" s="2"/>
      <c r="B158" s="208"/>
      <c r="C158" s="230"/>
      <c r="D158" s="28"/>
      <c r="E158" s="28"/>
    </row>
    <row r="159" spans="1:24" ht="18" x14ac:dyDescent="0.25">
      <c r="B159" s="203"/>
      <c r="C159" s="30" t="s">
        <v>1074</v>
      </c>
      <c r="D159" s="30"/>
      <c r="E159" s="214"/>
      <c r="F159" s="214"/>
      <c r="G159" s="214"/>
      <c r="H159" s="214"/>
      <c r="I159" s="214"/>
    </row>
    <row r="160" spans="1:24" ht="18" x14ac:dyDescent="0.25">
      <c r="B160" s="204"/>
      <c r="C160" s="117" t="s">
        <v>1075</v>
      </c>
      <c r="D160" s="37"/>
      <c r="E160" s="36"/>
      <c r="F160" s="36"/>
      <c r="G160" s="36"/>
      <c r="H160" s="36"/>
      <c r="I160" s="36"/>
      <c r="J160" s="27"/>
      <c r="K160" s="27"/>
      <c r="L160" s="27"/>
      <c r="M160" s="27"/>
      <c r="N160" s="27"/>
      <c r="R160" s="27"/>
      <c r="S160" s="27"/>
      <c r="T160" s="27"/>
      <c r="U160" s="27"/>
    </row>
    <row r="161" spans="1:21" ht="18" x14ac:dyDescent="0.25">
      <c r="B161" s="205"/>
      <c r="C161" s="72" t="s">
        <v>1076</v>
      </c>
      <c r="D161" s="22"/>
      <c r="E161" s="22"/>
      <c r="F161" s="31"/>
      <c r="J161" s="29"/>
      <c r="K161" s="29"/>
      <c r="L161" s="29"/>
      <c r="M161" s="29"/>
      <c r="N161" s="29"/>
      <c r="R161" s="28"/>
      <c r="S161" s="28"/>
      <c r="T161" s="28"/>
      <c r="U161" s="28"/>
    </row>
    <row r="162" spans="1:21" ht="18" x14ac:dyDescent="0.25">
      <c r="B162" s="206"/>
      <c r="C162" s="118" t="s">
        <v>1077</v>
      </c>
      <c r="D162" s="22"/>
      <c r="E162" s="22"/>
      <c r="F162" s="31"/>
      <c r="J162" s="29"/>
      <c r="K162" s="29"/>
      <c r="L162" s="29"/>
      <c r="M162" s="29"/>
      <c r="N162" s="29"/>
      <c r="R162" s="28"/>
      <c r="S162" s="28"/>
      <c r="T162" s="28"/>
      <c r="U162" s="28"/>
    </row>
    <row r="163" spans="1:21" ht="18" x14ac:dyDescent="0.25">
      <c r="A163" s="32"/>
      <c r="B163" s="205"/>
      <c r="C163" s="39" t="s">
        <v>1068</v>
      </c>
      <c r="D163" s="39"/>
      <c r="E163" s="31"/>
      <c r="F163" s="31"/>
      <c r="G163" s="39" t="s">
        <v>751</v>
      </c>
      <c r="H163" s="31"/>
      <c r="I163" s="31"/>
      <c r="J163" s="29"/>
      <c r="K163" s="29"/>
      <c r="L163" s="29"/>
      <c r="M163" s="29"/>
      <c r="N163" s="29"/>
    </row>
    <row r="164" spans="1:21" ht="18" x14ac:dyDescent="0.25">
      <c r="B164" s="204"/>
      <c r="C164" s="117" t="s">
        <v>745</v>
      </c>
      <c r="D164" s="38"/>
      <c r="E164" s="31"/>
      <c r="F164" s="36"/>
      <c r="G164" s="35" t="s">
        <v>1088</v>
      </c>
      <c r="H164" s="36"/>
      <c r="I164" s="36"/>
      <c r="J164" s="27"/>
      <c r="K164" s="27"/>
      <c r="L164" s="27"/>
      <c r="M164" s="27"/>
      <c r="N164" s="27"/>
    </row>
    <row r="165" spans="1:21" ht="18" x14ac:dyDescent="0.25">
      <c r="C165" s="39" t="s">
        <v>1067</v>
      </c>
      <c r="D165" s="39"/>
      <c r="E165" s="31"/>
      <c r="F165" s="214"/>
      <c r="G165" s="30" t="s">
        <v>1102</v>
      </c>
      <c r="H165" s="214"/>
      <c r="I165" s="214"/>
      <c r="J165" s="28"/>
      <c r="K165" s="28"/>
      <c r="L165" s="28"/>
      <c r="M165" s="28"/>
      <c r="N165" s="28"/>
    </row>
    <row r="166" spans="1:21" ht="18" x14ac:dyDescent="0.25">
      <c r="C166" s="117" t="s">
        <v>744</v>
      </c>
      <c r="D166" s="37"/>
      <c r="E166" s="36"/>
      <c r="F166" s="36"/>
      <c r="G166" s="22" t="s">
        <v>1052</v>
      </c>
      <c r="H166" s="36"/>
      <c r="I166" s="36"/>
      <c r="J166" s="27"/>
      <c r="K166" s="27"/>
      <c r="L166" s="27"/>
      <c r="M166" s="27"/>
      <c r="N166" s="27"/>
    </row>
  </sheetData>
  <mergeCells count="116">
    <mergeCell ref="C153:C155"/>
    <mergeCell ref="D153:D155"/>
    <mergeCell ref="N153:N155"/>
    <mergeCell ref="O153:O155"/>
    <mergeCell ref="M153:M155"/>
    <mergeCell ref="B153:B155"/>
    <mergeCell ref="F108:F109"/>
    <mergeCell ref="E108:E109"/>
    <mergeCell ref="H127:I127"/>
    <mergeCell ref="H128:I128"/>
    <mergeCell ref="H129:I129"/>
    <mergeCell ref="H135:I135"/>
    <mergeCell ref="H136:I136"/>
    <mergeCell ref="H130:I130"/>
    <mergeCell ref="A108:A109"/>
    <mergeCell ref="K108:K109"/>
    <mergeCell ref="L108:L109"/>
    <mergeCell ref="M108:M109"/>
    <mergeCell ref="N108:N109"/>
    <mergeCell ref="O108:O109"/>
    <mergeCell ref="G108:G109"/>
    <mergeCell ref="H108:I109"/>
    <mergeCell ref="J108:J109"/>
    <mergeCell ref="B108:B109"/>
    <mergeCell ref="C108:C109"/>
    <mergeCell ref="D108:D109"/>
    <mergeCell ref="A153:A155"/>
    <mergeCell ref="L153:L155"/>
    <mergeCell ref="K153:K155"/>
    <mergeCell ref="J153:J155"/>
    <mergeCell ref="H153:I155"/>
    <mergeCell ref="G153:G155"/>
    <mergeCell ref="F153:F155"/>
    <mergeCell ref="E153:E155"/>
    <mergeCell ref="H11:I11"/>
    <mergeCell ref="H12:I12"/>
    <mergeCell ref="H79:I79"/>
    <mergeCell ref="H87:I87"/>
    <mergeCell ref="H89:I89"/>
    <mergeCell ref="H90:I90"/>
    <mergeCell ref="H91:I91"/>
    <mergeCell ref="H58:I58"/>
    <mergeCell ref="H36:I36"/>
    <mergeCell ref="H37:I37"/>
    <mergeCell ref="H38:I38"/>
    <mergeCell ref="H39:I39"/>
    <mergeCell ref="H51:I51"/>
    <mergeCell ref="H52:I52"/>
    <mergeCell ref="H53:I53"/>
    <mergeCell ref="H54:I54"/>
    <mergeCell ref="H1:I1"/>
    <mergeCell ref="H5:I5"/>
    <mergeCell ref="H6:I6"/>
    <mergeCell ref="H8:I8"/>
    <mergeCell ref="H9:I9"/>
    <mergeCell ref="H10:I10"/>
    <mergeCell ref="H34:I34"/>
    <mergeCell ref="H20:I20"/>
    <mergeCell ref="H21:I21"/>
    <mergeCell ref="H24:I24"/>
    <mergeCell ref="H25:I25"/>
    <mergeCell ref="H26:I26"/>
    <mergeCell ref="H27:I27"/>
    <mergeCell ref="H28:I28"/>
    <mergeCell ref="H29:I29"/>
    <mergeCell ref="H30:I30"/>
    <mergeCell ref="H31:I31"/>
    <mergeCell ref="H33:I33"/>
    <mergeCell ref="H55:I55"/>
    <mergeCell ref="H56:I56"/>
    <mergeCell ref="H57:I57"/>
    <mergeCell ref="M1:O1"/>
    <mergeCell ref="P1:R1"/>
    <mergeCell ref="S1:U1"/>
    <mergeCell ref="V1:X1"/>
    <mergeCell ref="H131:I131"/>
    <mergeCell ref="H134:I134"/>
    <mergeCell ref="H112:I112"/>
    <mergeCell ref="H98:I98"/>
    <mergeCell ref="H99:I99"/>
    <mergeCell ref="H100:I100"/>
    <mergeCell ref="H101:I101"/>
    <mergeCell ref="H102:I102"/>
    <mergeCell ref="H105:I105"/>
    <mergeCell ref="H106:I106"/>
    <mergeCell ref="H107:I107"/>
    <mergeCell ref="H110:I110"/>
    <mergeCell ref="H111:I111"/>
    <mergeCell ref="H59:I59"/>
    <mergeCell ref="H60:I60"/>
    <mergeCell ref="H61:I61"/>
    <mergeCell ref="H62:I62"/>
    <mergeCell ref="J1:L1"/>
    <mergeCell ref="H137:I137"/>
    <mergeCell ref="H138:I138"/>
    <mergeCell ref="H139:I139"/>
    <mergeCell ref="H145:I145"/>
    <mergeCell ref="H149:I149"/>
    <mergeCell ref="H150:I150"/>
    <mergeCell ref="H152:I152"/>
    <mergeCell ref="H115:I115"/>
    <mergeCell ref="H116:I116"/>
    <mergeCell ref="H117:I117"/>
    <mergeCell ref="H118:I118"/>
    <mergeCell ref="H119:I119"/>
    <mergeCell ref="H120:I120"/>
    <mergeCell ref="H121:I121"/>
    <mergeCell ref="H122:I122"/>
    <mergeCell ref="H64:I64"/>
    <mergeCell ref="H97:I97"/>
    <mergeCell ref="H65:I65"/>
    <mergeCell ref="H66:I66"/>
    <mergeCell ref="H67:I67"/>
    <mergeCell ref="H68:I68"/>
    <mergeCell ref="H69:I69"/>
    <mergeCell ref="H78:I78"/>
  </mergeCells>
  <phoneticPr fontId="3" type="noConversion"/>
  <hyperlinks>
    <hyperlink ref="C160" r:id="rId1"/>
    <hyperlink ref="C166" r:id="rId2" display="http://www.pokemon.name/wiki/%E6%8A%80%E8%83%BD%E5%88%97%E8%A1%A8"/>
    <hyperlink ref="C164" r:id="rId3"/>
    <hyperlink ref="C162" r:id="rId4"/>
  </hyperlinks>
  <pageMargins left="0.7" right="0.7" top="0.75" bottom="0.75" header="0.3" footer="0.3"/>
  <pageSetup paperSize="66" orientation="landscape" horizontalDpi="1200" verticalDpi="1200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baseColWidth="10" defaultColWidth="8.83203125" defaultRowHeight="17" x14ac:dyDescent="0.25"/>
  <cols>
    <col min="1" max="1" width="11.83203125" style="40" bestFit="1" customWidth="1"/>
    <col min="2" max="2" width="6.1640625" style="250" customWidth="1"/>
    <col min="3" max="3" width="8.83203125" style="1"/>
    <col min="4" max="4" width="10.6640625" style="1" bestFit="1" customWidth="1"/>
    <col min="5" max="5" width="13" bestFit="1" customWidth="1"/>
    <col min="7" max="7" width="14.1640625" bestFit="1" customWidth="1"/>
  </cols>
  <sheetData>
    <row r="1" spans="1:8" ht="18" x14ac:dyDescent="0.25">
      <c r="A1" s="278" t="s">
        <v>1095</v>
      </c>
      <c r="B1" s="320" t="s">
        <v>1096</v>
      </c>
      <c r="C1" s="320"/>
      <c r="D1" s="320"/>
      <c r="E1" s="320" t="s">
        <v>1097</v>
      </c>
      <c r="F1" s="320"/>
      <c r="G1" s="320"/>
      <c r="H1" s="320"/>
    </row>
    <row r="2" spans="1:8" ht="37.5" customHeight="1" x14ac:dyDescent="0.2">
      <c r="A2" s="259" t="s">
        <v>467</v>
      </c>
      <c r="B2"/>
      <c r="C2" s="17" t="s">
        <v>1098</v>
      </c>
      <c r="D2" s="243" t="s">
        <v>426</v>
      </c>
      <c r="E2" s="246" t="s">
        <v>512</v>
      </c>
      <c r="F2" s="246" t="s">
        <v>513</v>
      </c>
      <c r="G2" s="245" t="s">
        <v>568</v>
      </c>
      <c r="H2" s="245" t="s">
        <v>681</v>
      </c>
    </row>
    <row r="3" spans="1:8" ht="37.5" customHeight="1" x14ac:dyDescent="0.2">
      <c r="A3" s="260" t="s">
        <v>463</v>
      </c>
      <c r="B3"/>
      <c r="C3" s="17" t="s">
        <v>1099</v>
      </c>
      <c r="D3" s="243" t="s">
        <v>399</v>
      </c>
      <c r="E3" s="254" t="s">
        <v>484</v>
      </c>
      <c r="F3" s="254" t="s">
        <v>555</v>
      </c>
      <c r="G3" s="321"/>
      <c r="H3" s="321"/>
    </row>
    <row r="4" spans="1:8" ht="37.5" customHeight="1" x14ac:dyDescent="0.2">
      <c r="A4" s="261" t="s">
        <v>465</v>
      </c>
      <c r="B4"/>
      <c r="C4" s="17" t="s">
        <v>1098</v>
      </c>
      <c r="D4" s="243" t="s">
        <v>426</v>
      </c>
      <c r="E4" s="246" t="s">
        <v>512</v>
      </c>
      <c r="F4" s="246" t="s">
        <v>513</v>
      </c>
      <c r="G4" s="245" t="s">
        <v>568</v>
      </c>
      <c r="H4" s="245" t="s">
        <v>681</v>
      </c>
    </row>
    <row r="5" spans="1:8" ht="37.5" customHeight="1" x14ac:dyDescent="0.2">
      <c r="A5" s="262" t="s">
        <v>468</v>
      </c>
      <c r="B5"/>
      <c r="C5" s="17" t="s">
        <v>1098</v>
      </c>
      <c r="D5" s="243" t="s">
        <v>426</v>
      </c>
      <c r="E5" s="246" t="s">
        <v>512</v>
      </c>
      <c r="F5" s="246" t="s">
        <v>513</v>
      </c>
      <c r="G5" s="245" t="s">
        <v>568</v>
      </c>
      <c r="H5" s="245" t="s">
        <v>681</v>
      </c>
    </row>
    <row r="6" spans="1:8" ht="37.5" customHeight="1" x14ac:dyDescent="0.2">
      <c r="A6" s="263" t="s">
        <v>461</v>
      </c>
      <c r="B6"/>
      <c r="C6" s="17" t="s">
        <v>1098</v>
      </c>
      <c r="D6" s="243" t="s">
        <v>426</v>
      </c>
      <c r="E6" s="246" t="s">
        <v>512</v>
      </c>
      <c r="F6" s="246" t="s">
        <v>513</v>
      </c>
      <c r="G6" s="245" t="s">
        <v>568</v>
      </c>
      <c r="H6" s="245" t="s">
        <v>681</v>
      </c>
    </row>
    <row r="7" spans="1:8" ht="37.5" customHeight="1" x14ac:dyDescent="0.2">
      <c r="A7" s="264" t="s">
        <v>474</v>
      </c>
      <c r="B7"/>
      <c r="C7" s="17" t="s">
        <v>1098</v>
      </c>
      <c r="D7" s="243" t="s">
        <v>426</v>
      </c>
      <c r="E7" s="246" t="s">
        <v>512</v>
      </c>
      <c r="F7" s="246" t="s">
        <v>513</v>
      </c>
      <c r="G7" s="245" t="s">
        <v>568</v>
      </c>
      <c r="H7" s="245" t="s">
        <v>681</v>
      </c>
    </row>
    <row r="8" spans="1:8" ht="37.5" customHeight="1" x14ac:dyDescent="0.2">
      <c r="A8" s="265" t="s">
        <v>470</v>
      </c>
      <c r="B8"/>
      <c r="C8" s="17" t="s">
        <v>1098</v>
      </c>
      <c r="D8" s="243" t="s">
        <v>426</v>
      </c>
      <c r="E8" s="246" t="s">
        <v>512</v>
      </c>
      <c r="F8" s="246" t="s">
        <v>513</v>
      </c>
      <c r="G8" s="245" t="s">
        <v>568</v>
      </c>
      <c r="H8" s="245" t="s">
        <v>681</v>
      </c>
    </row>
    <row r="9" spans="1:8" ht="37.5" customHeight="1" x14ac:dyDescent="0.2">
      <c r="A9" s="266" t="s">
        <v>462</v>
      </c>
      <c r="B9"/>
      <c r="C9" s="17" t="s">
        <v>1098</v>
      </c>
      <c r="D9" s="243" t="s">
        <v>426</v>
      </c>
      <c r="E9" s="246" t="s">
        <v>512</v>
      </c>
      <c r="F9" s="246" t="s">
        <v>513</v>
      </c>
      <c r="G9" s="245" t="s">
        <v>568</v>
      </c>
      <c r="H9" s="245" t="s">
        <v>681</v>
      </c>
    </row>
    <row r="10" spans="1:8" ht="37.5" customHeight="1" x14ac:dyDescent="0.2">
      <c r="A10" s="267" t="s">
        <v>469</v>
      </c>
      <c r="B10"/>
      <c r="C10" s="17" t="s">
        <v>1099</v>
      </c>
      <c r="D10" s="243" t="s">
        <v>399</v>
      </c>
      <c r="E10" s="254" t="s">
        <v>484</v>
      </c>
      <c r="F10" s="254" t="s">
        <v>555</v>
      </c>
      <c r="G10" s="321"/>
      <c r="H10" s="321"/>
    </row>
    <row r="11" spans="1:8" ht="37.5" customHeight="1" x14ac:dyDescent="0.2">
      <c r="A11" s="268" t="s">
        <v>464</v>
      </c>
      <c r="B11"/>
      <c r="C11" s="17" t="s">
        <v>1098</v>
      </c>
      <c r="D11" s="243" t="s">
        <v>426</v>
      </c>
      <c r="E11" s="246" t="s">
        <v>512</v>
      </c>
      <c r="F11" s="246" t="s">
        <v>513</v>
      </c>
      <c r="G11" s="245" t="s">
        <v>568</v>
      </c>
      <c r="H11" s="245" t="s">
        <v>681</v>
      </c>
    </row>
    <row r="12" spans="1:8" ht="37.5" customHeight="1" x14ac:dyDescent="0.2">
      <c r="A12" s="269" t="s">
        <v>471</v>
      </c>
      <c r="B12"/>
      <c r="C12" s="17" t="s">
        <v>1098</v>
      </c>
      <c r="D12" s="243" t="s">
        <v>426</v>
      </c>
      <c r="E12" s="246" t="s">
        <v>512</v>
      </c>
      <c r="F12" s="246" t="s">
        <v>513</v>
      </c>
      <c r="G12" s="245" t="s">
        <v>568</v>
      </c>
      <c r="H12" s="245" t="s">
        <v>681</v>
      </c>
    </row>
    <row r="13" spans="1:8" ht="37.5" customHeight="1" x14ac:dyDescent="0.2">
      <c r="A13" s="270" t="s">
        <v>466</v>
      </c>
      <c r="B13"/>
      <c r="C13" s="17" t="s">
        <v>1098</v>
      </c>
      <c r="D13" s="243" t="s">
        <v>426</v>
      </c>
      <c r="E13" s="246" t="s">
        <v>512</v>
      </c>
      <c r="F13" s="246" t="s">
        <v>513</v>
      </c>
      <c r="G13" s="245" t="s">
        <v>568</v>
      </c>
      <c r="H13" s="245" t="s">
        <v>681</v>
      </c>
    </row>
    <row r="14" spans="1:8" ht="37.5" customHeight="1" x14ac:dyDescent="0.2">
      <c r="A14" s="271" t="s">
        <v>472</v>
      </c>
      <c r="B14"/>
      <c r="C14" s="17" t="s">
        <v>1099</v>
      </c>
      <c r="D14" s="243" t="s">
        <v>399</v>
      </c>
      <c r="E14" s="254" t="s">
        <v>484</v>
      </c>
      <c r="F14" s="254" t="s">
        <v>555</v>
      </c>
      <c r="G14" s="321"/>
      <c r="H14" s="321"/>
    </row>
    <row r="15" spans="1:8" ht="37.5" customHeight="1" x14ac:dyDescent="0.2">
      <c r="A15" s="272" t="s">
        <v>475</v>
      </c>
      <c r="B15"/>
      <c r="C15" s="17" t="s">
        <v>1098</v>
      </c>
      <c r="D15" s="243" t="s">
        <v>426</v>
      </c>
      <c r="E15" s="246" t="s">
        <v>512</v>
      </c>
      <c r="F15" s="246" t="s">
        <v>513</v>
      </c>
      <c r="G15" s="245" t="s">
        <v>568</v>
      </c>
      <c r="H15" s="245" t="s">
        <v>681</v>
      </c>
    </row>
    <row r="16" spans="1:8" ht="37.5" customHeight="1" x14ac:dyDescent="0.2">
      <c r="A16" s="273" t="s">
        <v>476</v>
      </c>
      <c r="B16"/>
      <c r="C16" s="17" t="s">
        <v>1100</v>
      </c>
      <c r="D16" s="243" t="s">
        <v>390</v>
      </c>
      <c r="E16" s="180" t="s">
        <v>505</v>
      </c>
      <c r="F16" s="180" t="s">
        <v>504</v>
      </c>
      <c r="G16" s="235" t="s">
        <v>583</v>
      </c>
      <c r="H16" s="235" t="s">
        <v>722</v>
      </c>
    </row>
    <row r="17" spans="1:15" ht="37.5" customHeight="1" x14ac:dyDescent="0.2">
      <c r="A17" s="274" t="s">
        <v>473</v>
      </c>
      <c r="B17"/>
      <c r="C17" s="17" t="s">
        <v>1098</v>
      </c>
      <c r="D17" s="243" t="s">
        <v>426</v>
      </c>
      <c r="E17" s="246" t="s">
        <v>512</v>
      </c>
      <c r="F17" s="246" t="s">
        <v>513</v>
      </c>
      <c r="G17" s="245" t="s">
        <v>568</v>
      </c>
      <c r="H17" s="245" t="s">
        <v>681</v>
      </c>
    </row>
    <row r="18" spans="1:15" ht="37.5" customHeight="1" x14ac:dyDescent="0.2">
      <c r="A18" s="275" t="s">
        <v>477</v>
      </c>
      <c r="B18"/>
      <c r="C18" s="17" t="s">
        <v>1098</v>
      </c>
      <c r="D18" s="243" t="s">
        <v>426</v>
      </c>
      <c r="E18" s="246" t="s">
        <v>512</v>
      </c>
      <c r="F18" s="246" t="s">
        <v>513</v>
      </c>
      <c r="G18" s="245" t="s">
        <v>568</v>
      </c>
      <c r="H18" s="245" t="s">
        <v>681</v>
      </c>
    </row>
    <row r="19" spans="1:15" s="1" customFormat="1" ht="37.5" customHeight="1" x14ac:dyDescent="0.25">
      <c r="A19" s="276"/>
      <c r="B19" s="242"/>
      <c r="C19" s="242"/>
      <c r="D19" s="242"/>
      <c r="E19" s="2"/>
      <c r="F19" s="244"/>
      <c r="G19" s="244"/>
      <c r="H19" s="26"/>
      <c r="I19" s="26"/>
      <c r="J19" s="17"/>
      <c r="K19" s="17"/>
      <c r="L19" s="17"/>
      <c r="M19" s="17"/>
      <c r="N19" s="17"/>
      <c r="O19" s="17"/>
    </row>
    <row r="20" spans="1:15" s="1" customFormat="1" ht="37.5" customHeight="1" x14ac:dyDescent="0.35">
      <c r="A20" s="277" t="s">
        <v>1105</v>
      </c>
      <c r="B20" s="252"/>
      <c r="C20" s="252"/>
      <c r="D20" s="253"/>
      <c r="E20" s="253"/>
      <c r="F20" s="253"/>
      <c r="G20" s="253"/>
      <c r="H20" s="253"/>
      <c r="I20" s="253"/>
    </row>
    <row r="22" spans="1:15" ht="18" x14ac:dyDescent="0.2">
      <c r="B22" s="30" t="s">
        <v>1074</v>
      </c>
      <c r="C22" s="30"/>
      <c r="D22" s="214"/>
      <c r="E22" s="214"/>
      <c r="F22" s="39" t="s">
        <v>751</v>
      </c>
      <c r="G22" s="31"/>
      <c r="H22" s="31"/>
    </row>
    <row r="23" spans="1:15" ht="18" x14ac:dyDescent="0.2">
      <c r="B23" s="117" t="s">
        <v>1075</v>
      </c>
      <c r="C23" s="37"/>
      <c r="D23" s="36"/>
      <c r="E23" s="36"/>
      <c r="F23" s="35" t="s">
        <v>1104</v>
      </c>
      <c r="G23" s="36"/>
      <c r="H23" s="36"/>
    </row>
    <row r="24" spans="1:15" ht="18" x14ac:dyDescent="0.25">
      <c r="B24" s="72" t="s">
        <v>1050</v>
      </c>
      <c r="C24" s="22"/>
      <c r="D24" s="22"/>
      <c r="E24" s="31"/>
      <c r="F24" s="30" t="s">
        <v>1102</v>
      </c>
      <c r="G24" s="214"/>
      <c r="H24" s="214"/>
    </row>
    <row r="25" spans="1:15" ht="18" x14ac:dyDescent="0.25">
      <c r="B25" s="118" t="s">
        <v>1077</v>
      </c>
      <c r="C25" s="22"/>
      <c r="D25" s="22"/>
      <c r="E25" s="31"/>
      <c r="F25" s="22" t="s">
        <v>1052</v>
      </c>
      <c r="G25" s="36"/>
      <c r="H25" s="36"/>
    </row>
    <row r="26" spans="1:15" ht="18" x14ac:dyDescent="0.2">
      <c r="B26" s="39"/>
      <c r="C26" s="39"/>
      <c r="D26" s="31"/>
      <c r="E26" s="31"/>
    </row>
    <row r="27" spans="1:15" ht="18" x14ac:dyDescent="0.2">
      <c r="B27" s="117"/>
      <c r="C27" s="38"/>
      <c r="D27" s="31"/>
      <c r="E27" s="36"/>
    </row>
    <row r="28" spans="1:15" ht="18" x14ac:dyDescent="0.2">
      <c r="B28" s="39"/>
      <c r="C28" s="39"/>
      <c r="D28" s="31"/>
      <c r="E28" s="214"/>
    </row>
    <row r="29" spans="1:15" ht="18" x14ac:dyDescent="0.2">
      <c r="B29" s="117"/>
      <c r="C29" s="37"/>
      <c r="D29" s="36"/>
      <c r="E29" s="36"/>
    </row>
  </sheetData>
  <mergeCells count="5">
    <mergeCell ref="E1:H1"/>
    <mergeCell ref="B1:D1"/>
    <mergeCell ref="G3:H3"/>
    <mergeCell ref="G10:H10"/>
    <mergeCell ref="G14:H14"/>
  </mergeCells>
  <phoneticPr fontId="3" type="noConversion"/>
  <hyperlinks>
    <hyperlink ref="B23" r:id="rId1"/>
    <hyperlink ref="B25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K18" sqref="K18"/>
    </sheetView>
  </sheetViews>
  <sheetFormatPr baseColWidth="10" defaultColWidth="8.83203125" defaultRowHeight="15" x14ac:dyDescent="0.2"/>
  <cols>
    <col min="1" max="1" width="15.83203125" bestFit="1" customWidth="1"/>
    <col min="2" max="2" width="11.6640625" bestFit="1" customWidth="1"/>
    <col min="3" max="3" width="9.6640625" bestFit="1" customWidth="1"/>
    <col min="4" max="4" width="20.5" bestFit="1" customWidth="1"/>
    <col min="5" max="5" width="10.33203125" bestFit="1" customWidth="1"/>
    <col min="6" max="6" width="13" bestFit="1" customWidth="1"/>
    <col min="7" max="7" width="10" bestFit="1" customWidth="1"/>
  </cols>
  <sheetData>
    <row r="1" spans="1:16" ht="18" x14ac:dyDescent="0.2">
      <c r="A1" s="257" t="s">
        <v>1109</v>
      </c>
      <c r="B1" s="257" t="s">
        <v>1110</v>
      </c>
      <c r="C1" s="258" t="s">
        <v>856</v>
      </c>
      <c r="D1" s="258" t="s">
        <v>1111</v>
      </c>
      <c r="E1" s="258" t="s">
        <v>771</v>
      </c>
      <c r="F1" s="258" t="s">
        <v>772</v>
      </c>
      <c r="G1" s="258" t="s">
        <v>773</v>
      </c>
    </row>
    <row r="2" spans="1:16" ht="18" customHeight="1" x14ac:dyDescent="0.25">
      <c r="A2" s="225" t="s">
        <v>531</v>
      </c>
      <c r="B2" s="225" t="s">
        <v>774</v>
      </c>
      <c r="C2" s="69">
        <v>15</v>
      </c>
      <c r="D2" s="69">
        <v>570</v>
      </c>
      <c r="E2" s="69">
        <v>7</v>
      </c>
      <c r="F2" s="70">
        <f t="shared" ref="F2:F42" si="0">E2/(D2/1000)</f>
        <v>12.280701754385966</v>
      </c>
      <c r="G2" s="70">
        <f t="shared" ref="G2:G42" si="1">C2/(D2/1000)</f>
        <v>26.315789473684212</v>
      </c>
      <c r="I2" s="1" t="s">
        <v>859</v>
      </c>
      <c r="J2" s="1"/>
      <c r="K2" s="1"/>
      <c r="L2" s="1"/>
      <c r="M2" s="1"/>
      <c r="N2" s="1"/>
      <c r="O2" s="1"/>
      <c r="P2" s="1"/>
    </row>
    <row r="3" spans="1:16" ht="18" customHeight="1" x14ac:dyDescent="0.25">
      <c r="A3" s="223" t="s">
        <v>775</v>
      </c>
      <c r="B3" s="223" t="s">
        <v>776</v>
      </c>
      <c r="C3" s="69">
        <v>12</v>
      </c>
      <c r="D3" s="69">
        <v>550</v>
      </c>
      <c r="E3" s="69">
        <v>7</v>
      </c>
      <c r="F3" s="70">
        <f t="shared" si="0"/>
        <v>12.727272727272727</v>
      </c>
      <c r="G3" s="70">
        <f t="shared" si="1"/>
        <v>21.818181818181817</v>
      </c>
      <c r="I3" s="1" t="s">
        <v>858</v>
      </c>
      <c r="J3" s="1"/>
      <c r="K3" s="1"/>
      <c r="L3" s="1"/>
      <c r="M3" s="1"/>
      <c r="N3" s="1"/>
      <c r="O3" s="1"/>
      <c r="P3" s="1"/>
    </row>
    <row r="4" spans="1:16" ht="18" customHeight="1" x14ac:dyDescent="0.25">
      <c r="A4" s="19" t="s">
        <v>777</v>
      </c>
      <c r="B4" s="19" t="s">
        <v>778</v>
      </c>
      <c r="C4" s="69">
        <v>10</v>
      </c>
      <c r="D4" s="69">
        <v>500</v>
      </c>
      <c r="E4" s="69">
        <v>7</v>
      </c>
      <c r="F4" s="70">
        <f t="shared" si="0"/>
        <v>14</v>
      </c>
      <c r="G4" s="70">
        <f t="shared" si="1"/>
        <v>20</v>
      </c>
      <c r="I4" s="1" t="s">
        <v>857</v>
      </c>
      <c r="J4" s="1"/>
      <c r="K4" s="1"/>
      <c r="L4" s="1"/>
      <c r="M4" s="1"/>
      <c r="N4" s="1"/>
      <c r="O4" s="1"/>
      <c r="P4" s="1"/>
    </row>
    <row r="5" spans="1:16" ht="18" customHeight="1" x14ac:dyDescent="0.25">
      <c r="A5" s="55" t="s">
        <v>779</v>
      </c>
      <c r="B5" s="55" t="s">
        <v>780</v>
      </c>
      <c r="C5" s="69">
        <v>10</v>
      </c>
      <c r="D5" s="69">
        <v>500</v>
      </c>
      <c r="E5" s="69">
        <v>7</v>
      </c>
      <c r="F5" s="70">
        <f t="shared" si="0"/>
        <v>14</v>
      </c>
      <c r="G5" s="70">
        <f t="shared" si="1"/>
        <v>20</v>
      </c>
      <c r="I5" s="1" t="s">
        <v>861</v>
      </c>
      <c r="J5" s="1"/>
      <c r="K5" s="1"/>
      <c r="L5" s="1"/>
      <c r="M5" s="1"/>
      <c r="N5" s="1"/>
      <c r="O5" s="1"/>
      <c r="P5" s="1"/>
    </row>
    <row r="6" spans="1:16" ht="18" customHeight="1" x14ac:dyDescent="0.25">
      <c r="A6" s="54" t="s">
        <v>781</v>
      </c>
      <c r="B6" s="54" t="s">
        <v>782</v>
      </c>
      <c r="C6" s="69">
        <v>10</v>
      </c>
      <c r="D6" s="69">
        <v>500</v>
      </c>
      <c r="E6" s="69">
        <v>7</v>
      </c>
      <c r="F6" s="70">
        <f t="shared" si="0"/>
        <v>14</v>
      </c>
      <c r="G6" s="70">
        <f t="shared" si="1"/>
        <v>20</v>
      </c>
      <c r="I6" s="1" t="s">
        <v>863</v>
      </c>
      <c r="J6" s="1"/>
      <c r="K6" s="1"/>
      <c r="L6" s="1"/>
      <c r="M6" s="1"/>
      <c r="N6" s="1"/>
      <c r="O6" s="1"/>
      <c r="P6" s="1"/>
    </row>
    <row r="7" spans="1:16" ht="18" customHeight="1" x14ac:dyDescent="0.2">
      <c r="A7" s="66" t="s">
        <v>783</v>
      </c>
      <c r="B7" s="66" t="s">
        <v>784</v>
      </c>
      <c r="C7" s="69">
        <v>12</v>
      </c>
      <c r="D7" s="69">
        <v>630</v>
      </c>
      <c r="E7" s="69">
        <v>7</v>
      </c>
      <c r="F7" s="70">
        <f t="shared" si="0"/>
        <v>11.111111111111111</v>
      </c>
      <c r="G7" s="70">
        <f t="shared" si="1"/>
        <v>19.047619047619047</v>
      </c>
    </row>
    <row r="8" spans="1:16" ht="18" customHeight="1" x14ac:dyDescent="0.2">
      <c r="A8" s="19" t="s">
        <v>785</v>
      </c>
      <c r="B8" s="19" t="s">
        <v>786</v>
      </c>
      <c r="C8" s="69">
        <v>16</v>
      </c>
      <c r="D8" s="69">
        <v>950</v>
      </c>
      <c r="E8" s="69">
        <v>7</v>
      </c>
      <c r="F8" s="70">
        <f t="shared" si="0"/>
        <v>7.3684210526315796</v>
      </c>
      <c r="G8" s="70">
        <f t="shared" si="1"/>
        <v>16.842105263157894</v>
      </c>
    </row>
    <row r="9" spans="1:16" ht="18" customHeight="1" x14ac:dyDescent="0.25">
      <c r="A9" s="10" t="s">
        <v>787</v>
      </c>
      <c r="B9" s="10" t="s">
        <v>788</v>
      </c>
      <c r="C9" s="69">
        <v>12</v>
      </c>
      <c r="D9" s="69">
        <v>750</v>
      </c>
      <c r="E9" s="69">
        <v>7</v>
      </c>
      <c r="F9" s="70">
        <f t="shared" si="0"/>
        <v>9.3333333333333339</v>
      </c>
      <c r="G9" s="70">
        <f t="shared" si="1"/>
        <v>16</v>
      </c>
      <c r="I9" s="72" t="s">
        <v>1049</v>
      </c>
      <c r="J9" s="22"/>
      <c r="K9" s="22"/>
      <c r="L9" s="22"/>
      <c r="M9" s="22"/>
      <c r="N9" s="22"/>
      <c r="O9" s="22"/>
      <c r="P9" s="22"/>
    </row>
    <row r="10" spans="1:16" ht="18" customHeight="1" x14ac:dyDescent="0.25">
      <c r="A10" s="222" t="s">
        <v>789</v>
      </c>
      <c r="B10" s="222" t="s">
        <v>790</v>
      </c>
      <c r="C10" s="69">
        <v>10</v>
      </c>
      <c r="D10" s="69">
        <v>650</v>
      </c>
      <c r="E10" s="69">
        <v>7</v>
      </c>
      <c r="F10" s="70">
        <f t="shared" si="0"/>
        <v>10.769230769230768</v>
      </c>
      <c r="G10" s="70">
        <f t="shared" si="1"/>
        <v>15.384615384615383</v>
      </c>
      <c r="I10" s="118" t="s">
        <v>1056</v>
      </c>
      <c r="J10" s="118"/>
      <c r="K10" s="118"/>
      <c r="L10" s="118"/>
      <c r="M10" s="118"/>
      <c r="N10" s="118"/>
      <c r="O10" s="22"/>
      <c r="P10" s="119"/>
    </row>
    <row r="11" spans="1:16" ht="18" customHeight="1" x14ac:dyDescent="0.25">
      <c r="A11" s="18" t="s">
        <v>791</v>
      </c>
      <c r="B11" s="18" t="s">
        <v>792</v>
      </c>
      <c r="C11" s="69">
        <v>12</v>
      </c>
      <c r="D11" s="69">
        <v>810</v>
      </c>
      <c r="E11" s="69">
        <v>7</v>
      </c>
      <c r="F11" s="70">
        <f t="shared" si="0"/>
        <v>8.6419753086419746</v>
      </c>
      <c r="G11" s="70">
        <f t="shared" si="1"/>
        <v>14.814814814814813</v>
      </c>
      <c r="I11" s="72" t="s">
        <v>1050</v>
      </c>
      <c r="J11" s="22"/>
      <c r="K11" s="22"/>
      <c r="L11" s="22"/>
      <c r="M11" s="22"/>
      <c r="N11" s="22"/>
      <c r="O11" s="22"/>
      <c r="P11" s="22"/>
    </row>
    <row r="12" spans="1:16" ht="18" customHeight="1" x14ac:dyDescent="0.25">
      <c r="A12" s="217" t="s">
        <v>793</v>
      </c>
      <c r="B12" s="217" t="s">
        <v>794</v>
      </c>
      <c r="C12" s="69">
        <v>8</v>
      </c>
      <c r="D12" s="69">
        <v>540</v>
      </c>
      <c r="E12" s="69">
        <v>7</v>
      </c>
      <c r="F12" s="70">
        <f t="shared" si="0"/>
        <v>12.962962962962962</v>
      </c>
      <c r="G12" s="70">
        <f t="shared" si="1"/>
        <v>14.814814814814813</v>
      </c>
      <c r="I12" s="118" t="s">
        <v>1055</v>
      </c>
      <c r="J12" s="22"/>
      <c r="K12" s="22"/>
      <c r="L12" s="22"/>
      <c r="M12" s="22"/>
      <c r="N12" s="22"/>
      <c r="O12" s="22"/>
      <c r="P12" s="22"/>
    </row>
    <row r="13" spans="1:16" ht="18" customHeight="1" x14ac:dyDescent="0.25">
      <c r="A13" s="221" t="s">
        <v>795</v>
      </c>
      <c r="B13" s="221" t="s">
        <v>796</v>
      </c>
      <c r="C13" s="69">
        <v>15</v>
      </c>
      <c r="D13" s="69">
        <v>1050</v>
      </c>
      <c r="E13" s="69">
        <v>7</v>
      </c>
      <c r="F13" s="70">
        <f t="shared" si="0"/>
        <v>6.6666666666666661</v>
      </c>
      <c r="G13" s="70">
        <f t="shared" si="1"/>
        <v>14.285714285714285</v>
      </c>
      <c r="I13" s="39" t="s">
        <v>1067</v>
      </c>
      <c r="J13" s="39"/>
      <c r="K13" s="72"/>
      <c r="O13" s="22"/>
      <c r="P13" s="22"/>
    </row>
    <row r="14" spans="1:16" ht="18" customHeight="1" x14ac:dyDescent="0.25">
      <c r="A14" s="225" t="s">
        <v>797</v>
      </c>
      <c r="B14" s="225" t="s">
        <v>798</v>
      </c>
      <c r="C14" s="69">
        <v>15</v>
      </c>
      <c r="D14" s="69">
        <v>1050</v>
      </c>
      <c r="E14" s="69">
        <v>4</v>
      </c>
      <c r="F14" s="70">
        <f t="shared" si="0"/>
        <v>3.8095238095238093</v>
      </c>
      <c r="G14" s="70">
        <f t="shared" si="1"/>
        <v>14.285714285714285</v>
      </c>
      <c r="I14" s="117" t="s">
        <v>744</v>
      </c>
      <c r="J14" s="37"/>
      <c r="K14" s="22"/>
      <c r="O14" s="22"/>
      <c r="P14" s="22"/>
    </row>
    <row r="15" spans="1:16" ht="18" customHeight="1" x14ac:dyDescent="0.25">
      <c r="A15" s="220" t="s">
        <v>799</v>
      </c>
      <c r="B15" s="220" t="s">
        <v>800</v>
      </c>
      <c r="C15" s="69">
        <v>6</v>
      </c>
      <c r="D15" s="69">
        <v>450</v>
      </c>
      <c r="E15" s="69">
        <v>7</v>
      </c>
      <c r="F15" s="70">
        <f t="shared" si="0"/>
        <v>15.555555555555555</v>
      </c>
      <c r="G15" s="70">
        <f t="shared" si="1"/>
        <v>13.333333333333332</v>
      </c>
      <c r="I15" s="72" t="s">
        <v>1051</v>
      </c>
      <c r="J15" s="22"/>
      <c r="K15" s="22"/>
      <c r="L15" s="22"/>
      <c r="M15" s="22"/>
      <c r="N15" s="22"/>
      <c r="O15" s="22"/>
      <c r="P15" s="22"/>
    </row>
    <row r="16" spans="1:16" ht="18" customHeight="1" x14ac:dyDescent="0.25">
      <c r="A16" s="7" t="s">
        <v>801</v>
      </c>
      <c r="B16" s="7" t="s">
        <v>802</v>
      </c>
      <c r="C16" s="69">
        <v>6</v>
      </c>
      <c r="D16" s="69">
        <v>500</v>
      </c>
      <c r="E16" s="69">
        <v>7</v>
      </c>
      <c r="F16" s="70">
        <f t="shared" si="0"/>
        <v>14</v>
      </c>
      <c r="G16" s="70">
        <f t="shared" si="1"/>
        <v>12</v>
      </c>
      <c r="I16" s="22" t="s">
        <v>1053</v>
      </c>
      <c r="J16" s="22"/>
      <c r="K16" s="22"/>
      <c r="L16" s="22"/>
      <c r="M16" s="22"/>
      <c r="N16" s="22"/>
      <c r="O16" s="22"/>
      <c r="P16" s="22"/>
    </row>
    <row r="17" spans="1:11" ht="18" customHeight="1" x14ac:dyDescent="0.25">
      <c r="A17" s="219" t="s">
        <v>803</v>
      </c>
      <c r="B17" s="219" t="s">
        <v>804</v>
      </c>
      <c r="C17" s="69">
        <v>6</v>
      </c>
      <c r="D17" s="69">
        <v>500</v>
      </c>
      <c r="E17" s="69">
        <v>7</v>
      </c>
      <c r="F17" s="70">
        <f t="shared" si="0"/>
        <v>14</v>
      </c>
      <c r="G17" s="70">
        <f t="shared" si="1"/>
        <v>12</v>
      </c>
      <c r="I17" s="72" t="s">
        <v>1054</v>
      </c>
      <c r="J17" s="22"/>
      <c r="K17" s="22"/>
    </row>
    <row r="18" spans="1:11" ht="18" customHeight="1" x14ac:dyDescent="0.25">
      <c r="A18" s="7" t="s">
        <v>805</v>
      </c>
      <c r="B18" s="7" t="s">
        <v>806</v>
      </c>
      <c r="C18" s="69">
        <v>12</v>
      </c>
      <c r="D18" s="69">
        <v>1040</v>
      </c>
      <c r="E18" s="69">
        <v>7</v>
      </c>
      <c r="F18" s="70">
        <f t="shared" si="0"/>
        <v>6.7307692307692308</v>
      </c>
      <c r="G18" s="70">
        <f t="shared" si="1"/>
        <v>11.538461538461538</v>
      </c>
      <c r="I18" s="22" t="s">
        <v>1072</v>
      </c>
      <c r="J18" s="22"/>
      <c r="K18" s="22"/>
    </row>
    <row r="19" spans="1:11" ht="18" customHeight="1" x14ac:dyDescent="0.2">
      <c r="A19" s="66" t="s">
        <v>807</v>
      </c>
      <c r="B19" s="66" t="s">
        <v>808</v>
      </c>
      <c r="C19" s="69">
        <v>15</v>
      </c>
      <c r="D19" s="69">
        <v>1330</v>
      </c>
      <c r="E19" s="69">
        <v>4</v>
      </c>
      <c r="F19" s="70">
        <f t="shared" si="0"/>
        <v>3.007518796992481</v>
      </c>
      <c r="G19" s="70">
        <f t="shared" si="1"/>
        <v>11.278195488721805</v>
      </c>
    </row>
    <row r="20" spans="1:11" ht="18" customHeight="1" x14ac:dyDescent="0.2">
      <c r="A20" s="218" t="s">
        <v>809</v>
      </c>
      <c r="B20" s="218" t="s">
        <v>810</v>
      </c>
      <c r="C20" s="69">
        <v>7</v>
      </c>
      <c r="D20" s="69">
        <v>640</v>
      </c>
      <c r="E20" s="69">
        <v>4</v>
      </c>
      <c r="F20" s="70">
        <f t="shared" si="0"/>
        <v>6.25</v>
      </c>
      <c r="G20" s="70">
        <f t="shared" si="1"/>
        <v>10.9375</v>
      </c>
    </row>
    <row r="21" spans="1:11" ht="18" customHeight="1" x14ac:dyDescent="0.2">
      <c r="A21" s="217" t="s">
        <v>811</v>
      </c>
      <c r="B21" s="217" t="s">
        <v>812</v>
      </c>
      <c r="C21" s="69">
        <v>12</v>
      </c>
      <c r="D21" s="69">
        <v>1100</v>
      </c>
      <c r="E21" s="69">
        <v>7</v>
      </c>
      <c r="F21" s="70">
        <f t="shared" si="0"/>
        <v>6.3636363636363633</v>
      </c>
      <c r="G21" s="70">
        <f t="shared" si="1"/>
        <v>10.909090909090908</v>
      </c>
    </row>
    <row r="22" spans="1:11" ht="18" customHeight="1" x14ac:dyDescent="0.2">
      <c r="A22" s="217" t="s">
        <v>813</v>
      </c>
      <c r="B22" s="217" t="s">
        <v>814</v>
      </c>
      <c r="C22" s="69">
        <v>12</v>
      </c>
      <c r="D22" s="69">
        <v>1130</v>
      </c>
      <c r="E22" s="69">
        <v>7</v>
      </c>
      <c r="F22" s="70">
        <f t="shared" si="0"/>
        <v>6.1946902654867264</v>
      </c>
      <c r="G22" s="70">
        <f t="shared" si="1"/>
        <v>10.619469026548673</v>
      </c>
    </row>
    <row r="23" spans="1:11" ht="18" customHeight="1" x14ac:dyDescent="0.2">
      <c r="A23" s="61" t="s">
        <v>815</v>
      </c>
      <c r="B23" s="61" t="s">
        <v>816</v>
      </c>
      <c r="C23" s="69">
        <v>6</v>
      </c>
      <c r="D23" s="69">
        <v>575</v>
      </c>
      <c r="E23" s="69">
        <v>4</v>
      </c>
      <c r="F23" s="70">
        <f t="shared" si="0"/>
        <v>6.9565217391304355</v>
      </c>
      <c r="G23" s="70">
        <f t="shared" si="1"/>
        <v>10.434782608695652</v>
      </c>
    </row>
    <row r="24" spans="1:11" ht="18" customHeight="1" x14ac:dyDescent="0.2">
      <c r="A24" s="222" t="s">
        <v>817</v>
      </c>
      <c r="B24" s="222" t="s">
        <v>818</v>
      </c>
      <c r="C24" s="69">
        <v>15</v>
      </c>
      <c r="D24" s="69">
        <v>1450</v>
      </c>
      <c r="E24" s="69">
        <v>7</v>
      </c>
      <c r="F24" s="70">
        <f t="shared" si="0"/>
        <v>4.8275862068965516</v>
      </c>
      <c r="G24" s="70">
        <f t="shared" si="1"/>
        <v>10.344827586206897</v>
      </c>
    </row>
    <row r="25" spans="1:11" ht="18" customHeight="1" x14ac:dyDescent="0.2">
      <c r="A25" s="215" t="s">
        <v>819</v>
      </c>
      <c r="B25" s="215" t="s">
        <v>820</v>
      </c>
      <c r="C25" s="69">
        <v>7</v>
      </c>
      <c r="D25" s="69">
        <v>700</v>
      </c>
      <c r="E25" s="69">
        <v>4</v>
      </c>
      <c r="F25" s="70">
        <f t="shared" si="0"/>
        <v>5.7142857142857144</v>
      </c>
      <c r="G25" s="70">
        <f t="shared" si="1"/>
        <v>10</v>
      </c>
    </row>
    <row r="26" spans="1:11" ht="18" customHeight="1" x14ac:dyDescent="0.2">
      <c r="A26" s="7" t="s">
        <v>821</v>
      </c>
      <c r="B26" s="7" t="s">
        <v>822</v>
      </c>
      <c r="C26" s="69">
        <v>7</v>
      </c>
      <c r="D26" s="69">
        <v>700</v>
      </c>
      <c r="E26" s="69">
        <v>4</v>
      </c>
      <c r="F26" s="70">
        <f t="shared" si="0"/>
        <v>5.7142857142857144</v>
      </c>
      <c r="G26" s="70">
        <f t="shared" si="1"/>
        <v>10</v>
      </c>
    </row>
    <row r="27" spans="1:11" ht="18" customHeight="1" x14ac:dyDescent="0.2">
      <c r="A27" s="221" t="s">
        <v>823</v>
      </c>
      <c r="B27" s="221" t="s">
        <v>824</v>
      </c>
      <c r="C27" s="69">
        <v>10</v>
      </c>
      <c r="D27" s="69">
        <v>1050</v>
      </c>
      <c r="E27" s="69">
        <v>7</v>
      </c>
      <c r="F27" s="70">
        <f t="shared" si="0"/>
        <v>6.6666666666666661</v>
      </c>
      <c r="G27" s="70">
        <f t="shared" si="1"/>
        <v>9.5238095238095237</v>
      </c>
    </row>
    <row r="28" spans="1:11" ht="18" customHeight="1" x14ac:dyDescent="0.2">
      <c r="A28" s="218" t="s">
        <v>825</v>
      </c>
      <c r="B28" s="218" t="s">
        <v>826</v>
      </c>
      <c r="C28" s="69">
        <v>10</v>
      </c>
      <c r="D28" s="69">
        <v>1050</v>
      </c>
      <c r="E28" s="69">
        <v>7</v>
      </c>
      <c r="F28" s="70">
        <f t="shared" si="0"/>
        <v>6.6666666666666661</v>
      </c>
      <c r="G28" s="70">
        <f t="shared" si="1"/>
        <v>9.5238095238095237</v>
      </c>
    </row>
    <row r="29" spans="1:11" ht="18" customHeight="1" x14ac:dyDescent="0.2">
      <c r="A29" s="16" t="s">
        <v>827</v>
      </c>
      <c r="B29" s="16" t="s">
        <v>828</v>
      </c>
      <c r="C29" s="69">
        <v>12</v>
      </c>
      <c r="D29" s="69">
        <v>1360</v>
      </c>
      <c r="E29" s="69">
        <v>7</v>
      </c>
      <c r="F29" s="70">
        <f t="shared" si="0"/>
        <v>5.1470588235294112</v>
      </c>
      <c r="G29" s="70">
        <f t="shared" si="1"/>
        <v>8.8235294117647047</v>
      </c>
    </row>
    <row r="30" spans="1:11" ht="18" customHeight="1" x14ac:dyDescent="0.2">
      <c r="A30" s="10" t="s">
        <v>829</v>
      </c>
      <c r="B30" s="10" t="s">
        <v>830</v>
      </c>
      <c r="C30" s="69">
        <v>10</v>
      </c>
      <c r="D30" s="69">
        <v>1150</v>
      </c>
      <c r="E30" s="69">
        <v>10</v>
      </c>
      <c r="F30" s="70">
        <f t="shared" si="0"/>
        <v>8.6956521739130448</v>
      </c>
      <c r="G30" s="70">
        <f t="shared" si="1"/>
        <v>8.6956521739130448</v>
      </c>
    </row>
    <row r="31" spans="1:11" ht="18" customHeight="1" x14ac:dyDescent="0.2">
      <c r="A31" s="66" t="s">
        <v>831</v>
      </c>
      <c r="B31" s="66" t="s">
        <v>832</v>
      </c>
      <c r="C31" s="69">
        <v>10</v>
      </c>
      <c r="D31" s="69">
        <v>1200</v>
      </c>
      <c r="E31" s="69">
        <v>7</v>
      </c>
      <c r="F31" s="70">
        <f t="shared" si="0"/>
        <v>5.8333333333333339</v>
      </c>
      <c r="G31" s="70">
        <f t="shared" si="1"/>
        <v>8.3333333333333339</v>
      </c>
    </row>
    <row r="32" spans="1:11" ht="18" customHeight="1" x14ac:dyDescent="0.2">
      <c r="A32" s="224" t="s">
        <v>833</v>
      </c>
      <c r="B32" s="224" t="s">
        <v>834</v>
      </c>
      <c r="C32" s="69">
        <v>5</v>
      </c>
      <c r="D32" s="69">
        <v>600</v>
      </c>
      <c r="E32" s="69">
        <v>7</v>
      </c>
      <c r="F32" s="70">
        <f t="shared" si="0"/>
        <v>11.666666666666668</v>
      </c>
      <c r="G32" s="70">
        <f t="shared" si="1"/>
        <v>8.3333333333333339</v>
      </c>
    </row>
    <row r="33" spans="1:7" ht="18" customHeight="1" x14ac:dyDescent="0.2">
      <c r="A33" s="215" t="s">
        <v>835</v>
      </c>
      <c r="B33" s="215" t="s">
        <v>836</v>
      </c>
      <c r="C33" s="69">
        <v>5</v>
      </c>
      <c r="D33" s="69">
        <v>600</v>
      </c>
      <c r="E33" s="69">
        <v>7</v>
      </c>
      <c r="F33" s="70">
        <f t="shared" si="0"/>
        <v>11.666666666666668</v>
      </c>
      <c r="G33" s="70">
        <f t="shared" si="1"/>
        <v>8.3333333333333339</v>
      </c>
    </row>
    <row r="34" spans="1:7" ht="18" customHeight="1" x14ac:dyDescent="0.2">
      <c r="A34" s="225" t="s">
        <v>837</v>
      </c>
      <c r="B34" s="225" t="s">
        <v>838</v>
      </c>
      <c r="C34" s="69">
        <v>12</v>
      </c>
      <c r="D34" s="69">
        <v>1510</v>
      </c>
      <c r="E34" s="69">
        <v>7</v>
      </c>
      <c r="F34" s="70">
        <f t="shared" si="0"/>
        <v>4.6357615894039732</v>
      </c>
      <c r="G34" s="70">
        <f t="shared" si="1"/>
        <v>7.9470198675496686</v>
      </c>
    </row>
    <row r="35" spans="1:7" ht="18" customHeight="1" x14ac:dyDescent="0.2">
      <c r="A35" s="55" t="s">
        <v>839</v>
      </c>
      <c r="B35" s="55" t="s">
        <v>840</v>
      </c>
      <c r="C35" s="69">
        <v>10</v>
      </c>
      <c r="D35" s="69">
        <v>1330</v>
      </c>
      <c r="E35" s="69">
        <v>7</v>
      </c>
      <c r="F35" s="70">
        <f t="shared" si="0"/>
        <v>5.2631578947368416</v>
      </c>
      <c r="G35" s="70">
        <f t="shared" si="1"/>
        <v>7.518796992481203</v>
      </c>
    </row>
    <row r="36" spans="1:7" ht="18" customHeight="1" x14ac:dyDescent="0.2">
      <c r="A36" s="220" t="s">
        <v>841</v>
      </c>
      <c r="B36" s="220" t="s">
        <v>842</v>
      </c>
      <c r="C36" s="69">
        <v>3</v>
      </c>
      <c r="D36" s="69">
        <v>400</v>
      </c>
      <c r="E36" s="69">
        <v>12</v>
      </c>
      <c r="F36" s="70">
        <f t="shared" si="0"/>
        <v>30</v>
      </c>
      <c r="G36" s="70">
        <f t="shared" si="1"/>
        <v>7.5</v>
      </c>
    </row>
    <row r="37" spans="1:7" ht="18" customHeight="1" x14ac:dyDescent="0.2">
      <c r="A37" s="224" t="s">
        <v>843</v>
      </c>
      <c r="B37" s="224" t="s">
        <v>844</v>
      </c>
      <c r="C37" s="69">
        <v>6</v>
      </c>
      <c r="D37" s="69">
        <v>800</v>
      </c>
      <c r="E37" s="69">
        <v>7</v>
      </c>
      <c r="F37" s="70">
        <f t="shared" si="0"/>
        <v>8.75</v>
      </c>
      <c r="G37" s="70">
        <f t="shared" si="1"/>
        <v>7.5</v>
      </c>
    </row>
    <row r="38" spans="1:7" ht="18" customHeight="1" x14ac:dyDescent="0.2">
      <c r="A38" s="18" t="s">
        <v>845</v>
      </c>
      <c r="B38" s="18" t="s">
        <v>846</v>
      </c>
      <c r="C38" s="69">
        <v>10</v>
      </c>
      <c r="D38" s="69">
        <v>1400</v>
      </c>
      <c r="E38" s="69">
        <v>7</v>
      </c>
      <c r="F38" s="70">
        <f t="shared" si="0"/>
        <v>5</v>
      </c>
      <c r="G38" s="70">
        <f t="shared" si="1"/>
        <v>7.1428571428571432</v>
      </c>
    </row>
    <row r="39" spans="1:7" ht="18" customHeight="1" x14ac:dyDescent="0.2">
      <c r="A39" s="216" t="s">
        <v>847</v>
      </c>
      <c r="B39" s="216" t="s">
        <v>848</v>
      </c>
      <c r="C39" s="69">
        <v>15</v>
      </c>
      <c r="D39" s="69">
        <v>2300</v>
      </c>
      <c r="E39" s="69">
        <v>15</v>
      </c>
      <c r="F39" s="70">
        <f t="shared" si="0"/>
        <v>6.5217391304347831</v>
      </c>
      <c r="G39" s="70">
        <f t="shared" si="1"/>
        <v>6.5217391304347831</v>
      </c>
    </row>
    <row r="40" spans="1:7" ht="18" customHeight="1" x14ac:dyDescent="0.2">
      <c r="A40" s="223" t="s">
        <v>849</v>
      </c>
      <c r="B40" s="223" t="s">
        <v>850</v>
      </c>
      <c r="C40" s="69">
        <v>6</v>
      </c>
      <c r="D40" s="69">
        <v>1350</v>
      </c>
      <c r="E40" s="69">
        <v>9</v>
      </c>
      <c r="F40" s="70">
        <f t="shared" si="0"/>
        <v>6.6666666666666661</v>
      </c>
      <c r="G40" s="70">
        <f t="shared" si="1"/>
        <v>4.4444444444444438</v>
      </c>
    </row>
    <row r="41" spans="1:7" ht="18" customHeight="1" x14ac:dyDescent="0.2">
      <c r="A41" s="224" t="s">
        <v>851</v>
      </c>
      <c r="B41" s="224" t="s">
        <v>852</v>
      </c>
      <c r="C41" s="69">
        <v>5</v>
      </c>
      <c r="D41" s="69">
        <v>1410</v>
      </c>
      <c r="E41" s="69">
        <v>7</v>
      </c>
      <c r="F41" s="70">
        <f t="shared" si="0"/>
        <v>4.9645390070921991</v>
      </c>
      <c r="G41" s="70">
        <f t="shared" si="1"/>
        <v>3.5460992907801421</v>
      </c>
    </row>
    <row r="42" spans="1:7" ht="18" customHeight="1" x14ac:dyDescent="0.2">
      <c r="A42" s="216" t="s">
        <v>853</v>
      </c>
      <c r="B42" s="216" t="s">
        <v>854</v>
      </c>
      <c r="C42" s="69">
        <v>0</v>
      </c>
      <c r="D42" s="69">
        <v>1230</v>
      </c>
      <c r="E42" s="69">
        <v>7</v>
      </c>
      <c r="F42" s="70">
        <f t="shared" si="0"/>
        <v>5.691056910569106</v>
      </c>
      <c r="G42" s="70">
        <f t="shared" si="1"/>
        <v>0</v>
      </c>
    </row>
  </sheetData>
  <autoFilter ref="A1:G42"/>
  <phoneticPr fontId="3" type="noConversion"/>
  <hyperlinks>
    <hyperlink ref="I12" r:id="rId1"/>
    <hyperlink ref="I10:N10" r:id="rId2" display="Pokemon GO Attack Data [DPS, Energy, Dodge Windows] &amp; Analysis"/>
    <hyperlink ref="I14" r:id="rId3" display="http://www.pokemon.name/wiki/%E6%8A%80%E8%83%BD%E5%88%97%E8%A1%A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"/>
  <sheetViews>
    <sheetView topLeftCell="A35" workbookViewId="0">
      <selection activeCell="R7" sqref="R7"/>
    </sheetView>
  </sheetViews>
  <sheetFormatPr baseColWidth="10" defaultColWidth="8.83203125" defaultRowHeight="15" x14ac:dyDescent="0.2"/>
  <cols>
    <col min="1" max="1" width="18.6640625" bestFit="1" customWidth="1"/>
    <col min="2" max="2" width="11.6640625" bestFit="1" customWidth="1"/>
    <col min="3" max="3" width="9.6640625" bestFit="1" customWidth="1"/>
    <col min="4" max="4" width="25.6640625" bestFit="1" customWidth="1"/>
    <col min="5" max="5" width="16.5" bestFit="1" customWidth="1"/>
    <col min="6" max="6" width="20.5" bestFit="1" customWidth="1"/>
    <col min="7" max="7" width="29.83203125" bestFit="1" customWidth="1"/>
    <col min="8" max="8" width="11.6640625" bestFit="1" customWidth="1"/>
    <col min="9" max="9" width="9.6640625" bestFit="1" customWidth="1"/>
    <col min="10" max="10" width="15.6640625" bestFit="1" customWidth="1"/>
    <col min="11" max="11" width="16.6640625" bestFit="1" customWidth="1"/>
    <col min="12" max="12" width="14.5" hidden="1" customWidth="1"/>
    <col min="13" max="13" width="15.33203125" hidden="1" customWidth="1"/>
    <col min="14" max="14" width="24.83203125" bestFit="1" customWidth="1"/>
    <col min="15" max="15" width="25.6640625" bestFit="1" customWidth="1"/>
    <col min="16" max="16" width="9.6640625" hidden="1" customWidth="1"/>
    <col min="17" max="17" width="6.1640625" customWidth="1"/>
    <col min="22" max="22" width="9.1640625" customWidth="1"/>
  </cols>
  <sheetData>
    <row r="1" spans="1:25" s="72" customFormat="1" ht="18" x14ac:dyDescent="0.25">
      <c r="A1" s="257" t="s">
        <v>1037</v>
      </c>
      <c r="B1" s="257" t="s">
        <v>1038</v>
      </c>
      <c r="C1" s="258" t="s">
        <v>856</v>
      </c>
      <c r="D1" s="258" t="s">
        <v>855</v>
      </c>
      <c r="E1" s="258" t="s">
        <v>864</v>
      </c>
      <c r="F1" s="258" t="s">
        <v>862</v>
      </c>
      <c r="G1" s="258" t="s">
        <v>770</v>
      </c>
      <c r="H1" s="258" t="s">
        <v>1039</v>
      </c>
      <c r="I1" s="258" t="s">
        <v>1041</v>
      </c>
      <c r="J1" s="258" t="s">
        <v>865</v>
      </c>
      <c r="K1" s="258" t="s">
        <v>1042</v>
      </c>
      <c r="L1" s="258" t="s">
        <v>866</v>
      </c>
      <c r="M1" s="258" t="s">
        <v>1044</v>
      </c>
      <c r="N1" s="258" t="s">
        <v>867</v>
      </c>
      <c r="O1" s="258" t="s">
        <v>1043</v>
      </c>
      <c r="P1" s="68">
        <v>1</v>
      </c>
    </row>
    <row r="2" spans="1:25" ht="18" customHeight="1" x14ac:dyDescent="0.25">
      <c r="A2" s="64" t="s">
        <v>868</v>
      </c>
      <c r="B2" s="64" t="s">
        <v>697</v>
      </c>
      <c r="C2" s="69">
        <v>55</v>
      </c>
      <c r="D2" s="69">
        <v>0.1</v>
      </c>
      <c r="E2" s="71"/>
      <c r="F2" s="69">
        <v>2000</v>
      </c>
      <c r="G2" s="69">
        <v>300</v>
      </c>
      <c r="H2" s="73">
        <v>0.25</v>
      </c>
      <c r="I2" s="69">
        <v>100</v>
      </c>
      <c r="J2" s="70">
        <f t="shared" ref="J2:J93" si="0">(C2*($P$1+H2)/(F2/1000))</f>
        <v>34.375</v>
      </c>
      <c r="K2" s="70">
        <f t="shared" ref="K2:K93" si="1">C2*($P$1+H2)*(100/I2)</f>
        <v>68.75</v>
      </c>
      <c r="L2" s="74">
        <f t="shared" ref="L2:L93" si="2">D2*($P$1+H2)/(F2/1000)</f>
        <v>6.25E-2</v>
      </c>
      <c r="M2" s="74">
        <f t="shared" ref="M2:M93" si="3">D2*($P$1+H2)*(100/I2)</f>
        <v>0.125</v>
      </c>
      <c r="N2" s="74">
        <f t="shared" ref="N2:N93" si="4">C2*D2*($P$1+H2)/(F2/1000)</f>
        <v>3.4375</v>
      </c>
      <c r="O2" s="74">
        <f t="shared" ref="O2:O93" si="5">C2*D2*($P$1+H2)*(100/I2)</f>
        <v>6.875</v>
      </c>
      <c r="P2" s="71"/>
      <c r="R2" s="1" t="s">
        <v>860</v>
      </c>
      <c r="S2" s="1"/>
      <c r="T2" s="1"/>
      <c r="U2" s="1"/>
      <c r="V2" s="1"/>
      <c r="W2" s="1"/>
    </row>
    <row r="3" spans="1:25" ht="18" customHeight="1" x14ac:dyDescent="0.25">
      <c r="A3" s="55" t="s">
        <v>568</v>
      </c>
      <c r="B3" s="55" t="s">
        <v>869</v>
      </c>
      <c r="C3" s="69">
        <v>50</v>
      </c>
      <c r="D3" s="69">
        <v>8.5000000000000006E-2</v>
      </c>
      <c r="E3" s="71"/>
      <c r="F3" s="69">
        <v>1560</v>
      </c>
      <c r="G3" s="69">
        <v>200</v>
      </c>
      <c r="H3" s="73">
        <v>0.05</v>
      </c>
      <c r="I3" s="69">
        <v>50</v>
      </c>
      <c r="J3" s="70">
        <f t="shared" si="0"/>
        <v>33.653846153846153</v>
      </c>
      <c r="K3" s="70">
        <f t="shared" si="1"/>
        <v>105</v>
      </c>
      <c r="L3" s="74">
        <f t="shared" si="2"/>
        <v>5.7211538461538466E-2</v>
      </c>
      <c r="M3" s="74">
        <f t="shared" si="3"/>
        <v>0.17850000000000002</v>
      </c>
      <c r="N3" s="74">
        <f t="shared" si="4"/>
        <v>2.8605769230769234</v>
      </c>
      <c r="O3" s="74">
        <f t="shared" si="5"/>
        <v>8.9250000000000007</v>
      </c>
      <c r="P3" s="71"/>
      <c r="R3" s="1" t="s">
        <v>1040</v>
      </c>
      <c r="S3" s="1"/>
      <c r="T3" s="1"/>
      <c r="U3" s="1"/>
      <c r="V3" s="1"/>
      <c r="W3" s="1"/>
    </row>
    <row r="4" spans="1:25" ht="18" customHeight="1" x14ac:dyDescent="0.25">
      <c r="A4" s="58" t="s">
        <v>870</v>
      </c>
      <c r="B4" s="58" t="s">
        <v>871</v>
      </c>
      <c r="C4" s="69">
        <v>40</v>
      </c>
      <c r="D4" s="69">
        <v>0.08</v>
      </c>
      <c r="E4" s="71"/>
      <c r="F4" s="69">
        <v>1500</v>
      </c>
      <c r="G4" s="69">
        <v>200</v>
      </c>
      <c r="H4" s="73">
        <v>0.25</v>
      </c>
      <c r="I4" s="69">
        <v>50</v>
      </c>
      <c r="J4" s="70">
        <f t="shared" si="0"/>
        <v>33.333333333333336</v>
      </c>
      <c r="K4" s="70">
        <f t="shared" si="1"/>
        <v>100</v>
      </c>
      <c r="L4" s="74">
        <f t="shared" si="2"/>
        <v>6.6666666666666666E-2</v>
      </c>
      <c r="M4" s="74">
        <f t="shared" si="3"/>
        <v>0.2</v>
      </c>
      <c r="N4" s="74">
        <f t="shared" si="4"/>
        <v>2.6666666666666665</v>
      </c>
      <c r="O4" s="74">
        <f t="shared" si="5"/>
        <v>8</v>
      </c>
      <c r="P4" s="71"/>
      <c r="R4" s="1" t="s">
        <v>1066</v>
      </c>
      <c r="S4" s="1"/>
      <c r="T4" s="1"/>
      <c r="U4" s="1"/>
      <c r="V4" s="1"/>
      <c r="W4" s="1"/>
    </row>
    <row r="5" spans="1:25" ht="18" customHeight="1" x14ac:dyDescent="0.25">
      <c r="A5" s="16" t="s">
        <v>633</v>
      </c>
      <c r="B5" s="16" t="s">
        <v>669</v>
      </c>
      <c r="C5" s="69">
        <v>55</v>
      </c>
      <c r="D5" s="69">
        <v>0.1</v>
      </c>
      <c r="E5" s="71"/>
      <c r="F5" s="69">
        <v>3100</v>
      </c>
      <c r="G5" s="69">
        <v>400</v>
      </c>
      <c r="H5" s="73">
        <v>0.5</v>
      </c>
      <c r="I5" s="69">
        <v>100</v>
      </c>
      <c r="J5" s="70">
        <f t="shared" si="0"/>
        <v>26.612903225806452</v>
      </c>
      <c r="K5" s="70">
        <f t="shared" si="1"/>
        <v>82.5</v>
      </c>
      <c r="L5" s="74">
        <f t="shared" si="2"/>
        <v>4.8387096774193554E-2</v>
      </c>
      <c r="M5" s="74">
        <f t="shared" si="3"/>
        <v>0.15000000000000002</v>
      </c>
      <c r="N5" s="74">
        <f t="shared" si="4"/>
        <v>2.661290322580645</v>
      </c>
      <c r="O5" s="74">
        <f t="shared" si="5"/>
        <v>8.25</v>
      </c>
      <c r="P5" s="71"/>
      <c r="R5" s="1" t="s">
        <v>1048</v>
      </c>
      <c r="S5" s="1"/>
      <c r="T5" s="1"/>
      <c r="U5" s="1"/>
      <c r="V5" s="1"/>
      <c r="W5" s="1"/>
    </row>
    <row r="6" spans="1:25" ht="18" customHeight="1" x14ac:dyDescent="0.25">
      <c r="A6" s="64" t="s">
        <v>872</v>
      </c>
      <c r="B6" s="64" t="s">
        <v>873</v>
      </c>
      <c r="C6" s="69">
        <v>30</v>
      </c>
      <c r="D6" s="69">
        <v>7.4999999999999997E-2</v>
      </c>
      <c r="E6" s="71"/>
      <c r="F6" s="69">
        <v>1600</v>
      </c>
      <c r="G6" s="69">
        <v>400</v>
      </c>
      <c r="H6" s="73">
        <v>0.25</v>
      </c>
      <c r="I6" s="69">
        <v>33</v>
      </c>
      <c r="J6" s="70">
        <f t="shared" si="0"/>
        <v>23.4375</v>
      </c>
      <c r="K6" s="70">
        <f t="shared" si="1"/>
        <v>113.63636363636364</v>
      </c>
      <c r="L6" s="74">
        <f t="shared" si="2"/>
        <v>5.859375E-2</v>
      </c>
      <c r="M6" s="74">
        <f t="shared" si="3"/>
        <v>0.28409090909090906</v>
      </c>
      <c r="N6" s="74">
        <f t="shared" si="4"/>
        <v>1.7578125</v>
      </c>
      <c r="O6" s="74">
        <f t="shared" si="5"/>
        <v>8.5227272727272734</v>
      </c>
      <c r="P6" s="71"/>
      <c r="R6" s="1" t="s">
        <v>1047</v>
      </c>
      <c r="S6" s="1"/>
      <c r="T6" s="1"/>
      <c r="U6" s="1"/>
      <c r="V6" s="1"/>
      <c r="W6" s="1"/>
    </row>
    <row r="7" spans="1:25" ht="18" customHeight="1" x14ac:dyDescent="0.25">
      <c r="A7" s="54" t="s">
        <v>874</v>
      </c>
      <c r="B7" s="54" t="s">
        <v>671</v>
      </c>
      <c r="C7" s="69">
        <v>50</v>
      </c>
      <c r="D7" s="69">
        <v>0.09</v>
      </c>
      <c r="E7" s="71"/>
      <c r="F7" s="69">
        <v>2350</v>
      </c>
      <c r="G7" s="69">
        <v>200</v>
      </c>
      <c r="H7" s="73">
        <v>0.05</v>
      </c>
      <c r="I7" s="69">
        <v>50</v>
      </c>
      <c r="J7" s="70">
        <f t="shared" si="0"/>
        <v>22.340425531914892</v>
      </c>
      <c r="K7" s="70">
        <f t="shared" si="1"/>
        <v>105</v>
      </c>
      <c r="L7" s="74">
        <f t="shared" si="2"/>
        <v>4.0212765957446807E-2</v>
      </c>
      <c r="M7" s="74">
        <f t="shared" si="3"/>
        <v>0.189</v>
      </c>
      <c r="N7" s="74">
        <f t="shared" si="4"/>
        <v>2.0106382978723407</v>
      </c>
      <c r="O7" s="74">
        <f t="shared" si="5"/>
        <v>9.4500000000000011</v>
      </c>
      <c r="P7" s="71"/>
      <c r="R7" s="1" t="s">
        <v>857</v>
      </c>
      <c r="S7" s="1"/>
      <c r="T7" s="1"/>
      <c r="U7" s="1"/>
      <c r="V7" s="1"/>
      <c r="W7" s="1"/>
    </row>
    <row r="8" spans="1:25" ht="18" customHeight="1" x14ac:dyDescent="0.25">
      <c r="A8" s="59" t="s">
        <v>875</v>
      </c>
      <c r="B8" s="59" t="s">
        <v>740</v>
      </c>
      <c r="C8" s="69">
        <v>60</v>
      </c>
      <c r="D8" s="69">
        <v>0.12</v>
      </c>
      <c r="E8" s="71"/>
      <c r="F8" s="69">
        <v>2800</v>
      </c>
      <c r="G8" s="69">
        <v>1300</v>
      </c>
      <c r="H8" s="73">
        <v>0</v>
      </c>
      <c r="I8" s="69">
        <v>100</v>
      </c>
      <c r="J8" s="70">
        <f t="shared" si="0"/>
        <v>21.428571428571431</v>
      </c>
      <c r="K8" s="70">
        <f t="shared" si="1"/>
        <v>60</v>
      </c>
      <c r="L8" s="74">
        <f t="shared" si="2"/>
        <v>4.2857142857142858E-2</v>
      </c>
      <c r="M8" s="74">
        <f t="shared" si="3"/>
        <v>0.12</v>
      </c>
      <c r="N8" s="74">
        <f t="shared" si="4"/>
        <v>2.5714285714285712</v>
      </c>
      <c r="O8" s="74">
        <f t="shared" si="5"/>
        <v>7.1999999999999993</v>
      </c>
      <c r="P8" s="71"/>
      <c r="R8" s="1" t="s">
        <v>1045</v>
      </c>
      <c r="S8" s="1"/>
      <c r="T8" s="1"/>
      <c r="U8" s="1"/>
      <c r="V8" s="1"/>
      <c r="W8" s="1"/>
    </row>
    <row r="9" spans="1:25" ht="18" customHeight="1" x14ac:dyDescent="0.25">
      <c r="A9" s="66" t="s">
        <v>605</v>
      </c>
      <c r="B9" s="66" t="s">
        <v>727</v>
      </c>
      <c r="C9" s="69">
        <v>40</v>
      </c>
      <c r="D9" s="69">
        <v>0.08</v>
      </c>
      <c r="E9" s="71"/>
      <c r="F9" s="69">
        <v>2000</v>
      </c>
      <c r="G9" s="69">
        <v>250</v>
      </c>
      <c r="H9" s="73">
        <v>0.05</v>
      </c>
      <c r="I9" s="69">
        <v>33</v>
      </c>
      <c r="J9" s="70">
        <f t="shared" si="0"/>
        <v>21</v>
      </c>
      <c r="K9" s="70">
        <f t="shared" si="1"/>
        <v>127.27272727272727</v>
      </c>
      <c r="L9" s="74">
        <f t="shared" si="2"/>
        <v>4.2000000000000003E-2</v>
      </c>
      <c r="M9" s="74">
        <f t="shared" si="3"/>
        <v>0.25454545454545457</v>
      </c>
      <c r="N9" s="74">
        <f t="shared" si="4"/>
        <v>1.6800000000000002</v>
      </c>
      <c r="O9" s="74">
        <f t="shared" si="5"/>
        <v>10.181818181818183</v>
      </c>
      <c r="P9" s="71"/>
      <c r="R9" s="1"/>
      <c r="S9" s="1"/>
      <c r="T9" s="1"/>
      <c r="U9" s="1"/>
      <c r="V9" s="1"/>
      <c r="W9" s="1"/>
    </row>
    <row r="10" spans="1:25" ht="18" customHeight="1" x14ac:dyDescent="0.25">
      <c r="A10" s="61" t="s">
        <v>876</v>
      </c>
      <c r="B10" s="61" t="s">
        <v>877</v>
      </c>
      <c r="C10" s="69">
        <v>60</v>
      </c>
      <c r="D10" s="69">
        <v>0.12</v>
      </c>
      <c r="E10" s="71"/>
      <c r="F10" s="69">
        <v>3000</v>
      </c>
      <c r="G10" s="69">
        <v>400</v>
      </c>
      <c r="H10" s="73">
        <v>0.05</v>
      </c>
      <c r="I10" s="69">
        <v>100</v>
      </c>
      <c r="J10" s="70">
        <f t="shared" si="0"/>
        <v>21</v>
      </c>
      <c r="K10" s="70">
        <f t="shared" si="1"/>
        <v>63</v>
      </c>
      <c r="L10" s="74">
        <f t="shared" si="2"/>
        <v>4.2000000000000003E-2</v>
      </c>
      <c r="M10" s="74">
        <f t="shared" si="3"/>
        <v>0.126</v>
      </c>
      <c r="N10" s="74">
        <f t="shared" si="4"/>
        <v>2.52</v>
      </c>
      <c r="O10" s="74">
        <f t="shared" si="5"/>
        <v>7.56</v>
      </c>
      <c r="P10" s="71"/>
      <c r="R10" s="1" t="s">
        <v>1046</v>
      </c>
      <c r="S10" s="1"/>
      <c r="T10" s="1"/>
      <c r="U10" s="1"/>
      <c r="V10" s="1"/>
      <c r="W10" s="1"/>
    </row>
    <row r="11" spans="1:25" ht="18" customHeight="1" x14ac:dyDescent="0.2">
      <c r="A11" s="61" t="s">
        <v>878</v>
      </c>
      <c r="B11" s="61" t="s">
        <v>879</v>
      </c>
      <c r="C11" s="69">
        <v>50</v>
      </c>
      <c r="D11" s="69">
        <v>0.09</v>
      </c>
      <c r="E11" s="71"/>
      <c r="F11" s="69">
        <v>2600</v>
      </c>
      <c r="G11" s="69">
        <v>500</v>
      </c>
      <c r="H11" s="73">
        <v>0.05</v>
      </c>
      <c r="I11" s="69">
        <v>50</v>
      </c>
      <c r="J11" s="70">
        <f t="shared" si="0"/>
        <v>20.19230769230769</v>
      </c>
      <c r="K11" s="70">
        <f t="shared" si="1"/>
        <v>105</v>
      </c>
      <c r="L11" s="74">
        <f t="shared" si="2"/>
        <v>3.6346153846153847E-2</v>
      </c>
      <c r="M11" s="74">
        <f t="shared" si="3"/>
        <v>0.189</v>
      </c>
      <c r="N11" s="74">
        <f t="shared" si="4"/>
        <v>1.8173076923076925</v>
      </c>
      <c r="O11" s="74">
        <f t="shared" si="5"/>
        <v>9.4500000000000011</v>
      </c>
      <c r="P11" s="71"/>
    </row>
    <row r="12" spans="1:25" ht="18" customHeight="1" x14ac:dyDescent="0.2">
      <c r="A12" s="59" t="s">
        <v>880</v>
      </c>
      <c r="B12" s="59" t="s">
        <v>881</v>
      </c>
      <c r="C12" s="69">
        <v>45</v>
      </c>
      <c r="D12" s="69">
        <v>0.09</v>
      </c>
      <c r="E12" s="71"/>
      <c r="F12" s="69">
        <v>2800</v>
      </c>
      <c r="G12" s="69">
        <v>1000</v>
      </c>
      <c r="H12" s="73">
        <v>0.25</v>
      </c>
      <c r="I12" s="69">
        <v>50</v>
      </c>
      <c r="J12" s="70">
        <f t="shared" si="0"/>
        <v>20.089285714285715</v>
      </c>
      <c r="K12" s="70">
        <f t="shared" si="1"/>
        <v>112.5</v>
      </c>
      <c r="L12" s="74">
        <f t="shared" si="2"/>
        <v>4.0178571428571425E-2</v>
      </c>
      <c r="M12" s="74">
        <f t="shared" si="3"/>
        <v>0.22499999999999998</v>
      </c>
      <c r="N12" s="74">
        <f t="shared" si="4"/>
        <v>1.8080357142857144</v>
      </c>
      <c r="O12" s="74">
        <f t="shared" si="5"/>
        <v>10.125</v>
      </c>
      <c r="P12" s="71"/>
    </row>
    <row r="13" spans="1:25" ht="18" customHeight="1" x14ac:dyDescent="0.25">
      <c r="A13" s="10" t="s">
        <v>882</v>
      </c>
      <c r="B13" s="10" t="s">
        <v>883</v>
      </c>
      <c r="C13" s="69">
        <v>60</v>
      </c>
      <c r="D13" s="69">
        <v>0.11</v>
      </c>
      <c r="E13" s="71"/>
      <c r="F13" s="69">
        <v>3200</v>
      </c>
      <c r="G13" s="69">
        <v>1770</v>
      </c>
      <c r="H13" s="73">
        <v>0.05</v>
      </c>
      <c r="I13" s="69">
        <v>100</v>
      </c>
      <c r="J13" s="70">
        <f t="shared" si="0"/>
        <v>19.6875</v>
      </c>
      <c r="K13" s="70">
        <f t="shared" si="1"/>
        <v>63</v>
      </c>
      <c r="L13" s="74">
        <f t="shared" si="2"/>
        <v>3.6093750000000001E-2</v>
      </c>
      <c r="M13" s="74">
        <f t="shared" si="3"/>
        <v>0.11550000000000001</v>
      </c>
      <c r="N13" s="74">
        <f t="shared" si="4"/>
        <v>2.1656249999999999</v>
      </c>
      <c r="O13" s="74">
        <f t="shared" si="5"/>
        <v>6.93</v>
      </c>
      <c r="P13" s="71"/>
      <c r="R13" s="72" t="s">
        <v>1049</v>
      </c>
      <c r="S13" s="22"/>
      <c r="T13" s="22"/>
      <c r="U13" s="22"/>
      <c r="V13" s="22"/>
      <c r="W13" s="22"/>
      <c r="X13" s="22"/>
    </row>
    <row r="14" spans="1:25" ht="18" customHeight="1" x14ac:dyDescent="0.25">
      <c r="A14" s="56" t="s">
        <v>884</v>
      </c>
      <c r="B14" s="56" t="s">
        <v>885</v>
      </c>
      <c r="C14" s="69">
        <v>50</v>
      </c>
      <c r="D14" s="69">
        <v>0.09</v>
      </c>
      <c r="E14" s="71"/>
      <c r="F14" s="69">
        <v>2700</v>
      </c>
      <c r="G14" s="69">
        <v>800</v>
      </c>
      <c r="H14" s="73">
        <v>0.05</v>
      </c>
      <c r="I14" s="69">
        <v>50</v>
      </c>
      <c r="J14" s="70">
        <f t="shared" si="0"/>
        <v>19.444444444444443</v>
      </c>
      <c r="K14" s="70">
        <f t="shared" si="1"/>
        <v>105</v>
      </c>
      <c r="L14" s="74">
        <f t="shared" si="2"/>
        <v>3.4999999999999996E-2</v>
      </c>
      <c r="M14" s="74">
        <f t="shared" si="3"/>
        <v>0.189</v>
      </c>
      <c r="N14" s="74">
        <f t="shared" si="4"/>
        <v>1.75</v>
      </c>
      <c r="O14" s="74">
        <f t="shared" si="5"/>
        <v>9.4500000000000011</v>
      </c>
      <c r="P14" s="71"/>
      <c r="R14" s="118" t="s">
        <v>1056</v>
      </c>
      <c r="S14" s="118"/>
      <c r="T14" s="118"/>
      <c r="U14" s="118"/>
      <c r="V14" s="118"/>
      <c r="W14" s="118"/>
      <c r="X14" s="22"/>
      <c r="Y14" s="119"/>
    </row>
    <row r="15" spans="1:25" ht="18" customHeight="1" x14ac:dyDescent="0.25">
      <c r="A15" s="62" t="s">
        <v>886</v>
      </c>
      <c r="B15" s="62" t="s">
        <v>887</v>
      </c>
      <c r="C15" s="69">
        <v>50</v>
      </c>
      <c r="D15" s="69">
        <v>0.09</v>
      </c>
      <c r="E15" s="71"/>
      <c r="F15" s="69">
        <v>2800</v>
      </c>
      <c r="G15" s="69">
        <v>1200</v>
      </c>
      <c r="H15" s="73">
        <v>0.05</v>
      </c>
      <c r="I15" s="69">
        <v>50</v>
      </c>
      <c r="J15" s="70">
        <f t="shared" si="0"/>
        <v>18.75</v>
      </c>
      <c r="K15" s="70">
        <f t="shared" si="1"/>
        <v>105</v>
      </c>
      <c r="L15" s="74">
        <f t="shared" si="2"/>
        <v>3.3750000000000002E-2</v>
      </c>
      <c r="M15" s="74">
        <f t="shared" si="3"/>
        <v>0.189</v>
      </c>
      <c r="N15" s="74">
        <f t="shared" si="4"/>
        <v>1.6875000000000002</v>
      </c>
      <c r="O15" s="74">
        <f t="shared" si="5"/>
        <v>9.4500000000000011</v>
      </c>
      <c r="P15" s="71"/>
      <c r="R15" s="72" t="s">
        <v>1050</v>
      </c>
      <c r="S15" s="22"/>
      <c r="T15" s="22"/>
      <c r="U15" s="22"/>
      <c r="V15" s="22"/>
      <c r="W15" s="22"/>
      <c r="X15" s="22"/>
    </row>
    <row r="16" spans="1:25" ht="18" customHeight="1" x14ac:dyDescent="0.25">
      <c r="A16" s="61" t="s">
        <v>888</v>
      </c>
      <c r="B16" s="61" t="s">
        <v>889</v>
      </c>
      <c r="C16" s="69">
        <v>60</v>
      </c>
      <c r="D16" s="69">
        <v>9.5000000000000001E-2</v>
      </c>
      <c r="E16" s="71"/>
      <c r="F16" s="69">
        <v>3400</v>
      </c>
      <c r="G16" s="69">
        <v>900</v>
      </c>
      <c r="H16" s="73">
        <v>0.05</v>
      </c>
      <c r="I16" s="69">
        <v>100</v>
      </c>
      <c r="J16" s="70">
        <f t="shared" si="0"/>
        <v>18.529411764705884</v>
      </c>
      <c r="K16" s="70">
        <f t="shared" si="1"/>
        <v>63</v>
      </c>
      <c r="L16" s="74">
        <f t="shared" si="2"/>
        <v>2.9338235294117651E-2</v>
      </c>
      <c r="M16" s="74">
        <f t="shared" si="3"/>
        <v>9.9750000000000005E-2</v>
      </c>
      <c r="N16" s="74">
        <f t="shared" si="4"/>
        <v>1.760294117647059</v>
      </c>
      <c r="O16" s="74">
        <f t="shared" si="5"/>
        <v>5.9850000000000003</v>
      </c>
      <c r="P16" s="71"/>
      <c r="R16" s="118" t="s">
        <v>1055</v>
      </c>
      <c r="S16" s="22"/>
      <c r="T16" s="22"/>
      <c r="U16" s="22"/>
      <c r="V16" s="22"/>
      <c r="W16" s="22"/>
      <c r="X16" s="22"/>
    </row>
    <row r="17" spans="1:24" ht="18" customHeight="1" x14ac:dyDescent="0.25">
      <c r="A17" s="57" t="s">
        <v>890</v>
      </c>
      <c r="B17" s="57" t="s">
        <v>891</v>
      </c>
      <c r="C17" s="69">
        <v>50</v>
      </c>
      <c r="D17" s="69">
        <v>0.09</v>
      </c>
      <c r="E17" s="71"/>
      <c r="F17" s="69">
        <v>2900</v>
      </c>
      <c r="G17" s="69">
        <v>900</v>
      </c>
      <c r="H17" s="73">
        <v>0.05</v>
      </c>
      <c r="I17" s="69">
        <v>50</v>
      </c>
      <c r="J17" s="70">
        <f t="shared" si="0"/>
        <v>18.103448275862071</v>
      </c>
      <c r="K17" s="70">
        <f t="shared" si="1"/>
        <v>105</v>
      </c>
      <c r="L17" s="74">
        <f t="shared" si="2"/>
        <v>3.2586206896551728E-2</v>
      </c>
      <c r="M17" s="74">
        <f t="shared" si="3"/>
        <v>0.189</v>
      </c>
      <c r="N17" s="74">
        <f t="shared" si="4"/>
        <v>1.6293103448275865</v>
      </c>
      <c r="O17" s="74">
        <f t="shared" si="5"/>
        <v>9.4500000000000011</v>
      </c>
      <c r="P17" s="71"/>
      <c r="R17" s="39" t="s">
        <v>1067</v>
      </c>
      <c r="S17" s="39"/>
      <c r="T17" s="72"/>
      <c r="U17" s="22"/>
      <c r="V17" s="22"/>
      <c r="W17" s="22"/>
      <c r="X17" s="22"/>
    </row>
    <row r="18" spans="1:24" ht="18" customHeight="1" x14ac:dyDescent="0.25">
      <c r="A18" s="65" t="s">
        <v>892</v>
      </c>
      <c r="B18" s="65" t="s">
        <v>893</v>
      </c>
      <c r="C18" s="69">
        <v>50</v>
      </c>
      <c r="D18" s="69">
        <v>0.05</v>
      </c>
      <c r="E18" s="71"/>
      <c r="F18" s="69">
        <v>2900</v>
      </c>
      <c r="G18" s="69">
        <v>1300</v>
      </c>
      <c r="H18" s="73">
        <v>0.05</v>
      </c>
      <c r="I18" s="69">
        <v>50</v>
      </c>
      <c r="J18" s="70">
        <f t="shared" si="0"/>
        <v>18.103448275862071</v>
      </c>
      <c r="K18" s="70">
        <f t="shared" si="1"/>
        <v>105</v>
      </c>
      <c r="L18" s="74">
        <f t="shared" si="2"/>
        <v>1.810344827586207E-2</v>
      </c>
      <c r="M18" s="74">
        <f t="shared" si="3"/>
        <v>0.10500000000000001</v>
      </c>
      <c r="N18" s="74">
        <f t="shared" si="4"/>
        <v>0.90517241379310343</v>
      </c>
      <c r="O18" s="74">
        <f t="shared" si="5"/>
        <v>5.25</v>
      </c>
      <c r="P18" s="71"/>
      <c r="R18" s="117" t="s">
        <v>744</v>
      </c>
      <c r="S18" s="37"/>
      <c r="T18" s="22"/>
      <c r="U18" s="22"/>
      <c r="V18" s="22"/>
      <c r="W18" s="22"/>
      <c r="X18" s="22"/>
    </row>
    <row r="19" spans="1:24" ht="18" customHeight="1" x14ac:dyDescent="0.25">
      <c r="A19" s="60" t="s">
        <v>894</v>
      </c>
      <c r="B19" s="60" t="s">
        <v>714</v>
      </c>
      <c r="C19" s="69">
        <v>55</v>
      </c>
      <c r="D19" s="69">
        <v>0.12</v>
      </c>
      <c r="E19" s="71"/>
      <c r="F19" s="69">
        <v>3200</v>
      </c>
      <c r="G19" s="69">
        <v>300</v>
      </c>
      <c r="H19" s="73">
        <v>0.05</v>
      </c>
      <c r="I19" s="69">
        <v>100</v>
      </c>
      <c r="J19" s="70">
        <f t="shared" si="0"/>
        <v>18.046875</v>
      </c>
      <c r="K19" s="70">
        <f t="shared" si="1"/>
        <v>57.75</v>
      </c>
      <c r="L19" s="74">
        <f t="shared" si="2"/>
        <v>3.9375E-2</v>
      </c>
      <c r="M19" s="74">
        <f t="shared" si="3"/>
        <v>0.126</v>
      </c>
      <c r="N19" s="74">
        <f t="shared" si="4"/>
        <v>2.1656249999999999</v>
      </c>
      <c r="O19" s="74">
        <f t="shared" si="5"/>
        <v>6.93</v>
      </c>
      <c r="P19" s="71"/>
      <c r="R19" s="72" t="s">
        <v>1051</v>
      </c>
      <c r="S19" s="22"/>
      <c r="T19" s="22"/>
      <c r="U19" s="22"/>
      <c r="V19" s="22"/>
      <c r="W19" s="22"/>
      <c r="X19" s="22"/>
    </row>
    <row r="20" spans="1:24" ht="18" customHeight="1" x14ac:dyDescent="0.25">
      <c r="A20" s="56" t="s">
        <v>638</v>
      </c>
      <c r="B20" s="56" t="s">
        <v>719</v>
      </c>
      <c r="C20" s="69">
        <v>40</v>
      </c>
      <c r="D20" s="69">
        <v>7.4999999999999997E-2</v>
      </c>
      <c r="E20" s="71"/>
      <c r="F20" s="69">
        <v>2400</v>
      </c>
      <c r="G20" s="69">
        <v>250</v>
      </c>
      <c r="H20" s="73">
        <v>0.05</v>
      </c>
      <c r="I20" s="69">
        <v>33</v>
      </c>
      <c r="J20" s="70">
        <f t="shared" si="0"/>
        <v>17.5</v>
      </c>
      <c r="K20" s="70">
        <f t="shared" si="1"/>
        <v>127.27272727272727</v>
      </c>
      <c r="L20" s="74">
        <f t="shared" si="2"/>
        <v>3.2812500000000001E-2</v>
      </c>
      <c r="M20" s="74">
        <f t="shared" si="3"/>
        <v>0.23863636363636365</v>
      </c>
      <c r="N20" s="74">
        <f t="shared" si="4"/>
        <v>1.3125000000000002</v>
      </c>
      <c r="O20" s="74">
        <f t="shared" si="5"/>
        <v>9.5454545454545467</v>
      </c>
      <c r="P20" s="71"/>
      <c r="R20" s="22" t="s">
        <v>1052</v>
      </c>
      <c r="S20" s="22"/>
      <c r="T20" s="22"/>
      <c r="U20" s="22"/>
      <c r="V20" s="22"/>
      <c r="W20" s="22"/>
      <c r="X20" s="22"/>
    </row>
    <row r="21" spans="1:24" ht="18" customHeight="1" x14ac:dyDescent="0.25">
      <c r="A21" s="55" t="s">
        <v>601</v>
      </c>
      <c r="B21" s="55" t="s">
        <v>895</v>
      </c>
      <c r="C21" s="69">
        <v>35</v>
      </c>
      <c r="D21" s="69">
        <v>0.08</v>
      </c>
      <c r="E21" s="71"/>
      <c r="F21" s="69">
        <v>2100</v>
      </c>
      <c r="G21" s="69">
        <v>300</v>
      </c>
      <c r="H21" s="73">
        <v>0.05</v>
      </c>
      <c r="I21" s="69">
        <v>33</v>
      </c>
      <c r="J21" s="70">
        <f t="shared" si="0"/>
        <v>17.5</v>
      </c>
      <c r="K21" s="70">
        <f t="shared" si="1"/>
        <v>111.36363636363636</v>
      </c>
      <c r="L21" s="74">
        <f t="shared" si="2"/>
        <v>0.04</v>
      </c>
      <c r="M21" s="74">
        <f t="shared" si="3"/>
        <v>0.25454545454545457</v>
      </c>
      <c r="N21" s="74">
        <f t="shared" si="4"/>
        <v>1.4000000000000001</v>
      </c>
      <c r="O21" s="74">
        <f t="shared" si="5"/>
        <v>8.9090909090909101</v>
      </c>
      <c r="P21" s="71"/>
      <c r="R21" s="72" t="s">
        <v>1054</v>
      </c>
      <c r="S21" s="22"/>
      <c r="T21" s="22"/>
    </row>
    <row r="22" spans="1:24" ht="18" customHeight="1" x14ac:dyDescent="0.25">
      <c r="A22" s="56" t="s">
        <v>581</v>
      </c>
      <c r="B22" s="56" t="s">
        <v>896</v>
      </c>
      <c r="C22" s="69">
        <v>40</v>
      </c>
      <c r="D22" s="69">
        <v>0.08</v>
      </c>
      <c r="E22" s="71"/>
      <c r="F22" s="69">
        <v>2500</v>
      </c>
      <c r="G22" s="69">
        <v>700</v>
      </c>
      <c r="H22" s="73">
        <v>0.05</v>
      </c>
      <c r="I22" s="69">
        <v>33</v>
      </c>
      <c r="J22" s="70">
        <f t="shared" si="0"/>
        <v>16.8</v>
      </c>
      <c r="K22" s="70">
        <f t="shared" si="1"/>
        <v>127.27272727272727</v>
      </c>
      <c r="L22" s="74">
        <f t="shared" si="2"/>
        <v>3.3600000000000005E-2</v>
      </c>
      <c r="M22" s="74">
        <f t="shared" si="3"/>
        <v>0.25454545454545457</v>
      </c>
      <c r="N22" s="74">
        <f t="shared" si="4"/>
        <v>1.3440000000000001</v>
      </c>
      <c r="O22" s="74">
        <f t="shared" si="5"/>
        <v>10.181818181818183</v>
      </c>
      <c r="P22" s="71"/>
      <c r="R22" s="22" t="s">
        <v>1072</v>
      </c>
      <c r="S22" s="22"/>
      <c r="T22" s="22"/>
    </row>
    <row r="23" spans="1:24" ht="18" customHeight="1" x14ac:dyDescent="0.2">
      <c r="A23" s="61" t="s">
        <v>897</v>
      </c>
      <c r="B23" s="61" t="s">
        <v>898</v>
      </c>
      <c r="C23" s="69">
        <v>20</v>
      </c>
      <c r="D23" s="69">
        <v>7.0000000000000007E-2</v>
      </c>
      <c r="E23" s="71"/>
      <c r="F23" s="69">
        <v>1500</v>
      </c>
      <c r="G23" s="69">
        <v>300</v>
      </c>
      <c r="H23" s="73">
        <v>0.25</v>
      </c>
      <c r="I23" s="69">
        <v>25</v>
      </c>
      <c r="J23" s="70">
        <f t="shared" si="0"/>
        <v>16.666666666666668</v>
      </c>
      <c r="K23" s="70">
        <f t="shared" si="1"/>
        <v>100</v>
      </c>
      <c r="L23" s="74">
        <f t="shared" si="2"/>
        <v>5.8333333333333341E-2</v>
      </c>
      <c r="M23" s="74">
        <f t="shared" si="3"/>
        <v>0.35000000000000003</v>
      </c>
      <c r="N23" s="74">
        <f t="shared" si="4"/>
        <v>1.1666666666666667</v>
      </c>
      <c r="O23" s="74">
        <f t="shared" si="5"/>
        <v>7.0000000000000009</v>
      </c>
      <c r="P23" s="71"/>
    </row>
    <row r="24" spans="1:24" ht="18" customHeight="1" x14ac:dyDescent="0.2">
      <c r="A24" s="57" t="s">
        <v>899</v>
      </c>
      <c r="B24" s="57" t="s">
        <v>900</v>
      </c>
      <c r="C24" s="69">
        <v>60</v>
      </c>
      <c r="D24" s="69">
        <v>9.5000000000000001E-2</v>
      </c>
      <c r="E24" s="71"/>
      <c r="F24" s="69">
        <v>3800</v>
      </c>
      <c r="G24" s="69">
        <v>400</v>
      </c>
      <c r="H24" s="73">
        <v>0.05</v>
      </c>
      <c r="I24" s="69">
        <v>100</v>
      </c>
      <c r="J24" s="70">
        <f t="shared" si="0"/>
        <v>16.578947368421055</v>
      </c>
      <c r="K24" s="70">
        <f t="shared" si="1"/>
        <v>63</v>
      </c>
      <c r="L24" s="74">
        <f t="shared" si="2"/>
        <v>2.6250000000000002E-2</v>
      </c>
      <c r="M24" s="74">
        <f t="shared" si="3"/>
        <v>9.9750000000000005E-2</v>
      </c>
      <c r="N24" s="74">
        <f t="shared" si="4"/>
        <v>1.5750000000000002</v>
      </c>
      <c r="O24" s="74">
        <f t="shared" si="5"/>
        <v>5.9850000000000003</v>
      </c>
      <c r="P24" s="71"/>
    </row>
    <row r="25" spans="1:24" ht="18" customHeight="1" x14ac:dyDescent="0.2">
      <c r="A25" s="54" t="s">
        <v>901</v>
      </c>
      <c r="B25" s="54" t="s">
        <v>902</v>
      </c>
      <c r="C25" s="69">
        <v>60</v>
      </c>
      <c r="D25" s="69">
        <v>0.11</v>
      </c>
      <c r="E25" s="71"/>
      <c r="F25" s="69">
        <v>3800</v>
      </c>
      <c r="G25" s="69">
        <v>2100</v>
      </c>
      <c r="H25" s="73">
        <v>0.05</v>
      </c>
      <c r="I25" s="69">
        <v>100</v>
      </c>
      <c r="J25" s="70">
        <f t="shared" si="0"/>
        <v>16.578947368421055</v>
      </c>
      <c r="K25" s="70">
        <f t="shared" si="1"/>
        <v>63</v>
      </c>
      <c r="L25" s="74">
        <f t="shared" si="2"/>
        <v>3.0394736842105266E-2</v>
      </c>
      <c r="M25" s="74">
        <f t="shared" si="3"/>
        <v>0.11550000000000001</v>
      </c>
      <c r="N25" s="74">
        <f t="shared" si="4"/>
        <v>1.8236842105263158</v>
      </c>
      <c r="O25" s="74">
        <f t="shared" si="5"/>
        <v>6.93</v>
      </c>
      <c r="P25" s="71"/>
    </row>
    <row r="26" spans="1:24" ht="18" customHeight="1" x14ac:dyDescent="0.2">
      <c r="A26" s="59" t="s">
        <v>903</v>
      </c>
      <c r="B26" s="59" t="s">
        <v>904</v>
      </c>
      <c r="C26" s="69">
        <v>50</v>
      </c>
      <c r="D26" s="69">
        <v>0.09</v>
      </c>
      <c r="E26" s="71"/>
      <c r="F26" s="69">
        <v>3200</v>
      </c>
      <c r="G26" s="69">
        <v>1000</v>
      </c>
      <c r="H26" s="73">
        <v>0.05</v>
      </c>
      <c r="I26" s="69">
        <v>50</v>
      </c>
      <c r="J26" s="70">
        <f t="shared" si="0"/>
        <v>16.40625</v>
      </c>
      <c r="K26" s="70">
        <f t="shared" si="1"/>
        <v>105</v>
      </c>
      <c r="L26" s="74">
        <f t="shared" si="2"/>
        <v>2.9531249999999998E-2</v>
      </c>
      <c r="M26" s="74">
        <f t="shared" si="3"/>
        <v>0.189</v>
      </c>
      <c r="N26" s="74">
        <f t="shared" si="4"/>
        <v>1.4765625</v>
      </c>
      <c r="O26" s="74">
        <f t="shared" si="5"/>
        <v>9.4500000000000011</v>
      </c>
      <c r="P26" s="71"/>
    </row>
    <row r="27" spans="1:24" ht="18" customHeight="1" x14ac:dyDescent="0.2">
      <c r="A27" s="18" t="s">
        <v>567</v>
      </c>
      <c r="B27" s="18" t="s">
        <v>905</v>
      </c>
      <c r="C27" s="69">
        <v>60</v>
      </c>
      <c r="D27" s="69">
        <v>0.11</v>
      </c>
      <c r="E27" s="71"/>
      <c r="F27" s="69">
        <v>3900</v>
      </c>
      <c r="G27" s="69">
        <v>0</v>
      </c>
      <c r="H27" s="73">
        <v>0.05</v>
      </c>
      <c r="I27" s="69">
        <v>100</v>
      </c>
      <c r="J27" s="70">
        <f t="shared" si="0"/>
        <v>16.153846153846153</v>
      </c>
      <c r="K27" s="70">
        <f t="shared" si="1"/>
        <v>63</v>
      </c>
      <c r="L27" s="74">
        <f t="shared" si="2"/>
        <v>2.9615384615384616E-2</v>
      </c>
      <c r="M27" s="74">
        <f t="shared" si="3"/>
        <v>0.11550000000000001</v>
      </c>
      <c r="N27" s="74">
        <f t="shared" si="4"/>
        <v>1.7769230769230768</v>
      </c>
      <c r="O27" s="74">
        <f t="shared" si="5"/>
        <v>6.93</v>
      </c>
      <c r="P27" s="71"/>
    </row>
    <row r="28" spans="1:24" ht="18" customHeight="1" x14ac:dyDescent="0.2">
      <c r="A28" s="56" t="s">
        <v>906</v>
      </c>
      <c r="B28" s="56" t="s">
        <v>907</v>
      </c>
      <c r="C28" s="69">
        <v>65</v>
      </c>
      <c r="D28" s="69">
        <v>0.11</v>
      </c>
      <c r="E28" s="71"/>
      <c r="F28" s="69">
        <v>4300</v>
      </c>
      <c r="G28" s="69">
        <v>1550</v>
      </c>
      <c r="H28" s="73">
        <v>0.05</v>
      </c>
      <c r="I28" s="69">
        <v>100</v>
      </c>
      <c r="J28" s="70">
        <f t="shared" si="0"/>
        <v>15.872093023255815</v>
      </c>
      <c r="K28" s="70">
        <f t="shared" si="1"/>
        <v>68.25</v>
      </c>
      <c r="L28" s="74">
        <f t="shared" si="2"/>
        <v>2.6860465116279073E-2</v>
      </c>
      <c r="M28" s="74">
        <f t="shared" si="3"/>
        <v>0.11550000000000001</v>
      </c>
      <c r="N28" s="74">
        <f t="shared" si="4"/>
        <v>1.7459302325581396</v>
      </c>
      <c r="O28" s="74">
        <f t="shared" si="5"/>
        <v>7.5075000000000003</v>
      </c>
      <c r="P28" s="71"/>
    </row>
    <row r="29" spans="1:24" ht="18" customHeight="1" x14ac:dyDescent="0.2">
      <c r="A29" s="62" t="s">
        <v>908</v>
      </c>
      <c r="B29" s="62" t="s">
        <v>909</v>
      </c>
      <c r="C29" s="69">
        <v>40</v>
      </c>
      <c r="D29" s="69">
        <v>0.08</v>
      </c>
      <c r="E29" s="71"/>
      <c r="F29" s="69">
        <v>2700</v>
      </c>
      <c r="G29" s="69">
        <v>500</v>
      </c>
      <c r="H29" s="73">
        <v>0.05</v>
      </c>
      <c r="I29" s="69">
        <v>33</v>
      </c>
      <c r="J29" s="70">
        <f t="shared" si="0"/>
        <v>15.555555555555555</v>
      </c>
      <c r="K29" s="70">
        <f t="shared" si="1"/>
        <v>127.27272727272727</v>
      </c>
      <c r="L29" s="74">
        <f t="shared" si="2"/>
        <v>3.111111111111111E-2</v>
      </c>
      <c r="M29" s="74">
        <f t="shared" si="3"/>
        <v>0.25454545454545457</v>
      </c>
      <c r="N29" s="74">
        <f t="shared" si="4"/>
        <v>1.2444444444444445</v>
      </c>
      <c r="O29" s="74">
        <f t="shared" si="5"/>
        <v>10.181818181818183</v>
      </c>
      <c r="P29" s="71"/>
    </row>
    <row r="30" spans="1:24" ht="18" customHeight="1" x14ac:dyDescent="0.2">
      <c r="A30" s="65" t="s">
        <v>910</v>
      </c>
      <c r="B30" s="65" t="s">
        <v>911</v>
      </c>
      <c r="C30" s="69">
        <v>60</v>
      </c>
      <c r="D30" s="69">
        <v>9.5000000000000001E-2</v>
      </c>
      <c r="E30" s="71"/>
      <c r="F30" s="69">
        <v>4100</v>
      </c>
      <c r="G30" s="69">
        <v>600</v>
      </c>
      <c r="H30" s="73">
        <v>0.05</v>
      </c>
      <c r="I30" s="69">
        <v>100</v>
      </c>
      <c r="J30" s="70">
        <f t="shared" si="0"/>
        <v>15.365853658536587</v>
      </c>
      <c r="K30" s="70">
        <f t="shared" si="1"/>
        <v>63</v>
      </c>
      <c r="L30" s="74">
        <f t="shared" si="2"/>
        <v>2.4329268292682931E-2</v>
      </c>
      <c r="M30" s="74">
        <f t="shared" si="3"/>
        <v>9.9750000000000005E-2</v>
      </c>
      <c r="N30" s="74">
        <f t="shared" si="4"/>
        <v>1.4597560975609758</v>
      </c>
      <c r="O30" s="74">
        <f t="shared" si="5"/>
        <v>5.9850000000000003</v>
      </c>
      <c r="P30" s="71"/>
    </row>
    <row r="31" spans="1:24" ht="18" customHeight="1" x14ac:dyDescent="0.2">
      <c r="A31" s="57" t="s">
        <v>912</v>
      </c>
      <c r="B31" s="57" t="s">
        <v>913</v>
      </c>
      <c r="C31" s="69">
        <v>60</v>
      </c>
      <c r="D31" s="69">
        <v>0.11</v>
      </c>
      <c r="E31" s="71"/>
      <c r="F31" s="69">
        <v>4100</v>
      </c>
      <c r="G31" s="69">
        <v>400</v>
      </c>
      <c r="H31" s="73">
        <v>0.05</v>
      </c>
      <c r="I31" s="69">
        <v>100</v>
      </c>
      <c r="J31" s="70">
        <f t="shared" si="0"/>
        <v>15.365853658536587</v>
      </c>
      <c r="K31" s="70">
        <f t="shared" si="1"/>
        <v>63</v>
      </c>
      <c r="L31" s="74">
        <f t="shared" si="2"/>
        <v>2.8170731707317077E-2</v>
      </c>
      <c r="M31" s="74">
        <f t="shared" si="3"/>
        <v>0.11550000000000001</v>
      </c>
      <c r="N31" s="74">
        <f t="shared" si="4"/>
        <v>1.6902439024390246</v>
      </c>
      <c r="O31" s="74">
        <f t="shared" si="5"/>
        <v>6.93</v>
      </c>
      <c r="P31" s="71"/>
    </row>
    <row r="32" spans="1:24" ht="18" customHeight="1" x14ac:dyDescent="0.2">
      <c r="A32" s="63" t="s">
        <v>914</v>
      </c>
      <c r="B32" s="63" t="s">
        <v>915</v>
      </c>
      <c r="C32" s="69">
        <v>60</v>
      </c>
      <c r="D32" s="69">
        <v>0.1</v>
      </c>
      <c r="E32" s="71"/>
      <c r="F32" s="69">
        <v>4200</v>
      </c>
      <c r="G32" s="69">
        <v>1950</v>
      </c>
      <c r="H32" s="73">
        <v>0.05</v>
      </c>
      <c r="I32" s="69">
        <v>100</v>
      </c>
      <c r="J32" s="70">
        <f t="shared" si="0"/>
        <v>15</v>
      </c>
      <c r="K32" s="70">
        <f t="shared" si="1"/>
        <v>63</v>
      </c>
      <c r="L32" s="74">
        <f t="shared" si="2"/>
        <v>2.5000000000000001E-2</v>
      </c>
      <c r="M32" s="74">
        <f t="shared" si="3"/>
        <v>0.10500000000000001</v>
      </c>
      <c r="N32" s="74">
        <f t="shared" si="4"/>
        <v>1.5</v>
      </c>
      <c r="O32" s="74">
        <f t="shared" si="5"/>
        <v>6.3000000000000007</v>
      </c>
      <c r="P32" s="71"/>
    </row>
    <row r="33" spans="1:16" ht="18" customHeight="1" x14ac:dyDescent="0.2">
      <c r="A33" s="64" t="s">
        <v>916</v>
      </c>
      <c r="B33" s="64" t="s">
        <v>917</v>
      </c>
      <c r="C33" s="69">
        <v>30</v>
      </c>
      <c r="D33" s="69">
        <v>0.08</v>
      </c>
      <c r="E33" s="71"/>
      <c r="F33" s="69">
        <v>2100</v>
      </c>
      <c r="G33" s="69">
        <v>150</v>
      </c>
      <c r="H33" s="73">
        <v>0.05</v>
      </c>
      <c r="I33" s="69">
        <v>33</v>
      </c>
      <c r="J33" s="70">
        <f t="shared" si="0"/>
        <v>15</v>
      </c>
      <c r="K33" s="70">
        <f t="shared" si="1"/>
        <v>95.454545454545453</v>
      </c>
      <c r="L33" s="74">
        <f t="shared" si="2"/>
        <v>0.04</v>
      </c>
      <c r="M33" s="74">
        <f t="shared" si="3"/>
        <v>0.25454545454545457</v>
      </c>
      <c r="N33" s="74">
        <f t="shared" si="4"/>
        <v>1.2</v>
      </c>
      <c r="O33" s="74">
        <f t="shared" si="5"/>
        <v>7.6363636363636367</v>
      </c>
      <c r="P33" s="71"/>
    </row>
    <row r="34" spans="1:16" ht="18" customHeight="1" x14ac:dyDescent="0.2">
      <c r="A34" s="60" t="s">
        <v>918</v>
      </c>
      <c r="B34" s="60" t="s">
        <v>919</v>
      </c>
      <c r="C34" s="69">
        <v>30</v>
      </c>
      <c r="D34" s="69">
        <v>0.08</v>
      </c>
      <c r="E34" s="71"/>
      <c r="F34" s="69">
        <v>2100</v>
      </c>
      <c r="G34" s="69">
        <v>250</v>
      </c>
      <c r="H34" s="73">
        <v>0.05</v>
      </c>
      <c r="I34" s="69">
        <v>33</v>
      </c>
      <c r="J34" s="70">
        <f t="shared" si="0"/>
        <v>15</v>
      </c>
      <c r="K34" s="70">
        <f t="shared" si="1"/>
        <v>95.454545454545453</v>
      </c>
      <c r="L34" s="74">
        <f t="shared" si="2"/>
        <v>0.04</v>
      </c>
      <c r="M34" s="74">
        <f t="shared" si="3"/>
        <v>0.25454545454545457</v>
      </c>
      <c r="N34" s="74">
        <f t="shared" si="4"/>
        <v>1.2</v>
      </c>
      <c r="O34" s="74">
        <f t="shared" si="5"/>
        <v>7.6363636363636367</v>
      </c>
      <c r="P34" s="71"/>
    </row>
    <row r="35" spans="1:16" ht="18" customHeight="1" x14ac:dyDescent="0.2">
      <c r="A35" s="66" t="s">
        <v>920</v>
      </c>
      <c r="B35" s="66" t="s">
        <v>921</v>
      </c>
      <c r="C35" s="69">
        <v>55</v>
      </c>
      <c r="D35" s="69">
        <v>0.08</v>
      </c>
      <c r="E35" s="71"/>
      <c r="F35" s="69">
        <v>3900</v>
      </c>
      <c r="G35" s="69">
        <v>1100</v>
      </c>
      <c r="H35" s="73">
        <v>0.05</v>
      </c>
      <c r="I35" s="69">
        <v>33</v>
      </c>
      <c r="J35" s="70">
        <f t="shared" si="0"/>
        <v>14.807692307692308</v>
      </c>
      <c r="K35" s="70">
        <f t="shared" si="1"/>
        <v>175</v>
      </c>
      <c r="L35" s="74">
        <f t="shared" si="2"/>
        <v>2.1538461538461541E-2</v>
      </c>
      <c r="M35" s="74">
        <f t="shared" si="3"/>
        <v>0.25454545454545457</v>
      </c>
      <c r="N35" s="74">
        <f t="shared" si="4"/>
        <v>1.1846153846153848</v>
      </c>
      <c r="O35" s="74">
        <f t="shared" si="5"/>
        <v>14.000000000000004</v>
      </c>
      <c r="P35" s="71"/>
    </row>
    <row r="36" spans="1:16" ht="18" customHeight="1" x14ac:dyDescent="0.2">
      <c r="A36" s="63" t="s">
        <v>922</v>
      </c>
      <c r="B36" s="63" t="s">
        <v>923</v>
      </c>
      <c r="C36" s="69">
        <v>40</v>
      </c>
      <c r="D36" s="69">
        <v>0.08</v>
      </c>
      <c r="E36" s="71"/>
      <c r="F36" s="69">
        <v>3400</v>
      </c>
      <c r="G36" s="69">
        <v>700</v>
      </c>
      <c r="H36" s="73">
        <v>0.25</v>
      </c>
      <c r="I36" s="69">
        <v>33</v>
      </c>
      <c r="J36" s="70">
        <f t="shared" si="0"/>
        <v>14.705882352941178</v>
      </c>
      <c r="K36" s="70">
        <f t="shared" si="1"/>
        <v>151.5151515151515</v>
      </c>
      <c r="L36" s="74">
        <f t="shared" si="2"/>
        <v>2.9411764705882356E-2</v>
      </c>
      <c r="M36" s="74">
        <f t="shared" si="3"/>
        <v>0.30303030303030304</v>
      </c>
      <c r="N36" s="74">
        <f t="shared" si="4"/>
        <v>1.1764705882352942</v>
      </c>
      <c r="O36" s="74">
        <f t="shared" si="5"/>
        <v>12.121212121212121</v>
      </c>
      <c r="P36" s="71"/>
    </row>
    <row r="37" spans="1:16" ht="18" customHeight="1" x14ac:dyDescent="0.2">
      <c r="A37" s="55" t="s">
        <v>924</v>
      </c>
      <c r="B37" s="55" t="s">
        <v>925</v>
      </c>
      <c r="C37" s="69">
        <v>70</v>
      </c>
      <c r="D37" s="69">
        <v>0.15</v>
      </c>
      <c r="E37" s="71"/>
      <c r="F37" s="69">
        <v>5000</v>
      </c>
      <c r="G37" s="69">
        <v>800</v>
      </c>
      <c r="H37" s="73">
        <v>0.05</v>
      </c>
      <c r="I37" s="69">
        <v>100</v>
      </c>
      <c r="J37" s="70">
        <f t="shared" si="0"/>
        <v>14.7</v>
      </c>
      <c r="K37" s="70">
        <f t="shared" si="1"/>
        <v>73.5</v>
      </c>
      <c r="L37" s="74">
        <f t="shared" si="2"/>
        <v>3.15E-2</v>
      </c>
      <c r="M37" s="74">
        <f t="shared" si="3"/>
        <v>0.1575</v>
      </c>
      <c r="N37" s="74">
        <f t="shared" si="4"/>
        <v>2.2050000000000001</v>
      </c>
      <c r="O37" s="74">
        <f t="shared" si="5"/>
        <v>11.025</v>
      </c>
      <c r="P37" s="71"/>
    </row>
    <row r="38" spans="1:16" ht="18" customHeight="1" x14ac:dyDescent="0.2">
      <c r="A38" s="58" t="s">
        <v>926</v>
      </c>
      <c r="B38" s="58" t="s">
        <v>927</v>
      </c>
      <c r="C38" s="69">
        <v>50</v>
      </c>
      <c r="D38" s="69">
        <v>8.5000000000000006E-2</v>
      </c>
      <c r="E38" s="71"/>
      <c r="F38" s="69">
        <v>3600</v>
      </c>
      <c r="G38" s="69">
        <v>1200</v>
      </c>
      <c r="H38" s="73">
        <v>0.05</v>
      </c>
      <c r="I38" s="69">
        <v>50</v>
      </c>
      <c r="J38" s="70">
        <f t="shared" si="0"/>
        <v>14.583333333333332</v>
      </c>
      <c r="K38" s="70">
        <f t="shared" si="1"/>
        <v>105</v>
      </c>
      <c r="L38" s="74">
        <f t="shared" si="2"/>
        <v>2.479166666666667E-2</v>
      </c>
      <c r="M38" s="74">
        <f t="shared" si="3"/>
        <v>0.17850000000000002</v>
      </c>
      <c r="N38" s="74">
        <f t="shared" si="4"/>
        <v>1.2395833333333335</v>
      </c>
      <c r="O38" s="74">
        <f t="shared" si="5"/>
        <v>8.9250000000000007</v>
      </c>
      <c r="P38" s="71"/>
    </row>
    <row r="39" spans="1:16" ht="18" customHeight="1" x14ac:dyDescent="0.2">
      <c r="A39" s="16" t="s">
        <v>928</v>
      </c>
      <c r="B39" s="16" t="s">
        <v>929</v>
      </c>
      <c r="C39" s="69">
        <v>40</v>
      </c>
      <c r="D39" s="69">
        <v>0.08</v>
      </c>
      <c r="E39" s="71"/>
      <c r="F39" s="69">
        <v>2900</v>
      </c>
      <c r="G39" s="69">
        <v>800</v>
      </c>
      <c r="H39" s="73">
        <v>0.05</v>
      </c>
      <c r="I39" s="69">
        <v>33</v>
      </c>
      <c r="J39" s="70">
        <f t="shared" si="0"/>
        <v>14.482758620689655</v>
      </c>
      <c r="K39" s="70">
        <f t="shared" si="1"/>
        <v>127.27272727272727</v>
      </c>
      <c r="L39" s="74">
        <f t="shared" si="2"/>
        <v>2.8965517241379312E-2</v>
      </c>
      <c r="M39" s="74">
        <f t="shared" si="3"/>
        <v>0.25454545454545457</v>
      </c>
      <c r="N39" s="74">
        <f t="shared" si="4"/>
        <v>1.1586206896551725</v>
      </c>
      <c r="O39" s="74">
        <f t="shared" si="5"/>
        <v>10.181818181818183</v>
      </c>
      <c r="P39" s="71"/>
    </row>
    <row r="40" spans="1:16" ht="18" customHeight="1" x14ac:dyDescent="0.2">
      <c r="A40" s="62" t="s">
        <v>930</v>
      </c>
      <c r="B40" s="62" t="s">
        <v>931</v>
      </c>
      <c r="C40" s="69">
        <v>70</v>
      </c>
      <c r="D40" s="69">
        <v>0.1</v>
      </c>
      <c r="E40" s="71"/>
      <c r="F40" s="69">
        <v>5100</v>
      </c>
      <c r="G40" s="69">
        <v>900</v>
      </c>
      <c r="H40" s="73">
        <v>0.05</v>
      </c>
      <c r="I40" s="69">
        <v>100</v>
      </c>
      <c r="J40" s="70">
        <f t="shared" si="0"/>
        <v>14.411764705882353</v>
      </c>
      <c r="K40" s="70">
        <f t="shared" si="1"/>
        <v>73.5</v>
      </c>
      <c r="L40" s="74">
        <f t="shared" si="2"/>
        <v>2.058823529411765E-2</v>
      </c>
      <c r="M40" s="74">
        <f t="shared" si="3"/>
        <v>0.10500000000000001</v>
      </c>
      <c r="N40" s="74">
        <f t="shared" si="4"/>
        <v>1.4411764705882355</v>
      </c>
      <c r="O40" s="74">
        <f t="shared" si="5"/>
        <v>7.3500000000000005</v>
      </c>
      <c r="P40" s="71"/>
    </row>
    <row r="41" spans="1:16" ht="18" customHeight="1" x14ac:dyDescent="0.2">
      <c r="A41" s="18" t="s">
        <v>932</v>
      </c>
      <c r="B41" s="18" t="s">
        <v>933</v>
      </c>
      <c r="C41" s="69">
        <v>50</v>
      </c>
      <c r="D41" s="69">
        <v>0.09</v>
      </c>
      <c r="E41" s="71"/>
      <c r="F41" s="69">
        <v>3650</v>
      </c>
      <c r="G41" s="69">
        <v>1350</v>
      </c>
      <c r="H41" s="73">
        <v>0.05</v>
      </c>
      <c r="I41" s="69">
        <v>50</v>
      </c>
      <c r="J41" s="70">
        <f t="shared" si="0"/>
        <v>14.383561643835616</v>
      </c>
      <c r="K41" s="70">
        <f t="shared" si="1"/>
        <v>105</v>
      </c>
      <c r="L41" s="74">
        <f t="shared" si="2"/>
        <v>2.5890410958904111E-2</v>
      </c>
      <c r="M41" s="74">
        <f t="shared" si="3"/>
        <v>0.189</v>
      </c>
      <c r="N41" s="74">
        <f t="shared" si="4"/>
        <v>1.2945205479452055</v>
      </c>
      <c r="O41" s="74">
        <f t="shared" si="5"/>
        <v>9.4500000000000011</v>
      </c>
      <c r="P41" s="71"/>
    </row>
    <row r="42" spans="1:16" ht="18" customHeight="1" x14ac:dyDescent="0.2">
      <c r="A42" s="59" t="s">
        <v>934</v>
      </c>
      <c r="B42" s="59" t="s">
        <v>935</v>
      </c>
      <c r="C42" s="69">
        <v>65</v>
      </c>
      <c r="D42" s="69">
        <v>0.12</v>
      </c>
      <c r="E42" s="71"/>
      <c r="F42" s="69">
        <v>4900</v>
      </c>
      <c r="G42" s="69">
        <v>1700</v>
      </c>
      <c r="H42" s="73">
        <v>0.05</v>
      </c>
      <c r="I42" s="69">
        <v>100</v>
      </c>
      <c r="J42" s="70">
        <f t="shared" si="0"/>
        <v>13.928571428571427</v>
      </c>
      <c r="K42" s="70">
        <f t="shared" si="1"/>
        <v>68.25</v>
      </c>
      <c r="L42" s="74">
        <f t="shared" si="2"/>
        <v>2.5714285714285714E-2</v>
      </c>
      <c r="M42" s="74">
        <f t="shared" si="3"/>
        <v>0.126</v>
      </c>
      <c r="N42" s="74">
        <f t="shared" si="4"/>
        <v>1.6714285714285713</v>
      </c>
      <c r="O42" s="74">
        <f t="shared" si="5"/>
        <v>8.19</v>
      </c>
      <c r="P42" s="71"/>
    </row>
    <row r="43" spans="1:16" ht="18" customHeight="1" x14ac:dyDescent="0.2">
      <c r="A43" s="19" t="s">
        <v>936</v>
      </c>
      <c r="B43" s="19" t="s">
        <v>937</v>
      </c>
      <c r="C43" s="69">
        <v>40</v>
      </c>
      <c r="D43" s="69">
        <v>0.08</v>
      </c>
      <c r="E43" s="71"/>
      <c r="F43" s="69">
        <v>3080</v>
      </c>
      <c r="G43" s="69">
        <v>300</v>
      </c>
      <c r="H43" s="73">
        <v>0.05</v>
      </c>
      <c r="I43" s="69">
        <v>33</v>
      </c>
      <c r="J43" s="70">
        <f t="shared" si="0"/>
        <v>13.636363636363637</v>
      </c>
      <c r="K43" s="70">
        <f t="shared" si="1"/>
        <v>127.27272727272727</v>
      </c>
      <c r="L43" s="74">
        <f t="shared" si="2"/>
        <v>2.7272727272727275E-2</v>
      </c>
      <c r="M43" s="74">
        <f t="shared" si="3"/>
        <v>0.25454545454545457</v>
      </c>
      <c r="N43" s="74">
        <f t="shared" si="4"/>
        <v>1.0909090909090911</v>
      </c>
      <c r="O43" s="74">
        <f t="shared" si="5"/>
        <v>10.181818181818183</v>
      </c>
      <c r="P43" s="71"/>
    </row>
    <row r="44" spans="1:16" ht="18" customHeight="1" x14ac:dyDescent="0.2">
      <c r="A44" s="7" t="s">
        <v>938</v>
      </c>
      <c r="B44" s="7" t="s">
        <v>939</v>
      </c>
      <c r="C44" s="69">
        <v>45</v>
      </c>
      <c r="D44" s="69">
        <v>0.08</v>
      </c>
      <c r="E44" s="71"/>
      <c r="F44" s="69">
        <v>3500</v>
      </c>
      <c r="G44" s="69">
        <v>1100</v>
      </c>
      <c r="H44" s="73">
        <v>0.05</v>
      </c>
      <c r="I44" s="69">
        <v>33</v>
      </c>
      <c r="J44" s="70">
        <f t="shared" si="0"/>
        <v>13.5</v>
      </c>
      <c r="K44" s="70">
        <f t="shared" si="1"/>
        <v>143.18181818181819</v>
      </c>
      <c r="L44" s="74">
        <f t="shared" si="2"/>
        <v>2.4E-2</v>
      </c>
      <c r="M44" s="74">
        <f t="shared" si="3"/>
        <v>0.25454545454545457</v>
      </c>
      <c r="N44" s="74">
        <f t="shared" si="4"/>
        <v>1.08</v>
      </c>
      <c r="O44" s="74">
        <f t="shared" si="5"/>
        <v>11.454545454545455</v>
      </c>
      <c r="P44" s="71"/>
    </row>
    <row r="45" spans="1:16" ht="18" customHeight="1" x14ac:dyDescent="0.2">
      <c r="A45" s="18" t="s">
        <v>940</v>
      </c>
      <c r="B45" s="18" t="s">
        <v>941</v>
      </c>
      <c r="C45" s="69">
        <v>45</v>
      </c>
      <c r="D45" s="69">
        <v>7.4999999999999997E-2</v>
      </c>
      <c r="E45" s="71"/>
      <c r="F45" s="69">
        <v>3500</v>
      </c>
      <c r="G45" s="69">
        <v>1100</v>
      </c>
      <c r="H45" s="73">
        <v>0.05</v>
      </c>
      <c r="I45" s="69">
        <v>33</v>
      </c>
      <c r="J45" s="70">
        <f t="shared" si="0"/>
        <v>13.5</v>
      </c>
      <c r="K45" s="70">
        <f t="shared" si="1"/>
        <v>143.18181818181819</v>
      </c>
      <c r="L45" s="74">
        <f t="shared" si="2"/>
        <v>2.2499999999999999E-2</v>
      </c>
      <c r="M45" s="74">
        <f t="shared" si="3"/>
        <v>0.23863636363636365</v>
      </c>
      <c r="N45" s="74">
        <f t="shared" si="4"/>
        <v>1.0125</v>
      </c>
      <c r="O45" s="74">
        <f t="shared" si="5"/>
        <v>10.738636363636363</v>
      </c>
      <c r="P45" s="71"/>
    </row>
    <row r="46" spans="1:16" ht="18" customHeight="1" x14ac:dyDescent="0.2">
      <c r="A46" s="59" t="s">
        <v>942</v>
      </c>
      <c r="B46" s="59" t="s">
        <v>943</v>
      </c>
      <c r="C46" s="69">
        <v>30</v>
      </c>
      <c r="D46" s="69">
        <v>0.08</v>
      </c>
      <c r="E46" s="71"/>
      <c r="F46" s="69">
        <v>2400</v>
      </c>
      <c r="G46" s="69">
        <v>500</v>
      </c>
      <c r="H46" s="73">
        <v>0.05</v>
      </c>
      <c r="I46" s="69">
        <v>33</v>
      </c>
      <c r="J46" s="70">
        <f t="shared" si="0"/>
        <v>13.125</v>
      </c>
      <c r="K46" s="70">
        <f t="shared" si="1"/>
        <v>95.454545454545453</v>
      </c>
      <c r="L46" s="74">
        <f t="shared" si="2"/>
        <v>3.5000000000000003E-2</v>
      </c>
      <c r="M46" s="74">
        <f t="shared" si="3"/>
        <v>0.25454545454545457</v>
      </c>
      <c r="N46" s="74">
        <f t="shared" si="4"/>
        <v>1.05</v>
      </c>
      <c r="O46" s="74">
        <f t="shared" si="5"/>
        <v>7.6363636363636367</v>
      </c>
      <c r="P46" s="71"/>
    </row>
    <row r="47" spans="1:16" ht="18" customHeight="1" x14ac:dyDescent="0.2">
      <c r="A47" s="16" t="s">
        <v>944</v>
      </c>
      <c r="B47" s="16" t="s">
        <v>945</v>
      </c>
      <c r="C47" s="69">
        <v>40</v>
      </c>
      <c r="D47" s="69">
        <v>7.4999999999999997E-2</v>
      </c>
      <c r="E47" s="71"/>
      <c r="F47" s="69">
        <v>3200</v>
      </c>
      <c r="G47" s="69">
        <v>1400</v>
      </c>
      <c r="H47" s="73">
        <v>0.05</v>
      </c>
      <c r="I47" s="69">
        <v>33</v>
      </c>
      <c r="J47" s="70">
        <f t="shared" si="0"/>
        <v>13.125</v>
      </c>
      <c r="K47" s="70">
        <f t="shared" si="1"/>
        <v>127.27272727272727</v>
      </c>
      <c r="L47" s="74">
        <f t="shared" si="2"/>
        <v>2.4609374999999999E-2</v>
      </c>
      <c r="M47" s="74">
        <f t="shared" si="3"/>
        <v>0.23863636363636365</v>
      </c>
      <c r="N47" s="74">
        <f t="shared" si="4"/>
        <v>0.98437500000000011</v>
      </c>
      <c r="O47" s="74">
        <f t="shared" si="5"/>
        <v>9.5454545454545467</v>
      </c>
      <c r="P47" s="71"/>
    </row>
    <row r="48" spans="1:16" ht="18" customHeight="1" x14ac:dyDescent="0.2">
      <c r="A48" s="63" t="s">
        <v>946</v>
      </c>
      <c r="B48" s="63" t="s">
        <v>947</v>
      </c>
      <c r="C48" s="69">
        <v>20</v>
      </c>
      <c r="D48" s="69">
        <v>6.5000000000000002E-2</v>
      </c>
      <c r="E48" s="71"/>
      <c r="F48" s="69">
        <v>1600</v>
      </c>
      <c r="G48" s="69">
        <v>250</v>
      </c>
      <c r="H48" s="73">
        <v>0.05</v>
      </c>
      <c r="I48" s="69">
        <v>25</v>
      </c>
      <c r="J48" s="70">
        <f t="shared" si="0"/>
        <v>13.125</v>
      </c>
      <c r="K48" s="70">
        <f t="shared" si="1"/>
        <v>84</v>
      </c>
      <c r="L48" s="74">
        <f t="shared" si="2"/>
        <v>4.265625E-2</v>
      </c>
      <c r="M48" s="74">
        <f t="shared" si="3"/>
        <v>0.27300000000000002</v>
      </c>
      <c r="N48" s="74">
        <f t="shared" si="4"/>
        <v>0.85312500000000013</v>
      </c>
      <c r="O48" s="74">
        <f t="shared" si="5"/>
        <v>5.4600000000000009</v>
      </c>
      <c r="P48" s="71"/>
    </row>
    <row r="49" spans="1:16" ht="18" customHeight="1" x14ac:dyDescent="0.2">
      <c r="A49" s="57" t="s">
        <v>948</v>
      </c>
      <c r="B49" s="57" t="s">
        <v>949</v>
      </c>
      <c r="C49" s="69">
        <v>35</v>
      </c>
      <c r="D49" s="69">
        <v>7.4999999999999997E-2</v>
      </c>
      <c r="E49" s="71"/>
      <c r="F49" s="69">
        <v>2800</v>
      </c>
      <c r="G49" s="69">
        <v>510</v>
      </c>
      <c r="H49" s="73">
        <v>0.05</v>
      </c>
      <c r="I49" s="69">
        <v>33</v>
      </c>
      <c r="J49" s="70">
        <f t="shared" si="0"/>
        <v>13.125</v>
      </c>
      <c r="K49" s="70">
        <f t="shared" si="1"/>
        <v>111.36363636363636</v>
      </c>
      <c r="L49" s="74">
        <f t="shared" si="2"/>
        <v>2.8125000000000001E-2</v>
      </c>
      <c r="M49" s="74">
        <f t="shared" si="3"/>
        <v>0.23863636363636365</v>
      </c>
      <c r="N49" s="74">
        <f t="shared" si="4"/>
        <v>0.98437500000000011</v>
      </c>
      <c r="O49" s="74">
        <f t="shared" si="5"/>
        <v>8.3522727272727266</v>
      </c>
      <c r="P49" s="71"/>
    </row>
    <row r="50" spans="1:16" ht="18" customHeight="1" x14ac:dyDescent="0.2">
      <c r="A50" s="57" t="s">
        <v>950</v>
      </c>
      <c r="B50" s="57" t="s">
        <v>951</v>
      </c>
      <c r="C50" s="69">
        <v>25</v>
      </c>
      <c r="D50" s="69">
        <v>7.0000000000000007E-2</v>
      </c>
      <c r="E50" s="71"/>
      <c r="F50" s="69">
        <v>2100</v>
      </c>
      <c r="G50" s="69">
        <v>400</v>
      </c>
      <c r="H50" s="73">
        <v>0.05</v>
      </c>
      <c r="I50" s="69">
        <v>25</v>
      </c>
      <c r="J50" s="70">
        <f t="shared" si="0"/>
        <v>12.5</v>
      </c>
      <c r="K50" s="70">
        <f t="shared" si="1"/>
        <v>105</v>
      </c>
      <c r="L50" s="74">
        <f t="shared" si="2"/>
        <v>3.5000000000000003E-2</v>
      </c>
      <c r="M50" s="74">
        <f t="shared" si="3"/>
        <v>0.29400000000000004</v>
      </c>
      <c r="N50" s="74">
        <f t="shared" si="4"/>
        <v>0.87500000000000011</v>
      </c>
      <c r="O50" s="74">
        <f t="shared" si="5"/>
        <v>7.3500000000000014</v>
      </c>
      <c r="P50" s="71"/>
    </row>
    <row r="51" spans="1:16" ht="18" customHeight="1" x14ac:dyDescent="0.2">
      <c r="A51" s="55" t="s">
        <v>952</v>
      </c>
      <c r="B51" s="55" t="s">
        <v>953</v>
      </c>
      <c r="C51" s="69">
        <v>25</v>
      </c>
      <c r="D51" s="69">
        <v>6.5000000000000002E-2</v>
      </c>
      <c r="E51" s="71"/>
      <c r="F51" s="69">
        <v>2100</v>
      </c>
      <c r="G51" s="69">
        <v>700</v>
      </c>
      <c r="H51" s="73">
        <v>0.05</v>
      </c>
      <c r="I51" s="69">
        <v>25</v>
      </c>
      <c r="J51" s="70">
        <f t="shared" si="0"/>
        <v>12.5</v>
      </c>
      <c r="K51" s="70">
        <f t="shared" si="1"/>
        <v>105</v>
      </c>
      <c r="L51" s="74">
        <f t="shared" si="2"/>
        <v>3.2500000000000001E-2</v>
      </c>
      <c r="M51" s="74">
        <f t="shared" si="3"/>
        <v>0.27300000000000002</v>
      </c>
      <c r="N51" s="74">
        <f t="shared" si="4"/>
        <v>0.8125</v>
      </c>
      <c r="O51" s="74">
        <f t="shared" si="5"/>
        <v>6.8250000000000002</v>
      </c>
      <c r="P51" s="71"/>
    </row>
    <row r="52" spans="1:16" ht="18" customHeight="1" x14ac:dyDescent="0.2">
      <c r="A52" s="60" t="s">
        <v>954</v>
      </c>
      <c r="B52" s="60" t="s">
        <v>955</v>
      </c>
      <c r="C52" s="69">
        <v>50</v>
      </c>
      <c r="D52" s="69">
        <v>0.09</v>
      </c>
      <c r="E52" s="71"/>
      <c r="F52" s="69">
        <v>4250</v>
      </c>
      <c r="G52" s="69">
        <v>1500</v>
      </c>
      <c r="H52" s="73">
        <v>0.05</v>
      </c>
      <c r="I52" s="69">
        <v>50</v>
      </c>
      <c r="J52" s="70">
        <f t="shared" si="0"/>
        <v>12.352941176470589</v>
      </c>
      <c r="K52" s="70">
        <f t="shared" si="1"/>
        <v>105</v>
      </c>
      <c r="L52" s="74">
        <f t="shared" si="2"/>
        <v>2.2235294117647058E-2</v>
      </c>
      <c r="M52" s="74">
        <f t="shared" si="3"/>
        <v>0.189</v>
      </c>
      <c r="N52" s="74">
        <f t="shared" si="4"/>
        <v>1.111764705882353</v>
      </c>
      <c r="O52" s="74">
        <f t="shared" si="5"/>
        <v>9.4500000000000011</v>
      </c>
      <c r="P52" s="71"/>
    </row>
    <row r="53" spans="1:16" ht="18" customHeight="1" x14ac:dyDescent="0.2">
      <c r="A53" s="60" t="s">
        <v>956</v>
      </c>
      <c r="B53" s="60" t="s">
        <v>957</v>
      </c>
      <c r="C53" s="69">
        <v>35</v>
      </c>
      <c r="D53" s="69">
        <v>7.4999999999999997E-2</v>
      </c>
      <c r="E53" s="71"/>
      <c r="F53" s="69">
        <v>3100</v>
      </c>
      <c r="G53" s="69">
        <v>1000</v>
      </c>
      <c r="H53" s="73">
        <v>0.05</v>
      </c>
      <c r="I53" s="69">
        <v>33</v>
      </c>
      <c r="J53" s="70">
        <f t="shared" si="0"/>
        <v>11.854838709677418</v>
      </c>
      <c r="K53" s="70">
        <f t="shared" si="1"/>
        <v>111.36363636363636</v>
      </c>
      <c r="L53" s="74">
        <f t="shared" si="2"/>
        <v>2.5403225806451612E-2</v>
      </c>
      <c r="M53" s="74">
        <f t="shared" si="3"/>
        <v>0.23863636363636365</v>
      </c>
      <c r="N53" s="74">
        <f t="shared" si="4"/>
        <v>0.88911290322580649</v>
      </c>
      <c r="O53" s="74">
        <f t="shared" si="5"/>
        <v>8.3522727272727266</v>
      </c>
      <c r="P53" s="71"/>
    </row>
    <row r="54" spans="1:16" ht="18" customHeight="1" x14ac:dyDescent="0.2">
      <c r="A54" s="10" t="s">
        <v>958</v>
      </c>
      <c r="B54" s="10" t="s">
        <v>959</v>
      </c>
      <c r="C54" s="69">
        <v>30</v>
      </c>
      <c r="D54" s="69">
        <v>0.08</v>
      </c>
      <c r="E54" s="71"/>
      <c r="F54" s="69">
        <v>2700</v>
      </c>
      <c r="G54" s="69">
        <v>900</v>
      </c>
      <c r="H54" s="73">
        <v>0.05</v>
      </c>
      <c r="I54" s="69">
        <v>33</v>
      </c>
      <c r="J54" s="70">
        <f t="shared" si="0"/>
        <v>11.666666666666666</v>
      </c>
      <c r="K54" s="70">
        <f t="shared" si="1"/>
        <v>95.454545454545453</v>
      </c>
      <c r="L54" s="74">
        <f t="shared" si="2"/>
        <v>3.111111111111111E-2</v>
      </c>
      <c r="M54" s="74">
        <f t="shared" si="3"/>
        <v>0.25454545454545457</v>
      </c>
      <c r="N54" s="74">
        <f t="shared" si="4"/>
        <v>0.93333333333333324</v>
      </c>
      <c r="O54" s="74">
        <f t="shared" si="5"/>
        <v>7.6363636363636367</v>
      </c>
      <c r="P54" s="71"/>
    </row>
    <row r="55" spans="1:16" ht="18" customHeight="1" x14ac:dyDescent="0.2">
      <c r="A55" s="64" t="s">
        <v>960</v>
      </c>
      <c r="B55" s="64" t="s">
        <v>961</v>
      </c>
      <c r="C55" s="69">
        <v>25</v>
      </c>
      <c r="D55" s="69">
        <v>6.5000000000000002E-2</v>
      </c>
      <c r="E55" s="71"/>
      <c r="F55" s="69">
        <v>2250</v>
      </c>
      <c r="G55" s="69">
        <v>150</v>
      </c>
      <c r="H55" s="73">
        <v>0.05</v>
      </c>
      <c r="I55" s="69">
        <v>25</v>
      </c>
      <c r="J55" s="70">
        <f t="shared" si="0"/>
        <v>11.666666666666666</v>
      </c>
      <c r="K55" s="70">
        <f t="shared" si="1"/>
        <v>105</v>
      </c>
      <c r="L55" s="74">
        <f t="shared" si="2"/>
        <v>3.0333333333333337E-2</v>
      </c>
      <c r="M55" s="74">
        <f t="shared" si="3"/>
        <v>0.27300000000000002</v>
      </c>
      <c r="N55" s="74">
        <f t="shared" si="4"/>
        <v>0.7583333333333333</v>
      </c>
      <c r="O55" s="74">
        <f t="shared" si="5"/>
        <v>6.8250000000000002</v>
      </c>
      <c r="P55" s="71"/>
    </row>
    <row r="56" spans="1:16" ht="18" customHeight="1" x14ac:dyDescent="0.2">
      <c r="A56" s="7" t="s">
        <v>962</v>
      </c>
      <c r="B56" s="7" t="s">
        <v>963</v>
      </c>
      <c r="C56" s="69">
        <v>25</v>
      </c>
      <c r="D56" s="69">
        <v>7.0000000000000007E-2</v>
      </c>
      <c r="E56" s="71"/>
      <c r="F56" s="69">
        <v>2700</v>
      </c>
      <c r="G56" s="69">
        <v>200</v>
      </c>
      <c r="H56" s="73">
        <v>0.25</v>
      </c>
      <c r="I56" s="69">
        <v>25</v>
      </c>
      <c r="J56" s="70">
        <f t="shared" si="0"/>
        <v>11.574074074074073</v>
      </c>
      <c r="K56" s="70">
        <f t="shared" si="1"/>
        <v>125</v>
      </c>
      <c r="L56" s="74">
        <f t="shared" si="2"/>
        <v>3.2407407407407406E-2</v>
      </c>
      <c r="M56" s="74">
        <f t="shared" si="3"/>
        <v>0.35000000000000003</v>
      </c>
      <c r="N56" s="74">
        <f t="shared" si="4"/>
        <v>0.81018518518518534</v>
      </c>
      <c r="O56" s="74">
        <f t="shared" si="5"/>
        <v>8.7500000000000018</v>
      </c>
      <c r="P56" s="71"/>
    </row>
    <row r="57" spans="1:16" ht="18" customHeight="1" x14ac:dyDescent="0.2">
      <c r="A57" s="62" t="s">
        <v>964</v>
      </c>
      <c r="B57" s="62" t="s">
        <v>965</v>
      </c>
      <c r="C57" s="69">
        <v>35</v>
      </c>
      <c r="D57" s="69">
        <v>0</v>
      </c>
      <c r="E57" s="69">
        <v>1</v>
      </c>
      <c r="F57" s="69">
        <v>3100</v>
      </c>
      <c r="G57" s="69">
        <v>1296</v>
      </c>
      <c r="H57" s="73">
        <v>0</v>
      </c>
      <c r="I57" s="69">
        <v>33</v>
      </c>
      <c r="J57" s="70">
        <f t="shared" si="0"/>
        <v>11.29032258064516</v>
      </c>
      <c r="K57" s="70">
        <f t="shared" si="1"/>
        <v>106.06060606060606</v>
      </c>
      <c r="L57" s="74">
        <f t="shared" si="2"/>
        <v>0</v>
      </c>
      <c r="M57" s="74">
        <f t="shared" si="3"/>
        <v>0</v>
      </c>
      <c r="N57" s="74">
        <f t="shared" si="4"/>
        <v>0</v>
      </c>
      <c r="O57" s="74">
        <f t="shared" si="5"/>
        <v>0</v>
      </c>
      <c r="P57" s="71"/>
    </row>
    <row r="58" spans="1:16" ht="18" customHeight="1" x14ac:dyDescent="0.2">
      <c r="A58" s="65" t="s">
        <v>966</v>
      </c>
      <c r="B58" s="65" t="s">
        <v>967</v>
      </c>
      <c r="C58" s="69">
        <v>45</v>
      </c>
      <c r="D58" s="69">
        <v>0.08</v>
      </c>
      <c r="E58" s="71"/>
      <c r="F58" s="69">
        <v>4200</v>
      </c>
      <c r="G58" s="69">
        <v>800</v>
      </c>
      <c r="H58" s="73">
        <v>0.05</v>
      </c>
      <c r="I58" s="69">
        <v>33</v>
      </c>
      <c r="J58" s="70">
        <f t="shared" si="0"/>
        <v>11.25</v>
      </c>
      <c r="K58" s="70">
        <f t="shared" si="1"/>
        <v>143.18181818181819</v>
      </c>
      <c r="L58" s="74">
        <f t="shared" si="2"/>
        <v>0.02</v>
      </c>
      <c r="M58" s="74">
        <f t="shared" si="3"/>
        <v>0.25454545454545457</v>
      </c>
      <c r="N58" s="74">
        <f t="shared" si="4"/>
        <v>0.9</v>
      </c>
      <c r="O58" s="74">
        <f t="shared" si="5"/>
        <v>11.454545454545455</v>
      </c>
      <c r="P58" s="71"/>
    </row>
    <row r="59" spans="1:16" ht="18" customHeight="1" x14ac:dyDescent="0.2">
      <c r="A59" s="59" t="s">
        <v>968</v>
      </c>
      <c r="B59" s="59" t="s">
        <v>969</v>
      </c>
      <c r="C59" s="69">
        <v>35</v>
      </c>
      <c r="D59" s="69">
        <v>7.4999999999999997E-2</v>
      </c>
      <c r="E59" s="69">
        <v>0.5</v>
      </c>
      <c r="F59" s="69">
        <v>3600</v>
      </c>
      <c r="G59" s="69">
        <v>1150</v>
      </c>
      <c r="H59" s="73">
        <v>0.05</v>
      </c>
      <c r="I59" s="69">
        <v>33</v>
      </c>
      <c r="J59" s="70">
        <f t="shared" si="0"/>
        <v>10.208333333333334</v>
      </c>
      <c r="K59" s="70">
        <f t="shared" si="1"/>
        <v>111.36363636363636</v>
      </c>
      <c r="L59" s="74">
        <f t="shared" si="2"/>
        <v>2.1874999999999999E-2</v>
      </c>
      <c r="M59" s="74">
        <f t="shared" si="3"/>
        <v>0.23863636363636365</v>
      </c>
      <c r="N59" s="74">
        <f t="shared" si="4"/>
        <v>0.765625</v>
      </c>
      <c r="O59" s="74">
        <f t="shared" si="5"/>
        <v>8.3522727272727266</v>
      </c>
      <c r="P59" s="71"/>
    </row>
    <row r="60" spans="1:16" ht="18" customHeight="1" x14ac:dyDescent="0.2">
      <c r="A60" s="61" t="s">
        <v>970</v>
      </c>
      <c r="B60" s="61" t="s">
        <v>971</v>
      </c>
      <c r="C60" s="69">
        <v>25</v>
      </c>
      <c r="D60" s="69">
        <v>6.5000000000000002E-2</v>
      </c>
      <c r="E60" s="71"/>
      <c r="F60" s="69">
        <v>2600</v>
      </c>
      <c r="G60" s="69">
        <v>500</v>
      </c>
      <c r="H60" s="73">
        <v>0.05</v>
      </c>
      <c r="I60" s="69">
        <v>25</v>
      </c>
      <c r="J60" s="70">
        <f t="shared" si="0"/>
        <v>10.096153846153845</v>
      </c>
      <c r="K60" s="70">
        <f t="shared" si="1"/>
        <v>105</v>
      </c>
      <c r="L60" s="74">
        <f t="shared" si="2"/>
        <v>2.6250000000000002E-2</v>
      </c>
      <c r="M60" s="74">
        <f t="shared" si="3"/>
        <v>0.27300000000000002</v>
      </c>
      <c r="N60" s="74">
        <f t="shared" si="4"/>
        <v>0.65625</v>
      </c>
      <c r="O60" s="74">
        <f t="shared" si="5"/>
        <v>6.8250000000000002</v>
      </c>
      <c r="P60" s="71"/>
    </row>
    <row r="61" spans="1:16" ht="18" customHeight="1" x14ac:dyDescent="0.2">
      <c r="A61" s="63" t="s">
        <v>972</v>
      </c>
      <c r="B61" s="63" t="s">
        <v>973</v>
      </c>
      <c r="C61" s="69">
        <v>25</v>
      </c>
      <c r="D61" s="69">
        <v>6.5000000000000002E-2</v>
      </c>
      <c r="E61" s="71"/>
      <c r="F61" s="69">
        <v>2600</v>
      </c>
      <c r="G61" s="69">
        <v>450</v>
      </c>
      <c r="H61" s="73">
        <v>0.05</v>
      </c>
      <c r="I61" s="69">
        <v>25</v>
      </c>
      <c r="J61" s="70">
        <f t="shared" si="0"/>
        <v>10.096153846153845</v>
      </c>
      <c r="K61" s="70">
        <f t="shared" si="1"/>
        <v>105</v>
      </c>
      <c r="L61" s="74">
        <f t="shared" si="2"/>
        <v>2.6250000000000002E-2</v>
      </c>
      <c r="M61" s="74">
        <f t="shared" si="3"/>
        <v>0.27300000000000002</v>
      </c>
      <c r="N61" s="74">
        <f t="shared" si="4"/>
        <v>0.65625</v>
      </c>
      <c r="O61" s="74">
        <f t="shared" si="5"/>
        <v>6.8250000000000002</v>
      </c>
      <c r="P61" s="71"/>
    </row>
    <row r="62" spans="1:16" ht="18" customHeight="1" x14ac:dyDescent="0.2">
      <c r="A62" s="19" t="s">
        <v>974</v>
      </c>
      <c r="B62" s="19" t="s">
        <v>975</v>
      </c>
      <c r="C62" s="69">
        <v>20</v>
      </c>
      <c r="D62" s="69">
        <v>0.06</v>
      </c>
      <c r="E62" s="71"/>
      <c r="F62" s="69">
        <v>2100</v>
      </c>
      <c r="G62" s="69">
        <v>300</v>
      </c>
      <c r="H62" s="73">
        <v>0.05</v>
      </c>
      <c r="I62" s="69">
        <v>25</v>
      </c>
      <c r="J62" s="70">
        <f t="shared" si="0"/>
        <v>10</v>
      </c>
      <c r="K62" s="70">
        <f t="shared" si="1"/>
        <v>84</v>
      </c>
      <c r="L62" s="74">
        <f t="shared" si="2"/>
        <v>0.03</v>
      </c>
      <c r="M62" s="74">
        <f t="shared" si="3"/>
        <v>0.252</v>
      </c>
      <c r="N62" s="74">
        <f t="shared" si="4"/>
        <v>0.6</v>
      </c>
      <c r="O62" s="74">
        <f t="shared" si="5"/>
        <v>5.04</v>
      </c>
      <c r="P62" s="71"/>
    </row>
    <row r="63" spans="1:16" ht="18" customHeight="1" x14ac:dyDescent="0.2">
      <c r="A63" s="62" t="s">
        <v>976</v>
      </c>
      <c r="B63" s="62" t="s">
        <v>977</v>
      </c>
      <c r="C63" s="69">
        <v>35</v>
      </c>
      <c r="D63" s="69">
        <v>6.5000000000000002E-2</v>
      </c>
      <c r="E63" s="71"/>
      <c r="F63" s="69">
        <v>3800</v>
      </c>
      <c r="G63" s="69">
        <v>1300</v>
      </c>
      <c r="H63" s="73">
        <v>0.05</v>
      </c>
      <c r="I63" s="69">
        <v>25</v>
      </c>
      <c r="J63" s="70">
        <f t="shared" si="0"/>
        <v>9.6710526315789487</v>
      </c>
      <c r="K63" s="70">
        <f t="shared" si="1"/>
        <v>147</v>
      </c>
      <c r="L63" s="74">
        <f t="shared" si="2"/>
        <v>1.7960526315789475E-2</v>
      </c>
      <c r="M63" s="74">
        <f t="shared" si="3"/>
        <v>0.27300000000000002</v>
      </c>
      <c r="N63" s="74">
        <f t="shared" si="4"/>
        <v>0.62861842105263155</v>
      </c>
      <c r="O63" s="74">
        <f t="shared" si="5"/>
        <v>9.5549999999999997</v>
      </c>
      <c r="P63" s="71"/>
    </row>
    <row r="64" spans="1:16" ht="18" customHeight="1" x14ac:dyDescent="0.2">
      <c r="A64" s="54" t="s">
        <v>978</v>
      </c>
      <c r="B64" s="54" t="s">
        <v>979</v>
      </c>
      <c r="C64" s="69">
        <v>30</v>
      </c>
      <c r="D64" s="69">
        <v>0.06</v>
      </c>
      <c r="E64" s="71"/>
      <c r="F64" s="69">
        <v>3300</v>
      </c>
      <c r="G64" s="69">
        <v>1000</v>
      </c>
      <c r="H64" s="73">
        <v>0.05</v>
      </c>
      <c r="I64" s="69">
        <v>25</v>
      </c>
      <c r="J64" s="70">
        <f t="shared" si="0"/>
        <v>9.5454545454545467</v>
      </c>
      <c r="K64" s="70">
        <f t="shared" si="1"/>
        <v>126</v>
      </c>
      <c r="L64" s="74">
        <f t="shared" si="2"/>
        <v>1.9090909090909092E-2</v>
      </c>
      <c r="M64" s="74">
        <f t="shared" si="3"/>
        <v>0.252</v>
      </c>
      <c r="N64" s="74">
        <f t="shared" si="4"/>
        <v>0.57272727272727275</v>
      </c>
      <c r="O64" s="74">
        <f t="shared" si="5"/>
        <v>7.56</v>
      </c>
      <c r="P64" s="71"/>
    </row>
    <row r="65" spans="1:16" ht="18" customHeight="1" x14ac:dyDescent="0.2">
      <c r="A65" s="55" t="s">
        <v>980</v>
      </c>
      <c r="B65" s="55" t="s">
        <v>981</v>
      </c>
      <c r="C65" s="69">
        <v>20</v>
      </c>
      <c r="D65" s="69">
        <v>6.5000000000000002E-2</v>
      </c>
      <c r="E65" s="71"/>
      <c r="F65" s="69">
        <v>2200</v>
      </c>
      <c r="G65" s="69">
        <v>300</v>
      </c>
      <c r="H65" s="73">
        <v>0.05</v>
      </c>
      <c r="I65" s="69">
        <v>25</v>
      </c>
      <c r="J65" s="70">
        <f t="shared" si="0"/>
        <v>9.545454545454545</v>
      </c>
      <c r="K65" s="70">
        <f t="shared" si="1"/>
        <v>84</v>
      </c>
      <c r="L65" s="74">
        <f t="shared" si="2"/>
        <v>3.1022727272727271E-2</v>
      </c>
      <c r="M65" s="74">
        <f t="shared" si="3"/>
        <v>0.27300000000000002</v>
      </c>
      <c r="N65" s="74">
        <f t="shared" si="4"/>
        <v>0.62045454545454548</v>
      </c>
      <c r="O65" s="74">
        <f t="shared" si="5"/>
        <v>5.4600000000000009</v>
      </c>
      <c r="P65" s="71"/>
    </row>
    <row r="66" spans="1:16" ht="18" customHeight="1" x14ac:dyDescent="0.2">
      <c r="A66" s="10" t="s">
        <v>982</v>
      </c>
      <c r="B66" s="10" t="s">
        <v>983</v>
      </c>
      <c r="C66" s="69">
        <v>25</v>
      </c>
      <c r="D66" s="69">
        <v>0.06</v>
      </c>
      <c r="E66" s="71"/>
      <c r="F66" s="69">
        <v>3300</v>
      </c>
      <c r="G66" s="69">
        <v>900</v>
      </c>
      <c r="H66" s="73">
        <v>0.25</v>
      </c>
      <c r="I66" s="69">
        <v>25</v>
      </c>
      <c r="J66" s="70">
        <f t="shared" si="0"/>
        <v>9.4696969696969706</v>
      </c>
      <c r="K66" s="70">
        <f t="shared" si="1"/>
        <v>125</v>
      </c>
      <c r="L66" s="74">
        <f t="shared" si="2"/>
        <v>2.2727272727272728E-2</v>
      </c>
      <c r="M66" s="74">
        <f t="shared" si="3"/>
        <v>0.3</v>
      </c>
      <c r="N66" s="74">
        <f t="shared" si="4"/>
        <v>0.56818181818181823</v>
      </c>
      <c r="O66" s="74">
        <f t="shared" si="5"/>
        <v>7.5</v>
      </c>
      <c r="P66" s="71"/>
    </row>
    <row r="67" spans="1:16" ht="18" customHeight="1" x14ac:dyDescent="0.2">
      <c r="A67" s="66" t="s">
        <v>984</v>
      </c>
      <c r="B67" s="66" t="s">
        <v>985</v>
      </c>
      <c r="C67" s="69">
        <v>25</v>
      </c>
      <c r="D67" s="69">
        <v>0.06</v>
      </c>
      <c r="E67" s="71"/>
      <c r="F67" s="69">
        <v>2800</v>
      </c>
      <c r="G67" s="69">
        <v>550</v>
      </c>
      <c r="H67" s="73">
        <v>0.05</v>
      </c>
      <c r="I67" s="69">
        <v>25</v>
      </c>
      <c r="J67" s="70">
        <f t="shared" si="0"/>
        <v>9.375</v>
      </c>
      <c r="K67" s="70">
        <f t="shared" si="1"/>
        <v>105</v>
      </c>
      <c r="L67" s="74">
        <f t="shared" si="2"/>
        <v>2.2500000000000003E-2</v>
      </c>
      <c r="M67" s="74">
        <f t="shared" si="3"/>
        <v>0.252</v>
      </c>
      <c r="N67" s="74">
        <f t="shared" si="4"/>
        <v>0.56250000000000011</v>
      </c>
      <c r="O67" s="74">
        <f t="shared" si="5"/>
        <v>6.3000000000000007</v>
      </c>
      <c r="P67" s="71"/>
    </row>
    <row r="68" spans="1:16" ht="18" customHeight="1" x14ac:dyDescent="0.2">
      <c r="A68" s="63" t="s">
        <v>986</v>
      </c>
      <c r="B68" s="63" t="s">
        <v>987</v>
      </c>
      <c r="C68" s="69">
        <v>30</v>
      </c>
      <c r="D68" s="69">
        <v>0.06</v>
      </c>
      <c r="E68" s="71"/>
      <c r="F68" s="69">
        <v>3400</v>
      </c>
      <c r="G68" s="69">
        <v>1100</v>
      </c>
      <c r="H68" s="73">
        <v>0.05</v>
      </c>
      <c r="I68" s="69">
        <v>25</v>
      </c>
      <c r="J68" s="70">
        <f t="shared" si="0"/>
        <v>9.264705882352942</v>
      </c>
      <c r="K68" s="70">
        <f t="shared" si="1"/>
        <v>126</v>
      </c>
      <c r="L68" s="74">
        <f t="shared" si="2"/>
        <v>1.8529411764705885E-2</v>
      </c>
      <c r="M68" s="74">
        <f t="shared" si="3"/>
        <v>0.252</v>
      </c>
      <c r="N68" s="74">
        <f t="shared" si="4"/>
        <v>0.55588235294117649</v>
      </c>
      <c r="O68" s="74">
        <f t="shared" si="5"/>
        <v>7.56</v>
      </c>
      <c r="P68" s="71"/>
    </row>
    <row r="69" spans="1:16" ht="18" customHeight="1" x14ac:dyDescent="0.2">
      <c r="A69" s="16" t="s">
        <v>988</v>
      </c>
      <c r="B69" s="16" t="s">
        <v>989</v>
      </c>
      <c r="C69" s="69">
        <v>25</v>
      </c>
      <c r="D69" s="69">
        <v>0.06</v>
      </c>
      <c r="E69" s="71"/>
      <c r="F69" s="69">
        <v>3400</v>
      </c>
      <c r="G69" s="69">
        <v>900</v>
      </c>
      <c r="H69" s="73">
        <v>0.25</v>
      </c>
      <c r="I69" s="69">
        <v>25</v>
      </c>
      <c r="J69" s="70">
        <f t="shared" si="0"/>
        <v>9.1911764705882355</v>
      </c>
      <c r="K69" s="70">
        <f t="shared" si="1"/>
        <v>125</v>
      </c>
      <c r="L69" s="74">
        <f t="shared" si="2"/>
        <v>2.2058823529411766E-2</v>
      </c>
      <c r="M69" s="74">
        <f t="shared" si="3"/>
        <v>0.3</v>
      </c>
      <c r="N69" s="74">
        <f t="shared" si="4"/>
        <v>0.55147058823529416</v>
      </c>
      <c r="O69" s="74">
        <f t="shared" si="5"/>
        <v>7.5</v>
      </c>
      <c r="P69" s="71"/>
    </row>
    <row r="70" spans="1:16" ht="18" customHeight="1" x14ac:dyDescent="0.2">
      <c r="A70" s="54" t="s">
        <v>990</v>
      </c>
      <c r="B70" s="54" t="s">
        <v>991</v>
      </c>
      <c r="C70" s="69">
        <v>35</v>
      </c>
      <c r="D70" s="69">
        <v>0.08</v>
      </c>
      <c r="E70" s="71"/>
      <c r="F70" s="69">
        <v>4000</v>
      </c>
      <c r="G70" s="69">
        <v>2100</v>
      </c>
      <c r="H70" s="73">
        <v>0.05</v>
      </c>
      <c r="I70" s="69">
        <v>33</v>
      </c>
      <c r="J70" s="70">
        <f t="shared" si="0"/>
        <v>9.1875</v>
      </c>
      <c r="K70" s="70">
        <f t="shared" si="1"/>
        <v>111.36363636363636</v>
      </c>
      <c r="L70" s="74">
        <f t="shared" si="2"/>
        <v>2.1000000000000001E-2</v>
      </c>
      <c r="M70" s="74">
        <f t="shared" si="3"/>
        <v>0.25454545454545457</v>
      </c>
      <c r="N70" s="74">
        <f t="shared" si="4"/>
        <v>0.7350000000000001</v>
      </c>
      <c r="O70" s="74">
        <f t="shared" si="5"/>
        <v>8.9090909090909101</v>
      </c>
      <c r="P70" s="71"/>
    </row>
    <row r="71" spans="1:16" ht="18" customHeight="1" x14ac:dyDescent="0.2">
      <c r="A71" s="10" t="s">
        <v>992</v>
      </c>
      <c r="B71" s="10" t="s">
        <v>993</v>
      </c>
      <c r="C71" s="69">
        <v>25</v>
      </c>
      <c r="D71" s="69">
        <v>0.06</v>
      </c>
      <c r="E71" s="71"/>
      <c r="F71" s="69">
        <v>2900</v>
      </c>
      <c r="G71" s="69">
        <v>600</v>
      </c>
      <c r="H71" s="73">
        <v>0.05</v>
      </c>
      <c r="I71" s="69">
        <v>25</v>
      </c>
      <c r="J71" s="70">
        <f t="shared" si="0"/>
        <v>9.0517241379310356</v>
      </c>
      <c r="K71" s="70">
        <f t="shared" si="1"/>
        <v>105</v>
      </c>
      <c r="L71" s="74">
        <f t="shared" si="2"/>
        <v>2.1724137931034483E-2</v>
      </c>
      <c r="M71" s="74">
        <f t="shared" si="3"/>
        <v>0.252</v>
      </c>
      <c r="N71" s="74">
        <f t="shared" si="4"/>
        <v>0.5431034482758621</v>
      </c>
      <c r="O71" s="74">
        <f t="shared" si="5"/>
        <v>6.3000000000000007</v>
      </c>
      <c r="P71" s="71"/>
    </row>
    <row r="72" spans="1:16" ht="18" customHeight="1" x14ac:dyDescent="0.2">
      <c r="A72" s="54" t="s">
        <v>994</v>
      </c>
      <c r="B72" s="54" t="s">
        <v>995</v>
      </c>
      <c r="C72" s="69">
        <v>25</v>
      </c>
      <c r="D72" s="69">
        <v>6.5000000000000002E-2</v>
      </c>
      <c r="E72" s="71"/>
      <c r="F72" s="69">
        <v>2900</v>
      </c>
      <c r="G72" s="69">
        <v>200</v>
      </c>
      <c r="H72" s="73">
        <v>0.05</v>
      </c>
      <c r="I72" s="69">
        <v>25</v>
      </c>
      <c r="J72" s="70">
        <f t="shared" si="0"/>
        <v>9.0517241379310356</v>
      </c>
      <c r="K72" s="70">
        <f t="shared" si="1"/>
        <v>105</v>
      </c>
      <c r="L72" s="74">
        <f t="shared" si="2"/>
        <v>2.3534482758620693E-2</v>
      </c>
      <c r="M72" s="74">
        <f t="shared" si="3"/>
        <v>0.27300000000000002</v>
      </c>
      <c r="N72" s="74">
        <f t="shared" si="4"/>
        <v>0.58836206896551724</v>
      </c>
      <c r="O72" s="74">
        <f t="shared" si="5"/>
        <v>6.8250000000000002</v>
      </c>
      <c r="P72" s="71"/>
    </row>
    <row r="73" spans="1:16" ht="18" customHeight="1" x14ac:dyDescent="0.2">
      <c r="A73" s="55" t="s">
        <v>996</v>
      </c>
      <c r="B73" s="55" t="s">
        <v>997</v>
      </c>
      <c r="C73" s="69">
        <v>15</v>
      </c>
      <c r="D73" s="69">
        <v>0.1</v>
      </c>
      <c r="E73" s="71"/>
      <c r="F73" s="69">
        <v>1695</v>
      </c>
      <c r="G73" s="69">
        <v>700</v>
      </c>
      <c r="H73" s="73">
        <v>0</v>
      </c>
      <c r="I73" s="69">
        <v>20</v>
      </c>
      <c r="J73" s="70">
        <f t="shared" si="0"/>
        <v>8.8495575221238933</v>
      </c>
      <c r="K73" s="70">
        <f t="shared" si="1"/>
        <v>75</v>
      </c>
      <c r="L73" s="74">
        <f t="shared" si="2"/>
        <v>5.8997050147492625E-2</v>
      </c>
      <c r="M73" s="74">
        <f t="shared" si="3"/>
        <v>0.5</v>
      </c>
      <c r="N73" s="74">
        <f t="shared" si="4"/>
        <v>0.88495575221238931</v>
      </c>
      <c r="O73" s="74">
        <f t="shared" si="5"/>
        <v>7.5</v>
      </c>
      <c r="P73" s="71"/>
    </row>
    <row r="74" spans="1:16" ht="18" customHeight="1" x14ac:dyDescent="0.2">
      <c r="A74" s="16" t="s">
        <v>998</v>
      </c>
      <c r="B74" s="16" t="s">
        <v>999</v>
      </c>
      <c r="C74" s="69">
        <v>30</v>
      </c>
      <c r="D74" s="69">
        <v>0.06</v>
      </c>
      <c r="E74" s="71"/>
      <c r="F74" s="69">
        <v>3600</v>
      </c>
      <c r="G74" s="69">
        <v>350</v>
      </c>
      <c r="H74" s="73">
        <v>0.05</v>
      </c>
      <c r="I74" s="69">
        <v>25</v>
      </c>
      <c r="J74" s="70">
        <f t="shared" si="0"/>
        <v>8.75</v>
      </c>
      <c r="K74" s="70">
        <f t="shared" si="1"/>
        <v>126</v>
      </c>
      <c r="L74" s="74">
        <f t="shared" si="2"/>
        <v>1.7499999999999998E-2</v>
      </c>
      <c r="M74" s="74">
        <f t="shared" si="3"/>
        <v>0.252</v>
      </c>
      <c r="N74" s="74">
        <f t="shared" si="4"/>
        <v>0.52499999999999991</v>
      </c>
      <c r="O74" s="74">
        <f t="shared" si="5"/>
        <v>7.56</v>
      </c>
      <c r="P74" s="71"/>
    </row>
    <row r="75" spans="1:16" ht="18" customHeight="1" x14ac:dyDescent="0.2">
      <c r="A75" s="54" t="s">
        <v>1000</v>
      </c>
      <c r="B75" s="54" t="s">
        <v>1001</v>
      </c>
      <c r="C75" s="69">
        <v>20</v>
      </c>
      <c r="D75" s="69">
        <v>6.5000000000000002E-2</v>
      </c>
      <c r="E75" s="71"/>
      <c r="F75" s="69">
        <v>2400</v>
      </c>
      <c r="G75" s="69">
        <v>350</v>
      </c>
      <c r="H75" s="73">
        <v>0.05</v>
      </c>
      <c r="I75" s="69">
        <v>25</v>
      </c>
      <c r="J75" s="70">
        <f t="shared" si="0"/>
        <v>8.75</v>
      </c>
      <c r="K75" s="70">
        <f t="shared" si="1"/>
        <v>84</v>
      </c>
      <c r="L75" s="74">
        <f t="shared" si="2"/>
        <v>2.8437500000000004E-2</v>
      </c>
      <c r="M75" s="74">
        <f t="shared" si="3"/>
        <v>0.27300000000000002</v>
      </c>
      <c r="N75" s="74">
        <f t="shared" si="4"/>
        <v>0.56875000000000009</v>
      </c>
      <c r="O75" s="74">
        <f t="shared" si="5"/>
        <v>5.4600000000000009</v>
      </c>
      <c r="P75" s="71"/>
    </row>
    <row r="76" spans="1:16" ht="18" customHeight="1" x14ac:dyDescent="0.2">
      <c r="A76" s="55" t="s">
        <v>1002</v>
      </c>
      <c r="B76" s="55" t="s">
        <v>1003</v>
      </c>
      <c r="C76" s="69">
        <v>25</v>
      </c>
      <c r="D76" s="69">
        <v>0.06</v>
      </c>
      <c r="E76" s="71"/>
      <c r="F76" s="69">
        <v>3000</v>
      </c>
      <c r="G76" s="69">
        <v>500</v>
      </c>
      <c r="H76" s="73">
        <v>0.05</v>
      </c>
      <c r="I76" s="69">
        <v>25</v>
      </c>
      <c r="J76" s="70">
        <f t="shared" si="0"/>
        <v>8.75</v>
      </c>
      <c r="K76" s="70">
        <f t="shared" si="1"/>
        <v>105</v>
      </c>
      <c r="L76" s="74">
        <f t="shared" si="2"/>
        <v>2.1000000000000001E-2</v>
      </c>
      <c r="M76" s="74">
        <f t="shared" si="3"/>
        <v>0.252</v>
      </c>
      <c r="N76" s="74">
        <f t="shared" si="4"/>
        <v>0.52500000000000002</v>
      </c>
      <c r="O76" s="74">
        <f t="shared" si="5"/>
        <v>6.3000000000000007</v>
      </c>
      <c r="P76" s="71"/>
    </row>
    <row r="77" spans="1:16" ht="18" customHeight="1" x14ac:dyDescent="0.2">
      <c r="A77" s="19" t="s">
        <v>1004</v>
      </c>
      <c r="B77" s="19" t="s">
        <v>1005</v>
      </c>
      <c r="C77" s="69">
        <v>25</v>
      </c>
      <c r="D77" s="69">
        <v>0.06</v>
      </c>
      <c r="E77" s="71"/>
      <c r="F77" s="69">
        <v>3100</v>
      </c>
      <c r="G77" s="69">
        <v>250</v>
      </c>
      <c r="H77" s="73">
        <v>0.05</v>
      </c>
      <c r="I77" s="69">
        <v>25</v>
      </c>
      <c r="J77" s="70">
        <f t="shared" si="0"/>
        <v>8.4677419354838701</v>
      </c>
      <c r="K77" s="70">
        <f t="shared" si="1"/>
        <v>105</v>
      </c>
      <c r="L77" s="74">
        <f t="shared" si="2"/>
        <v>2.0322580645161289E-2</v>
      </c>
      <c r="M77" s="74">
        <f t="shared" si="3"/>
        <v>0.252</v>
      </c>
      <c r="N77" s="74">
        <f t="shared" si="4"/>
        <v>0.50806451612903225</v>
      </c>
      <c r="O77" s="74">
        <f t="shared" si="5"/>
        <v>6.3000000000000007</v>
      </c>
      <c r="P77" s="71"/>
    </row>
    <row r="78" spans="1:16" ht="18" customHeight="1" x14ac:dyDescent="0.2">
      <c r="A78" s="62" t="s">
        <v>1006</v>
      </c>
      <c r="B78" s="62" t="s">
        <v>1007</v>
      </c>
      <c r="C78" s="69">
        <v>20</v>
      </c>
      <c r="D78" s="69">
        <v>0.06</v>
      </c>
      <c r="E78" s="71"/>
      <c r="F78" s="69">
        <v>2550</v>
      </c>
      <c r="G78" s="69">
        <v>300</v>
      </c>
      <c r="H78" s="73">
        <v>0.05</v>
      </c>
      <c r="I78" s="69">
        <v>25</v>
      </c>
      <c r="J78" s="70">
        <f t="shared" si="0"/>
        <v>8.2352941176470598</v>
      </c>
      <c r="K78" s="70">
        <f t="shared" si="1"/>
        <v>84</v>
      </c>
      <c r="L78" s="74">
        <f t="shared" si="2"/>
        <v>2.4705882352941178E-2</v>
      </c>
      <c r="M78" s="74">
        <f t="shared" si="3"/>
        <v>0.252</v>
      </c>
      <c r="N78" s="74">
        <f t="shared" si="4"/>
        <v>0.49411764705882355</v>
      </c>
      <c r="O78" s="74">
        <f t="shared" si="5"/>
        <v>5.04</v>
      </c>
      <c r="P78" s="71"/>
    </row>
    <row r="79" spans="1:16" ht="18" customHeight="1" x14ac:dyDescent="0.2">
      <c r="A79" s="63" t="s">
        <v>1008</v>
      </c>
      <c r="B79" s="63" t="s">
        <v>1009</v>
      </c>
      <c r="C79" s="69">
        <v>45</v>
      </c>
      <c r="D79" s="69">
        <v>0.08</v>
      </c>
      <c r="E79" s="71"/>
      <c r="F79" s="69">
        <v>5800</v>
      </c>
      <c r="G79" s="69">
        <v>400</v>
      </c>
      <c r="H79" s="73">
        <v>0.05</v>
      </c>
      <c r="I79" s="69">
        <v>33</v>
      </c>
      <c r="J79" s="70">
        <f t="shared" si="0"/>
        <v>8.1465517241379306</v>
      </c>
      <c r="K79" s="70">
        <f t="shared" si="1"/>
        <v>143.18181818181819</v>
      </c>
      <c r="L79" s="74">
        <f t="shared" si="2"/>
        <v>1.4482758620689656E-2</v>
      </c>
      <c r="M79" s="74">
        <f t="shared" si="3"/>
        <v>0.25454545454545457</v>
      </c>
      <c r="N79" s="74">
        <f t="shared" si="4"/>
        <v>0.65172413793103456</v>
      </c>
      <c r="O79" s="74">
        <f t="shared" si="5"/>
        <v>11.454545454545455</v>
      </c>
      <c r="P79" s="71"/>
    </row>
    <row r="80" spans="1:16" ht="18" customHeight="1" x14ac:dyDescent="0.2">
      <c r="A80" s="57" t="s">
        <v>1010</v>
      </c>
      <c r="B80" s="57" t="s">
        <v>1011</v>
      </c>
      <c r="C80" s="69">
        <v>35</v>
      </c>
      <c r="D80" s="69">
        <v>0.06</v>
      </c>
      <c r="E80" s="71"/>
      <c r="F80" s="69">
        <v>4600</v>
      </c>
      <c r="G80" s="69">
        <v>500</v>
      </c>
      <c r="H80" s="73">
        <v>0.05</v>
      </c>
      <c r="I80" s="69">
        <v>25</v>
      </c>
      <c r="J80" s="70">
        <f t="shared" si="0"/>
        <v>7.9891304347826093</v>
      </c>
      <c r="K80" s="70">
        <f t="shared" si="1"/>
        <v>147</v>
      </c>
      <c r="L80" s="74">
        <f t="shared" si="2"/>
        <v>1.3695652173913045E-2</v>
      </c>
      <c r="M80" s="74">
        <f t="shared" si="3"/>
        <v>0.252</v>
      </c>
      <c r="N80" s="74">
        <f t="shared" si="4"/>
        <v>0.47934782608695659</v>
      </c>
      <c r="O80" s="74">
        <f t="shared" si="5"/>
        <v>8.82</v>
      </c>
      <c r="P80" s="71"/>
    </row>
    <row r="81" spans="1:16" ht="18" customHeight="1" x14ac:dyDescent="0.2">
      <c r="A81" s="55" t="s">
        <v>1012</v>
      </c>
      <c r="B81" s="55" t="s">
        <v>1013</v>
      </c>
      <c r="C81" s="69">
        <v>15</v>
      </c>
      <c r="D81" s="69">
        <v>5.5E-2</v>
      </c>
      <c r="E81" s="71"/>
      <c r="F81" s="69">
        <v>2100</v>
      </c>
      <c r="G81" s="69">
        <v>250</v>
      </c>
      <c r="H81" s="73">
        <v>0.05</v>
      </c>
      <c r="I81" s="69">
        <v>20</v>
      </c>
      <c r="J81" s="70">
        <f t="shared" si="0"/>
        <v>7.5</v>
      </c>
      <c r="K81" s="70">
        <f t="shared" si="1"/>
        <v>78.75</v>
      </c>
      <c r="L81" s="74">
        <f t="shared" si="2"/>
        <v>2.75E-2</v>
      </c>
      <c r="M81" s="74">
        <f t="shared" si="3"/>
        <v>0.28875000000000001</v>
      </c>
      <c r="N81" s="74">
        <f t="shared" si="4"/>
        <v>0.41249999999999998</v>
      </c>
      <c r="O81" s="74">
        <f t="shared" si="5"/>
        <v>4.3312499999999998</v>
      </c>
      <c r="P81" s="71"/>
    </row>
    <row r="82" spans="1:16" ht="18" customHeight="1" x14ac:dyDescent="0.2">
      <c r="A82" s="56" t="s">
        <v>1014</v>
      </c>
      <c r="B82" s="56" t="s">
        <v>1015</v>
      </c>
      <c r="C82" s="69">
        <v>15</v>
      </c>
      <c r="D82" s="69">
        <v>0.05</v>
      </c>
      <c r="E82" s="69">
        <v>0.5</v>
      </c>
      <c r="F82" s="69">
        <v>2100</v>
      </c>
      <c r="G82" s="69">
        <v>400</v>
      </c>
      <c r="H82" s="73">
        <v>0.05</v>
      </c>
      <c r="I82" s="69">
        <v>20</v>
      </c>
      <c r="J82" s="70">
        <f t="shared" si="0"/>
        <v>7.5</v>
      </c>
      <c r="K82" s="70">
        <f t="shared" si="1"/>
        <v>78.75</v>
      </c>
      <c r="L82" s="74">
        <f t="shared" si="2"/>
        <v>2.5000000000000001E-2</v>
      </c>
      <c r="M82" s="74">
        <f t="shared" si="3"/>
        <v>0.26250000000000001</v>
      </c>
      <c r="N82" s="74">
        <f t="shared" si="4"/>
        <v>0.375</v>
      </c>
      <c r="O82" s="74">
        <f t="shared" si="5"/>
        <v>3.9375000000000004</v>
      </c>
      <c r="P82" s="71"/>
    </row>
    <row r="83" spans="1:16" ht="18" customHeight="1" x14ac:dyDescent="0.2">
      <c r="A83" s="57" t="s">
        <v>1016</v>
      </c>
      <c r="B83" s="57" t="s">
        <v>1017</v>
      </c>
      <c r="C83" s="69">
        <v>20</v>
      </c>
      <c r="D83" s="69">
        <v>0.05</v>
      </c>
      <c r="E83" s="71"/>
      <c r="F83" s="69">
        <v>3100</v>
      </c>
      <c r="G83" s="69">
        <v>200</v>
      </c>
      <c r="H83" s="73">
        <v>0.05</v>
      </c>
      <c r="I83" s="69">
        <v>20</v>
      </c>
      <c r="J83" s="70">
        <f t="shared" si="0"/>
        <v>6.774193548387097</v>
      </c>
      <c r="K83" s="70">
        <f t="shared" si="1"/>
        <v>105</v>
      </c>
      <c r="L83" s="74">
        <f t="shared" si="2"/>
        <v>1.6935483870967744E-2</v>
      </c>
      <c r="M83" s="74">
        <f t="shared" si="3"/>
        <v>0.26250000000000001</v>
      </c>
      <c r="N83" s="74">
        <f t="shared" si="4"/>
        <v>0.33870967741935487</v>
      </c>
      <c r="O83" s="74">
        <f t="shared" si="5"/>
        <v>5.25</v>
      </c>
      <c r="P83" s="71"/>
    </row>
    <row r="84" spans="1:16" ht="18" customHeight="1" x14ac:dyDescent="0.2">
      <c r="A84" s="54" t="s">
        <v>1018</v>
      </c>
      <c r="B84" s="54" t="s">
        <v>1019</v>
      </c>
      <c r="C84" s="69">
        <v>15</v>
      </c>
      <c r="D84" s="69">
        <v>0.04</v>
      </c>
      <c r="E84" s="71"/>
      <c r="F84" s="69">
        <v>2350</v>
      </c>
      <c r="G84" s="69">
        <v>400</v>
      </c>
      <c r="H84" s="73">
        <v>0.05</v>
      </c>
      <c r="I84" s="69">
        <v>20</v>
      </c>
      <c r="J84" s="70">
        <f t="shared" si="0"/>
        <v>6.7021276595744679</v>
      </c>
      <c r="K84" s="70">
        <f t="shared" si="1"/>
        <v>78.75</v>
      </c>
      <c r="L84" s="74">
        <f t="shared" si="2"/>
        <v>1.7872340425531916E-2</v>
      </c>
      <c r="M84" s="74">
        <f t="shared" si="3"/>
        <v>0.21000000000000002</v>
      </c>
      <c r="N84" s="74">
        <f t="shared" si="4"/>
        <v>0.26808510638297872</v>
      </c>
      <c r="O84" s="74">
        <f t="shared" si="5"/>
        <v>3.15</v>
      </c>
      <c r="P84" s="71"/>
    </row>
    <row r="85" spans="1:16" ht="18" customHeight="1" x14ac:dyDescent="0.2">
      <c r="A85" s="61" t="s">
        <v>1020</v>
      </c>
      <c r="B85" s="61" t="s">
        <v>1021</v>
      </c>
      <c r="C85" s="69">
        <v>15</v>
      </c>
      <c r="D85" s="69">
        <v>0.05</v>
      </c>
      <c r="E85" s="71"/>
      <c r="F85" s="69">
        <v>2400</v>
      </c>
      <c r="G85" s="69">
        <v>200</v>
      </c>
      <c r="H85" s="73">
        <v>0.05</v>
      </c>
      <c r="I85" s="69">
        <v>20</v>
      </c>
      <c r="J85" s="70">
        <f t="shared" si="0"/>
        <v>6.5625</v>
      </c>
      <c r="K85" s="70">
        <f t="shared" si="1"/>
        <v>78.75</v>
      </c>
      <c r="L85" s="74">
        <f t="shared" si="2"/>
        <v>2.1875000000000002E-2</v>
      </c>
      <c r="M85" s="74">
        <f t="shared" si="3"/>
        <v>0.26250000000000001</v>
      </c>
      <c r="N85" s="74">
        <f t="shared" si="4"/>
        <v>0.32812500000000006</v>
      </c>
      <c r="O85" s="74">
        <f t="shared" si="5"/>
        <v>3.9375000000000004</v>
      </c>
      <c r="P85" s="71"/>
    </row>
    <row r="86" spans="1:16" ht="18" customHeight="1" x14ac:dyDescent="0.2">
      <c r="A86" s="58" t="s">
        <v>1022</v>
      </c>
      <c r="B86" s="58" t="s">
        <v>1023</v>
      </c>
      <c r="C86" s="69">
        <v>15</v>
      </c>
      <c r="D86" s="69">
        <v>0.04</v>
      </c>
      <c r="E86" s="71"/>
      <c r="F86" s="69">
        <v>2700</v>
      </c>
      <c r="G86" s="69">
        <v>1750</v>
      </c>
      <c r="H86" s="73">
        <v>0.05</v>
      </c>
      <c r="I86" s="69">
        <v>20</v>
      </c>
      <c r="J86" s="70">
        <f t="shared" si="0"/>
        <v>5.833333333333333</v>
      </c>
      <c r="K86" s="70">
        <f t="shared" si="1"/>
        <v>78.75</v>
      </c>
      <c r="L86" s="74">
        <f t="shared" si="2"/>
        <v>1.5555555555555555E-2</v>
      </c>
      <c r="M86" s="74">
        <f t="shared" si="3"/>
        <v>0.21000000000000002</v>
      </c>
      <c r="N86" s="74">
        <f t="shared" si="4"/>
        <v>0.23333333333333331</v>
      </c>
      <c r="O86" s="74">
        <f t="shared" si="5"/>
        <v>3.15</v>
      </c>
      <c r="P86" s="71"/>
    </row>
    <row r="87" spans="1:16" ht="18" customHeight="1" x14ac:dyDescent="0.2">
      <c r="A87" s="65" t="s">
        <v>1024</v>
      </c>
      <c r="B87" s="65" t="s">
        <v>1025</v>
      </c>
      <c r="C87" s="69">
        <v>15</v>
      </c>
      <c r="D87" s="69">
        <v>0.05</v>
      </c>
      <c r="E87" s="69">
        <v>1</v>
      </c>
      <c r="F87" s="69">
        <v>2800</v>
      </c>
      <c r="G87" s="69">
        <v>100</v>
      </c>
      <c r="H87" s="73">
        <v>0.05</v>
      </c>
      <c r="I87" s="69">
        <v>20</v>
      </c>
      <c r="J87" s="70">
        <f t="shared" si="0"/>
        <v>5.625</v>
      </c>
      <c r="K87" s="70">
        <f t="shared" si="1"/>
        <v>78.75</v>
      </c>
      <c r="L87" s="74">
        <f t="shared" si="2"/>
        <v>1.8750000000000003E-2</v>
      </c>
      <c r="M87" s="74">
        <f t="shared" si="3"/>
        <v>0.26250000000000001</v>
      </c>
      <c r="N87" s="74">
        <f t="shared" si="4"/>
        <v>0.28125000000000006</v>
      </c>
      <c r="O87" s="74">
        <f t="shared" si="5"/>
        <v>3.9375000000000004</v>
      </c>
      <c r="P87" s="71"/>
    </row>
    <row r="88" spans="1:16" ht="18" customHeight="1" x14ac:dyDescent="0.2">
      <c r="A88" s="65" t="s">
        <v>1026</v>
      </c>
      <c r="B88" s="65" t="s">
        <v>1027</v>
      </c>
      <c r="C88" s="69">
        <v>20</v>
      </c>
      <c r="D88" s="69">
        <v>0.04</v>
      </c>
      <c r="E88" s="71"/>
      <c r="F88" s="69">
        <v>3900</v>
      </c>
      <c r="G88" s="69">
        <v>1800</v>
      </c>
      <c r="H88" s="73">
        <v>0.05</v>
      </c>
      <c r="I88" s="69">
        <v>20</v>
      </c>
      <c r="J88" s="70">
        <f t="shared" si="0"/>
        <v>5.384615384615385</v>
      </c>
      <c r="K88" s="70">
        <f t="shared" si="1"/>
        <v>105</v>
      </c>
      <c r="L88" s="74">
        <f t="shared" si="2"/>
        <v>1.0769230769230771E-2</v>
      </c>
      <c r="M88" s="74">
        <f t="shared" si="3"/>
        <v>0.21000000000000002</v>
      </c>
      <c r="N88" s="74">
        <f t="shared" si="4"/>
        <v>0.2153846153846154</v>
      </c>
      <c r="O88" s="74">
        <f t="shared" si="5"/>
        <v>4.2</v>
      </c>
      <c r="P88" s="71"/>
    </row>
    <row r="89" spans="1:16" ht="18" customHeight="1" x14ac:dyDescent="0.2">
      <c r="A89" s="19" t="s">
        <v>1028</v>
      </c>
      <c r="B89" s="19" t="s">
        <v>1029</v>
      </c>
      <c r="C89" s="69">
        <v>15</v>
      </c>
      <c r="D89" s="69">
        <v>0.04</v>
      </c>
      <c r="E89" s="71"/>
      <c r="F89" s="69">
        <v>3100</v>
      </c>
      <c r="G89" s="69">
        <v>600</v>
      </c>
      <c r="H89" s="73">
        <v>0.05</v>
      </c>
      <c r="I89" s="69">
        <v>20</v>
      </c>
      <c r="J89" s="70">
        <f t="shared" si="0"/>
        <v>5.0806451612903221</v>
      </c>
      <c r="K89" s="70">
        <f t="shared" si="1"/>
        <v>78.75</v>
      </c>
      <c r="L89" s="74">
        <f t="shared" si="2"/>
        <v>1.3548387096774195E-2</v>
      </c>
      <c r="M89" s="74">
        <f t="shared" si="3"/>
        <v>0.21000000000000002</v>
      </c>
      <c r="N89" s="74">
        <f t="shared" si="4"/>
        <v>0.20322580645161289</v>
      </c>
      <c r="O89" s="74">
        <f t="shared" si="5"/>
        <v>3.15</v>
      </c>
      <c r="P89" s="71"/>
    </row>
    <row r="90" spans="1:16" ht="18" customHeight="1" x14ac:dyDescent="0.2">
      <c r="A90" s="59" t="s">
        <v>1030</v>
      </c>
      <c r="B90" s="59" t="s">
        <v>1031</v>
      </c>
      <c r="C90" s="69">
        <v>15</v>
      </c>
      <c r="D90" s="69">
        <v>0.04</v>
      </c>
      <c r="E90" s="69">
        <v>0.5</v>
      </c>
      <c r="F90" s="69">
        <v>3200</v>
      </c>
      <c r="G90" s="69">
        <v>1200</v>
      </c>
      <c r="H90" s="73">
        <v>0.05</v>
      </c>
      <c r="I90" s="69">
        <v>20</v>
      </c>
      <c r="J90" s="70">
        <f t="shared" si="0"/>
        <v>4.921875</v>
      </c>
      <c r="K90" s="70">
        <f t="shared" si="1"/>
        <v>78.75</v>
      </c>
      <c r="L90" s="74">
        <f t="shared" si="2"/>
        <v>1.3125E-2</v>
      </c>
      <c r="M90" s="74">
        <f t="shared" si="3"/>
        <v>0.21000000000000002</v>
      </c>
      <c r="N90" s="74">
        <f t="shared" si="4"/>
        <v>0.19687499999999999</v>
      </c>
      <c r="O90" s="74">
        <f t="shared" si="5"/>
        <v>3.15</v>
      </c>
      <c r="P90" s="71"/>
    </row>
    <row r="91" spans="1:16" ht="18" customHeight="1" x14ac:dyDescent="0.2">
      <c r="A91" s="55" t="s">
        <v>1032</v>
      </c>
      <c r="B91" s="55" t="s">
        <v>1033</v>
      </c>
      <c r="C91" s="69">
        <v>15</v>
      </c>
      <c r="D91" s="69">
        <v>0.06</v>
      </c>
      <c r="E91" s="71"/>
      <c r="F91" s="69">
        <v>3700</v>
      </c>
      <c r="G91" s="69">
        <v>1000</v>
      </c>
      <c r="H91" s="73">
        <v>0.05</v>
      </c>
      <c r="I91" s="69">
        <v>20</v>
      </c>
      <c r="J91" s="70">
        <f t="shared" si="0"/>
        <v>4.2567567567567561</v>
      </c>
      <c r="K91" s="70">
        <f t="shared" si="1"/>
        <v>78.75</v>
      </c>
      <c r="L91" s="74">
        <f t="shared" si="2"/>
        <v>1.7027027027027027E-2</v>
      </c>
      <c r="M91" s="74">
        <f t="shared" si="3"/>
        <v>0.315</v>
      </c>
      <c r="N91" s="74">
        <f t="shared" si="4"/>
        <v>0.25540540540540541</v>
      </c>
      <c r="O91" s="74">
        <f t="shared" si="5"/>
        <v>4.7249999999999996</v>
      </c>
      <c r="P91" s="71"/>
    </row>
    <row r="92" spans="1:16" ht="18" customHeight="1" x14ac:dyDescent="0.2">
      <c r="A92" s="18" t="s">
        <v>1034</v>
      </c>
      <c r="B92" s="18" t="s">
        <v>1035</v>
      </c>
      <c r="C92" s="69">
        <v>15</v>
      </c>
      <c r="D92" s="69">
        <v>5.5E-2</v>
      </c>
      <c r="E92" s="71"/>
      <c r="F92" s="69">
        <v>3800</v>
      </c>
      <c r="G92" s="69">
        <v>700</v>
      </c>
      <c r="H92" s="73">
        <v>0.05</v>
      </c>
      <c r="I92" s="69">
        <v>20</v>
      </c>
      <c r="J92" s="70">
        <f t="shared" si="0"/>
        <v>4.1447368421052637</v>
      </c>
      <c r="K92" s="70">
        <f t="shared" si="1"/>
        <v>78.75</v>
      </c>
      <c r="L92" s="74">
        <f t="shared" si="2"/>
        <v>1.5197368421052633E-2</v>
      </c>
      <c r="M92" s="74">
        <f t="shared" si="3"/>
        <v>0.28875000000000001</v>
      </c>
      <c r="N92" s="74">
        <f t="shared" si="4"/>
        <v>0.22796052631578947</v>
      </c>
      <c r="O92" s="74">
        <f t="shared" si="5"/>
        <v>4.3312499999999998</v>
      </c>
      <c r="P92" s="71"/>
    </row>
    <row r="93" spans="1:16" ht="18" customHeight="1" x14ac:dyDescent="0.2">
      <c r="A93" s="55" t="s">
        <v>1036</v>
      </c>
      <c r="B93" s="55" t="s">
        <v>1033</v>
      </c>
      <c r="C93" s="69">
        <v>15</v>
      </c>
      <c r="D93" s="69">
        <v>0.06</v>
      </c>
      <c r="E93" s="71"/>
      <c r="F93" s="69">
        <v>4000</v>
      </c>
      <c r="G93" s="69">
        <v>600</v>
      </c>
      <c r="H93" s="73">
        <v>0.05</v>
      </c>
      <c r="I93" s="69">
        <v>20</v>
      </c>
      <c r="J93" s="70">
        <f t="shared" si="0"/>
        <v>3.9375</v>
      </c>
      <c r="K93" s="70">
        <f t="shared" si="1"/>
        <v>78.75</v>
      </c>
      <c r="L93" s="74">
        <f t="shared" si="2"/>
        <v>1.575E-2</v>
      </c>
      <c r="M93" s="74">
        <f t="shared" si="3"/>
        <v>0.315</v>
      </c>
      <c r="N93" s="74">
        <f t="shared" si="4"/>
        <v>0.23624999999999999</v>
      </c>
      <c r="O93" s="74">
        <f t="shared" si="5"/>
        <v>4.7249999999999996</v>
      </c>
      <c r="P93" s="71"/>
    </row>
  </sheetData>
  <autoFilter ref="A1:P93"/>
  <phoneticPr fontId="3" type="noConversion"/>
  <hyperlinks>
    <hyperlink ref="R16" r:id="rId1"/>
    <hyperlink ref="R14:W14" r:id="rId2" display="Pokemon GO Attack Data [DPS, Energy, Dodge Windows] &amp; Analysis"/>
    <hyperlink ref="R18" r:id="rId3" display="http://www.pokemon.name/wiki/%E6%8A%80%E8%83%BD%E5%88%97%E8%A1%A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O26" sqref="O26"/>
    </sheetView>
  </sheetViews>
  <sheetFormatPr baseColWidth="10" defaultColWidth="8.83203125" defaultRowHeight="15" x14ac:dyDescent="0.2"/>
  <cols>
    <col min="1" max="1" width="3.1640625" customWidth="1"/>
    <col min="4" max="4" width="8.83203125" style="67"/>
  </cols>
  <sheetData>
    <row r="1" spans="1:20" ht="17" x14ac:dyDescent="0.2">
      <c r="A1" s="326"/>
      <c r="B1" s="327"/>
      <c r="C1" s="323" t="s">
        <v>1059</v>
      </c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5"/>
    </row>
    <row r="2" spans="1:20" ht="17" x14ac:dyDescent="0.2">
      <c r="A2" s="328"/>
      <c r="B2" s="329"/>
      <c r="C2" s="75" t="s">
        <v>467</v>
      </c>
      <c r="D2" s="76" t="s">
        <v>470</v>
      </c>
      <c r="E2" s="77" t="s">
        <v>464</v>
      </c>
      <c r="F2" s="78" t="s">
        <v>462</v>
      </c>
      <c r="G2" s="79" t="s">
        <v>469</v>
      </c>
      <c r="H2" s="80" t="s">
        <v>472</v>
      </c>
      <c r="I2" s="81" t="s">
        <v>466</v>
      </c>
      <c r="J2" s="82" t="s">
        <v>475</v>
      </c>
      <c r="K2" s="83" t="s">
        <v>473</v>
      </c>
      <c r="L2" s="84" t="s">
        <v>463</v>
      </c>
      <c r="M2" s="85" t="s">
        <v>465</v>
      </c>
      <c r="N2" s="86" t="s">
        <v>461</v>
      </c>
      <c r="O2" s="87" t="s">
        <v>468</v>
      </c>
      <c r="P2" s="88" t="s">
        <v>471</v>
      </c>
      <c r="Q2" s="89" t="s">
        <v>474</v>
      </c>
      <c r="R2" s="90" t="s">
        <v>476</v>
      </c>
      <c r="S2" s="91" t="s">
        <v>1057</v>
      </c>
      <c r="T2" s="92" t="s">
        <v>477</v>
      </c>
    </row>
    <row r="3" spans="1:20" ht="17" x14ac:dyDescent="0.2">
      <c r="A3" s="322" t="s">
        <v>1058</v>
      </c>
      <c r="B3" s="75" t="s">
        <v>467</v>
      </c>
      <c r="C3" s="93" t="s">
        <v>1060</v>
      </c>
      <c r="D3" s="93" t="s">
        <v>1060</v>
      </c>
      <c r="E3" s="93" t="s">
        <v>1060</v>
      </c>
      <c r="F3" s="93" t="s">
        <v>1060</v>
      </c>
      <c r="G3" s="93" t="s">
        <v>1060</v>
      </c>
      <c r="H3" s="94" t="s">
        <v>1063</v>
      </c>
      <c r="I3" s="93" t="s">
        <v>1060</v>
      </c>
      <c r="J3" s="94" t="s">
        <v>1063</v>
      </c>
      <c r="K3" s="94" t="s">
        <v>1063</v>
      </c>
      <c r="L3" s="93" t="s">
        <v>1060</v>
      </c>
      <c r="M3" s="93" t="s">
        <v>1060</v>
      </c>
      <c r="N3" s="93" t="s">
        <v>1060</v>
      </c>
      <c r="O3" s="93" t="s">
        <v>1060</v>
      </c>
      <c r="P3" s="93" t="s">
        <v>1060</v>
      </c>
      <c r="Q3" s="93" t="s">
        <v>1060</v>
      </c>
      <c r="R3" s="93" t="s">
        <v>1060</v>
      </c>
      <c r="S3" s="93" t="s">
        <v>1060</v>
      </c>
      <c r="T3" s="93" t="s">
        <v>1060</v>
      </c>
    </row>
    <row r="4" spans="1:20" s="67" customFormat="1" ht="17" x14ac:dyDescent="0.2">
      <c r="A4" s="322"/>
      <c r="B4" s="76" t="s">
        <v>470</v>
      </c>
      <c r="C4" s="95" t="s">
        <v>1061</v>
      </c>
      <c r="D4" s="93" t="s">
        <v>1060</v>
      </c>
      <c r="E4" s="94" t="s">
        <v>1063</v>
      </c>
      <c r="F4" s="94" t="s">
        <v>1063</v>
      </c>
      <c r="G4" s="93" t="s">
        <v>1060</v>
      </c>
      <c r="H4" s="95" t="s">
        <v>1061</v>
      </c>
      <c r="I4" s="94" t="s">
        <v>1063</v>
      </c>
      <c r="J4" s="94" t="s">
        <v>1063</v>
      </c>
      <c r="K4" s="95" t="s">
        <v>1061</v>
      </c>
      <c r="L4" s="93" t="s">
        <v>1060</v>
      </c>
      <c r="M4" s="93" t="s">
        <v>1060</v>
      </c>
      <c r="N4" s="93" t="s">
        <v>1060</v>
      </c>
      <c r="O4" s="93" t="s">
        <v>1060</v>
      </c>
      <c r="P4" s="94" t="s">
        <v>1063</v>
      </c>
      <c r="Q4" s="95" t="s">
        <v>1061</v>
      </c>
      <c r="R4" s="93" t="s">
        <v>1060</v>
      </c>
      <c r="S4" s="95" t="s">
        <v>1061</v>
      </c>
      <c r="T4" s="94" t="s">
        <v>1063</v>
      </c>
    </row>
    <row r="5" spans="1:20" ht="17" x14ac:dyDescent="0.2">
      <c r="A5" s="322"/>
      <c r="B5" s="77" t="s">
        <v>464</v>
      </c>
      <c r="C5" s="93" t="s">
        <v>1060</v>
      </c>
      <c r="D5" s="95" t="s">
        <v>1061</v>
      </c>
      <c r="E5" s="93" t="s">
        <v>1060</v>
      </c>
      <c r="F5" s="93" t="s">
        <v>1060</v>
      </c>
      <c r="G5" s="93" t="s">
        <v>1060</v>
      </c>
      <c r="H5" s="94" t="s">
        <v>1063</v>
      </c>
      <c r="I5" s="95" t="s">
        <v>1061</v>
      </c>
      <c r="J5" s="93" t="s">
        <v>1060</v>
      </c>
      <c r="K5" s="94" t="s">
        <v>1063</v>
      </c>
      <c r="L5" s="93" t="s">
        <v>1060</v>
      </c>
      <c r="M5" s="93" t="s">
        <v>1060</v>
      </c>
      <c r="N5" s="95" t="s">
        <v>1061</v>
      </c>
      <c r="O5" s="94" t="s">
        <v>1063</v>
      </c>
      <c r="P5" s="93" t="s">
        <v>1060</v>
      </c>
      <c r="Q5" s="93" t="s">
        <v>1060</v>
      </c>
      <c r="R5" s="93" t="s">
        <v>1060</v>
      </c>
      <c r="S5" s="93" t="s">
        <v>1060</v>
      </c>
      <c r="T5" s="93" t="s">
        <v>1060</v>
      </c>
    </row>
    <row r="6" spans="1:20" ht="17" x14ac:dyDescent="0.2">
      <c r="A6" s="322"/>
      <c r="B6" s="78" t="s">
        <v>462</v>
      </c>
      <c r="C6" s="93" t="s">
        <v>1060</v>
      </c>
      <c r="D6" s="93" t="s">
        <v>1060</v>
      </c>
      <c r="E6" s="93" t="s">
        <v>1060</v>
      </c>
      <c r="F6" s="94" t="s">
        <v>1063</v>
      </c>
      <c r="G6" s="94" t="s">
        <v>1063</v>
      </c>
      <c r="H6" s="94" t="s">
        <v>1063</v>
      </c>
      <c r="I6" s="93" t="s">
        <v>1060</v>
      </c>
      <c r="J6" s="94" t="s">
        <v>1063</v>
      </c>
      <c r="K6" s="94" t="s">
        <v>1063</v>
      </c>
      <c r="L6" s="93" t="s">
        <v>1060</v>
      </c>
      <c r="M6" s="93" t="s">
        <v>1060</v>
      </c>
      <c r="N6" s="95" t="s">
        <v>1061</v>
      </c>
      <c r="O6" s="93" t="s">
        <v>1060</v>
      </c>
      <c r="P6" s="93" t="s">
        <v>1060</v>
      </c>
      <c r="Q6" s="93" t="s">
        <v>1060</v>
      </c>
      <c r="R6" s="93" t="s">
        <v>1060</v>
      </c>
      <c r="S6" s="93" t="s">
        <v>1060</v>
      </c>
      <c r="T6" s="95" t="s">
        <v>1061</v>
      </c>
    </row>
    <row r="7" spans="1:20" ht="17" x14ac:dyDescent="0.2">
      <c r="A7" s="322"/>
      <c r="B7" s="79" t="s">
        <v>469</v>
      </c>
      <c r="C7" s="93" t="s">
        <v>1060</v>
      </c>
      <c r="D7" s="93" t="s">
        <v>1060</v>
      </c>
      <c r="E7" s="94" t="s">
        <v>1063</v>
      </c>
      <c r="F7" s="95" t="s">
        <v>1065</v>
      </c>
      <c r="G7" s="93" t="s">
        <v>1060</v>
      </c>
      <c r="H7" s="95" t="s">
        <v>1061</v>
      </c>
      <c r="I7" s="94" t="s">
        <v>1063</v>
      </c>
      <c r="J7" s="93" t="s">
        <v>1060</v>
      </c>
      <c r="K7" s="95" t="s">
        <v>1061</v>
      </c>
      <c r="L7" s="95" t="s">
        <v>1061</v>
      </c>
      <c r="M7" s="93" t="s">
        <v>1060</v>
      </c>
      <c r="N7" s="94" t="s">
        <v>1063</v>
      </c>
      <c r="O7" s="95" t="s">
        <v>1061</v>
      </c>
      <c r="P7" s="93" t="s">
        <v>1060</v>
      </c>
      <c r="Q7" s="93" t="s">
        <v>1060</v>
      </c>
      <c r="R7" s="93" t="s">
        <v>1060</v>
      </c>
      <c r="S7" s="93" t="s">
        <v>1060</v>
      </c>
      <c r="T7" s="93" t="s">
        <v>1060</v>
      </c>
    </row>
    <row r="8" spans="1:20" ht="17" x14ac:dyDescent="0.2">
      <c r="A8" s="322"/>
      <c r="B8" s="80" t="s">
        <v>472</v>
      </c>
      <c r="C8" s="93" t="s">
        <v>1060</v>
      </c>
      <c r="D8" s="94" t="s">
        <v>1063</v>
      </c>
      <c r="E8" s="95" t="s">
        <v>1061</v>
      </c>
      <c r="F8" s="93" t="s">
        <v>1060</v>
      </c>
      <c r="G8" s="94" t="s">
        <v>1063</v>
      </c>
      <c r="H8" s="93" t="s">
        <v>1060</v>
      </c>
      <c r="I8" s="95" t="s">
        <v>1061</v>
      </c>
      <c r="J8" s="93" t="s">
        <v>1060</v>
      </c>
      <c r="K8" s="94" t="s">
        <v>1063</v>
      </c>
      <c r="L8" s="95" t="s">
        <v>1061</v>
      </c>
      <c r="M8" s="93" t="s">
        <v>1060</v>
      </c>
      <c r="N8" s="93" t="s">
        <v>1060</v>
      </c>
      <c r="O8" s="93" t="s">
        <v>1060</v>
      </c>
      <c r="P8" s="93" t="s">
        <v>1060</v>
      </c>
      <c r="Q8" s="95" t="s">
        <v>1061</v>
      </c>
      <c r="R8" s="93" t="s">
        <v>1060</v>
      </c>
      <c r="S8" s="93" t="s">
        <v>1060</v>
      </c>
      <c r="T8" s="93" t="s">
        <v>1060</v>
      </c>
    </row>
    <row r="9" spans="1:20" ht="17" x14ac:dyDescent="0.2">
      <c r="A9" s="322"/>
      <c r="B9" s="81" t="s">
        <v>466</v>
      </c>
      <c r="C9" s="93" t="s">
        <v>1060</v>
      </c>
      <c r="D9" s="94" t="s">
        <v>1063</v>
      </c>
      <c r="E9" s="94" t="s">
        <v>1063</v>
      </c>
      <c r="F9" s="94" t="s">
        <v>1063</v>
      </c>
      <c r="G9" s="93" t="s">
        <v>1060</v>
      </c>
      <c r="H9" s="93" t="s">
        <v>1060</v>
      </c>
      <c r="I9" s="93" t="s">
        <v>1060</v>
      </c>
      <c r="J9" s="94" t="s">
        <v>1063</v>
      </c>
      <c r="K9" s="94" t="s">
        <v>1063</v>
      </c>
      <c r="L9" s="94" t="s">
        <v>1063</v>
      </c>
      <c r="M9" s="93" t="s">
        <v>1060</v>
      </c>
      <c r="N9" s="95" t="s">
        <v>1061</v>
      </c>
      <c r="O9" s="93" t="s">
        <v>1060</v>
      </c>
      <c r="P9" s="95" t="s">
        <v>1061</v>
      </c>
      <c r="Q9" s="93" t="s">
        <v>1060</v>
      </c>
      <c r="R9" s="93" t="s">
        <v>1060</v>
      </c>
      <c r="S9" s="95" t="s">
        <v>1061</v>
      </c>
      <c r="T9" s="94" t="s">
        <v>1063</v>
      </c>
    </row>
    <row r="10" spans="1:20" ht="17" x14ac:dyDescent="0.2">
      <c r="A10" s="322"/>
      <c r="B10" s="82" t="s">
        <v>475</v>
      </c>
      <c r="C10" s="94" t="s">
        <v>1062</v>
      </c>
      <c r="D10" s="93" t="s">
        <v>1060</v>
      </c>
      <c r="E10" s="93" t="s">
        <v>1060</v>
      </c>
      <c r="F10" s="93" t="s">
        <v>1060</v>
      </c>
      <c r="G10" s="93" t="s">
        <v>1060</v>
      </c>
      <c r="H10" s="93" t="s">
        <v>1060</v>
      </c>
      <c r="I10" s="93" t="s">
        <v>1060</v>
      </c>
      <c r="J10" s="95" t="s">
        <v>1061</v>
      </c>
      <c r="K10" s="93" t="s">
        <v>1060</v>
      </c>
      <c r="L10" s="93" t="s">
        <v>1060</v>
      </c>
      <c r="M10" s="93" t="s">
        <v>1060</v>
      </c>
      <c r="N10" s="93" t="s">
        <v>1064</v>
      </c>
      <c r="O10" s="93" t="s">
        <v>1060</v>
      </c>
      <c r="P10" s="95" t="s">
        <v>1061</v>
      </c>
      <c r="Q10" s="93" t="s">
        <v>1060</v>
      </c>
      <c r="R10" s="93" t="s">
        <v>1060</v>
      </c>
      <c r="S10" s="94" t="s">
        <v>1063</v>
      </c>
      <c r="T10" s="93" t="s">
        <v>1060</v>
      </c>
    </row>
    <row r="11" spans="1:20" ht="17" x14ac:dyDescent="0.2">
      <c r="A11" s="322"/>
      <c r="B11" s="83" t="s">
        <v>473</v>
      </c>
      <c r="C11" s="93" t="s">
        <v>1060</v>
      </c>
      <c r="D11" s="93" t="s">
        <v>1060</v>
      </c>
      <c r="E11" s="93" t="s">
        <v>1060</v>
      </c>
      <c r="F11" s="93" t="s">
        <v>1060</v>
      </c>
      <c r="G11" s="93" t="s">
        <v>1060</v>
      </c>
      <c r="H11" s="95" t="s">
        <v>1061</v>
      </c>
      <c r="I11" s="93" t="s">
        <v>1060</v>
      </c>
      <c r="J11" s="93" t="s">
        <v>1060</v>
      </c>
      <c r="K11" s="94" t="s">
        <v>1063</v>
      </c>
      <c r="L11" s="94" t="s">
        <v>1063</v>
      </c>
      <c r="M11" s="94" t="s">
        <v>1063</v>
      </c>
      <c r="N11" s="93" t="s">
        <v>1060</v>
      </c>
      <c r="O11" s="94" t="s">
        <v>1063</v>
      </c>
      <c r="P11" s="93" t="s">
        <v>1060</v>
      </c>
      <c r="Q11" s="95" t="s">
        <v>1061</v>
      </c>
      <c r="R11" s="93" t="s">
        <v>1060</v>
      </c>
      <c r="S11" s="93" t="s">
        <v>1060</v>
      </c>
      <c r="T11" s="95" t="s">
        <v>1061</v>
      </c>
    </row>
    <row r="12" spans="1:20" ht="17" x14ac:dyDescent="0.2">
      <c r="A12" s="322"/>
      <c r="B12" s="84" t="s">
        <v>463</v>
      </c>
      <c r="C12" s="93" t="s">
        <v>1060</v>
      </c>
      <c r="D12" s="93" t="s">
        <v>1060</v>
      </c>
      <c r="E12" s="93" t="s">
        <v>1060</v>
      </c>
      <c r="F12" s="93" t="s">
        <v>1060</v>
      </c>
      <c r="G12" s="93" t="s">
        <v>1060</v>
      </c>
      <c r="H12" s="94" t="s">
        <v>1063</v>
      </c>
      <c r="I12" s="95" t="s">
        <v>1061</v>
      </c>
      <c r="J12" s="93" t="s">
        <v>1060</v>
      </c>
      <c r="K12" s="95" t="s">
        <v>1061</v>
      </c>
      <c r="L12" s="94" t="s">
        <v>1063</v>
      </c>
      <c r="M12" s="94" t="s">
        <v>1063</v>
      </c>
      <c r="N12" s="95" t="s">
        <v>1061</v>
      </c>
      <c r="O12" s="93" t="s">
        <v>1060</v>
      </c>
      <c r="P12" s="93" t="s">
        <v>1060</v>
      </c>
      <c r="Q12" s="95" t="s">
        <v>1061</v>
      </c>
      <c r="R12" s="94" t="s">
        <v>1063</v>
      </c>
      <c r="S12" s="93" t="s">
        <v>1060</v>
      </c>
      <c r="T12" s="93" t="s">
        <v>1060</v>
      </c>
    </row>
    <row r="13" spans="1:20" ht="17" x14ac:dyDescent="0.2">
      <c r="A13" s="322"/>
      <c r="B13" s="85" t="s">
        <v>465</v>
      </c>
      <c r="C13" s="93" t="s">
        <v>1060</v>
      </c>
      <c r="D13" s="93" t="s">
        <v>1060</v>
      </c>
      <c r="E13" s="93" t="s">
        <v>1060</v>
      </c>
      <c r="F13" s="93" t="s">
        <v>1060</v>
      </c>
      <c r="G13" s="95" t="s">
        <v>1061</v>
      </c>
      <c r="H13" s="95" t="s">
        <v>1061</v>
      </c>
      <c r="I13" s="93" t="s">
        <v>1060</v>
      </c>
      <c r="J13" s="93" t="s">
        <v>1060</v>
      </c>
      <c r="K13" s="93" t="s">
        <v>1060</v>
      </c>
      <c r="L13" s="95" t="s">
        <v>1061</v>
      </c>
      <c r="M13" s="94" t="s">
        <v>1063</v>
      </c>
      <c r="N13" s="94" t="s">
        <v>1063</v>
      </c>
      <c r="O13" s="93" t="s">
        <v>1060</v>
      </c>
      <c r="P13" s="93" t="s">
        <v>1060</v>
      </c>
      <c r="Q13" s="93" t="s">
        <v>1060</v>
      </c>
      <c r="R13" s="94" t="s">
        <v>1063</v>
      </c>
      <c r="S13" s="93" t="s">
        <v>1060</v>
      </c>
      <c r="T13" s="93" t="s">
        <v>1060</v>
      </c>
    </row>
    <row r="14" spans="1:20" ht="17" x14ac:dyDescent="0.2">
      <c r="A14" s="322"/>
      <c r="B14" s="86" t="s">
        <v>461</v>
      </c>
      <c r="C14" s="93" t="s">
        <v>1060</v>
      </c>
      <c r="D14" s="93" t="s">
        <v>1060</v>
      </c>
      <c r="E14" s="94" t="s">
        <v>1063</v>
      </c>
      <c r="F14" s="94" t="s">
        <v>1063</v>
      </c>
      <c r="G14" s="95" t="s">
        <v>1061</v>
      </c>
      <c r="H14" s="95" t="s">
        <v>1061</v>
      </c>
      <c r="I14" s="94" t="s">
        <v>1063</v>
      </c>
      <c r="J14" s="93" t="s">
        <v>1060</v>
      </c>
      <c r="K14" s="94" t="s">
        <v>1063</v>
      </c>
      <c r="L14" s="94" t="s">
        <v>1063</v>
      </c>
      <c r="M14" s="95" t="s">
        <v>1061</v>
      </c>
      <c r="N14" s="94" t="s">
        <v>1063</v>
      </c>
      <c r="O14" s="93" t="s">
        <v>1060</v>
      </c>
      <c r="P14" s="93" t="s">
        <v>1060</v>
      </c>
      <c r="Q14" s="93" t="s">
        <v>1060</v>
      </c>
      <c r="R14" s="94" t="s">
        <v>1063</v>
      </c>
      <c r="S14" s="93" t="s">
        <v>1060</v>
      </c>
      <c r="T14" s="93" t="s">
        <v>1060</v>
      </c>
    </row>
    <row r="15" spans="1:20" ht="17" x14ac:dyDescent="0.2">
      <c r="A15" s="322"/>
      <c r="B15" s="87" t="s">
        <v>468</v>
      </c>
      <c r="C15" s="93" t="s">
        <v>1060</v>
      </c>
      <c r="D15" s="93" t="s">
        <v>1060</v>
      </c>
      <c r="E15" s="95" t="s">
        <v>1061</v>
      </c>
      <c r="F15" s="93" t="s">
        <v>1060</v>
      </c>
      <c r="G15" s="94" t="s">
        <v>1063</v>
      </c>
      <c r="H15" s="93" t="s">
        <v>1060</v>
      </c>
      <c r="I15" s="93" t="s">
        <v>1060</v>
      </c>
      <c r="J15" s="93" t="s">
        <v>1060</v>
      </c>
      <c r="K15" s="93" t="s">
        <v>1060</v>
      </c>
      <c r="L15" s="93" t="s">
        <v>1060</v>
      </c>
      <c r="M15" s="95" t="s">
        <v>1061</v>
      </c>
      <c r="N15" s="94" t="s">
        <v>1063</v>
      </c>
      <c r="O15" s="94" t="s">
        <v>1063</v>
      </c>
      <c r="P15" s="93" t="s">
        <v>1060</v>
      </c>
      <c r="Q15" s="93" t="s">
        <v>1060</v>
      </c>
      <c r="R15" s="94" t="s">
        <v>1063</v>
      </c>
      <c r="S15" s="93" t="s">
        <v>1060</v>
      </c>
      <c r="T15" s="93" t="s">
        <v>1060</v>
      </c>
    </row>
    <row r="16" spans="1:20" ht="17" x14ac:dyDescent="0.2">
      <c r="A16" s="322"/>
      <c r="B16" s="88" t="s">
        <v>471</v>
      </c>
      <c r="C16" s="93" t="s">
        <v>1060</v>
      </c>
      <c r="D16" s="95" t="s">
        <v>1061</v>
      </c>
      <c r="E16" s="93" t="s">
        <v>1060</v>
      </c>
      <c r="F16" s="95" t="s">
        <v>1061</v>
      </c>
      <c r="G16" s="93" t="s">
        <v>1060</v>
      </c>
      <c r="H16" s="93" t="s">
        <v>1060</v>
      </c>
      <c r="I16" s="93" t="s">
        <v>1060</v>
      </c>
      <c r="J16" s="93" t="s">
        <v>1060</v>
      </c>
      <c r="K16" s="94" t="s">
        <v>1063</v>
      </c>
      <c r="L16" s="93" t="s">
        <v>1060</v>
      </c>
      <c r="M16" s="93" t="s">
        <v>1060</v>
      </c>
      <c r="N16" s="93" t="s">
        <v>1060</v>
      </c>
      <c r="O16" s="93" t="s">
        <v>1060</v>
      </c>
      <c r="P16" s="94" t="s">
        <v>1063</v>
      </c>
      <c r="Q16" s="93" t="s">
        <v>1060</v>
      </c>
      <c r="R16" s="93" t="s">
        <v>1060</v>
      </c>
      <c r="S16" s="94" t="s">
        <v>1063</v>
      </c>
      <c r="T16" s="93" t="s">
        <v>1060</v>
      </c>
    </row>
    <row r="17" spans="1:20" ht="17" x14ac:dyDescent="0.2">
      <c r="A17" s="322"/>
      <c r="B17" s="89" t="s">
        <v>474</v>
      </c>
      <c r="C17" s="93" t="s">
        <v>1060</v>
      </c>
      <c r="D17" s="93" t="s">
        <v>1060</v>
      </c>
      <c r="E17" s="95" t="s">
        <v>1061</v>
      </c>
      <c r="F17" s="93" t="s">
        <v>1060</v>
      </c>
      <c r="G17" s="95" t="s">
        <v>1061</v>
      </c>
      <c r="H17" s="93" t="s">
        <v>1060</v>
      </c>
      <c r="I17" s="93" t="s">
        <v>1060</v>
      </c>
      <c r="J17" s="93" t="s">
        <v>1060</v>
      </c>
      <c r="K17" s="94" t="s">
        <v>1063</v>
      </c>
      <c r="L17" s="94" t="s">
        <v>1063</v>
      </c>
      <c r="M17" s="94" t="s">
        <v>1063</v>
      </c>
      <c r="N17" s="95" t="s">
        <v>1061</v>
      </c>
      <c r="O17" s="93" t="s">
        <v>1060</v>
      </c>
      <c r="P17" s="93" t="s">
        <v>1064</v>
      </c>
      <c r="Q17" s="94" t="s">
        <v>1063</v>
      </c>
      <c r="R17" s="95" t="s">
        <v>1061</v>
      </c>
      <c r="S17" s="93" t="s">
        <v>1060</v>
      </c>
      <c r="T17" s="93" t="s">
        <v>1060</v>
      </c>
    </row>
    <row r="18" spans="1:20" ht="17" x14ac:dyDescent="0.2">
      <c r="A18" s="322"/>
      <c r="B18" s="90" t="s">
        <v>476</v>
      </c>
      <c r="C18" s="93" t="s">
        <v>1060</v>
      </c>
      <c r="D18" s="93" t="s">
        <v>1060</v>
      </c>
      <c r="E18" s="93" t="s">
        <v>1060</v>
      </c>
      <c r="F18" s="93" t="s">
        <v>1060</v>
      </c>
      <c r="G18" s="93" t="s">
        <v>1060</v>
      </c>
      <c r="H18" s="93" t="s">
        <v>1060</v>
      </c>
      <c r="I18" s="93" t="s">
        <v>1060</v>
      </c>
      <c r="J18" s="93" t="s">
        <v>1060</v>
      </c>
      <c r="K18" s="94" t="s">
        <v>1063</v>
      </c>
      <c r="L18" s="93" t="s">
        <v>1060</v>
      </c>
      <c r="M18" s="93" t="s">
        <v>1060</v>
      </c>
      <c r="N18" s="93" t="s">
        <v>1060</v>
      </c>
      <c r="O18" s="93" t="s">
        <v>1060</v>
      </c>
      <c r="P18" s="93" t="s">
        <v>1060</v>
      </c>
      <c r="Q18" s="93" t="s">
        <v>1060</v>
      </c>
      <c r="R18" s="95" t="s">
        <v>1061</v>
      </c>
      <c r="S18" s="93" t="s">
        <v>1060</v>
      </c>
      <c r="T18" s="94" t="s">
        <v>1063</v>
      </c>
    </row>
    <row r="19" spans="1:20" ht="17" x14ac:dyDescent="0.2">
      <c r="A19" s="322"/>
      <c r="B19" s="91" t="s">
        <v>1057</v>
      </c>
      <c r="C19" s="93" t="s">
        <v>1060</v>
      </c>
      <c r="D19" s="94" t="s">
        <v>1063</v>
      </c>
      <c r="E19" s="93" t="s">
        <v>1060</v>
      </c>
      <c r="F19" s="93" t="s">
        <v>1060</v>
      </c>
      <c r="G19" s="93" t="s">
        <v>1060</v>
      </c>
      <c r="H19" s="93" t="s">
        <v>1060</v>
      </c>
      <c r="I19" s="93" t="s">
        <v>1060</v>
      </c>
      <c r="J19" s="95" t="s">
        <v>1061</v>
      </c>
      <c r="K19" s="93" t="s">
        <v>1060</v>
      </c>
      <c r="L19" s="93" t="s">
        <v>1060</v>
      </c>
      <c r="M19" s="93" t="s">
        <v>1060</v>
      </c>
      <c r="N19" s="93" t="s">
        <v>1060</v>
      </c>
      <c r="O19" s="93" t="s">
        <v>1060</v>
      </c>
      <c r="P19" s="95" t="s">
        <v>1061</v>
      </c>
      <c r="Q19" s="93" t="s">
        <v>1060</v>
      </c>
      <c r="R19" s="93" t="s">
        <v>1060</v>
      </c>
      <c r="S19" s="94" t="s">
        <v>1063</v>
      </c>
      <c r="T19" s="94" t="s">
        <v>1063</v>
      </c>
    </row>
    <row r="20" spans="1:20" ht="17" x14ac:dyDescent="0.2">
      <c r="A20" s="322"/>
      <c r="B20" s="92" t="s">
        <v>477</v>
      </c>
      <c r="C20" s="93" t="s">
        <v>1060</v>
      </c>
      <c r="D20" s="95" t="s">
        <v>1061</v>
      </c>
      <c r="E20" s="93" t="s">
        <v>1060</v>
      </c>
      <c r="F20" s="94" t="s">
        <v>1063</v>
      </c>
      <c r="G20" s="93" t="s">
        <v>1060</v>
      </c>
      <c r="H20" s="93" t="s">
        <v>1060</v>
      </c>
      <c r="I20" s="93" t="s">
        <v>1060</v>
      </c>
      <c r="J20" s="93" t="s">
        <v>1060</v>
      </c>
      <c r="K20" s="94" t="s">
        <v>1063</v>
      </c>
      <c r="L20" s="94" t="s">
        <v>1063</v>
      </c>
      <c r="M20" s="93" t="s">
        <v>1060</v>
      </c>
      <c r="N20" s="93" t="s">
        <v>1060</v>
      </c>
      <c r="O20" s="93" t="s">
        <v>1060</v>
      </c>
      <c r="P20" s="93" t="s">
        <v>1060</v>
      </c>
      <c r="Q20" s="93" t="s">
        <v>1060</v>
      </c>
      <c r="R20" s="95" t="s">
        <v>1061</v>
      </c>
      <c r="S20" s="95" t="s">
        <v>1061</v>
      </c>
      <c r="T20" s="93" t="s">
        <v>1060</v>
      </c>
    </row>
    <row r="21" spans="1:20" ht="18" customHeight="1" x14ac:dyDescent="0.2"/>
    <row r="22" spans="1:20" ht="18" customHeight="1" x14ac:dyDescent="0.2"/>
    <row r="23" spans="1:20" ht="18" x14ac:dyDescent="0.25">
      <c r="O23" s="39" t="s">
        <v>1069</v>
      </c>
      <c r="P23" s="39"/>
      <c r="R23" s="72" t="s">
        <v>1103</v>
      </c>
      <c r="S23" s="22"/>
      <c r="T23" s="22"/>
    </row>
    <row r="24" spans="1:20" ht="18" x14ac:dyDescent="0.25">
      <c r="O24" s="117" t="s">
        <v>745</v>
      </c>
      <c r="P24" s="117"/>
      <c r="R24" s="22" t="s">
        <v>1052</v>
      </c>
      <c r="S24" s="22"/>
      <c r="T24" s="22"/>
    </row>
    <row r="25" spans="1:20" ht="18" x14ac:dyDescent="0.25">
      <c r="O25" s="72" t="s">
        <v>1070</v>
      </c>
      <c r="R25" s="72" t="s">
        <v>1054</v>
      </c>
      <c r="S25" s="22"/>
      <c r="T25" s="22"/>
    </row>
    <row r="26" spans="1:20" ht="18" x14ac:dyDescent="0.25">
      <c r="O26" s="118" t="s">
        <v>1071</v>
      </c>
      <c r="P26" s="72"/>
      <c r="Q26" s="22"/>
      <c r="R26" s="22" t="s">
        <v>1072</v>
      </c>
      <c r="S26" s="22"/>
      <c r="T26" s="22"/>
    </row>
  </sheetData>
  <mergeCells count="3">
    <mergeCell ref="A3:A20"/>
    <mergeCell ref="C1:T1"/>
    <mergeCell ref="A1:B2"/>
  </mergeCells>
  <phoneticPr fontId="3" type="noConversion"/>
  <hyperlinks>
    <hyperlink ref="O24" r:id="rId1"/>
    <hyperlink ref="O26" r:id="rId2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Species Data</vt:lpstr>
      <vt:lpstr>Movesets</vt:lpstr>
      <vt:lpstr>Counters</vt:lpstr>
      <vt:lpstr>Basic Moves</vt:lpstr>
      <vt:lpstr>Charge Moves</vt:lpstr>
      <vt:lpstr>Type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Pokemon GO Listings</dc:title>
  <dc:creator/>
  <cp:lastModifiedBy/>
  <dcterms:created xsi:type="dcterms:W3CDTF">2006-09-16T00:00:00Z</dcterms:created>
  <dcterms:modified xsi:type="dcterms:W3CDTF">2016-07-27T14:11:40Z</dcterms:modified>
  <cp:version>1.3.0</cp:version>
</cp:coreProperties>
</file>