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updateLinks="always" codeName="ЭтаКнига" defaultThemeVersion="124226"/>
  <bookViews>
    <workbookView xWindow="0" yWindow="0" windowWidth="30720" windowHeight="13512"/>
  </bookViews>
  <sheets>
    <sheet name="Man" sheetId="20" r:id="rId1"/>
  </sheets>
  <externalReferences>
    <externalReference r:id="rId2"/>
  </externalReferences>
  <definedNames>
    <definedName name="Print_Area" localSheetId="0">Man!$A$1:$G$65</definedName>
  </definedNames>
  <calcPr calcId="162913"/>
</workbook>
</file>

<file path=xl/calcChain.xml><?xml version="1.0" encoding="utf-8"?>
<calcChain xmlns="http://schemas.openxmlformats.org/spreadsheetml/2006/main">
  <c r="G44" i="20" l="1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C60" i="20"/>
  <c r="D59" i="20"/>
  <c r="A65" i="20" l="1"/>
  <c r="G25" i="20" l="1"/>
  <c r="G35" i="20" l="1"/>
  <c r="G34" i="20"/>
  <c r="G33" i="20"/>
  <c r="G29" i="20"/>
  <c r="G22" i="20"/>
  <c r="E58" i="20" l="1"/>
  <c r="G14" i="20" l="1"/>
  <c r="G9" i="20" l="1"/>
  <c r="G10" i="20"/>
  <c r="G11" i="20"/>
  <c r="G12" i="20"/>
  <c r="G13" i="20"/>
  <c r="G15" i="20"/>
  <c r="G16" i="20"/>
  <c r="G17" i="20"/>
  <c r="G18" i="20"/>
  <c r="G19" i="20"/>
  <c r="G20" i="20"/>
  <c r="G21" i="20"/>
  <c r="G23" i="20"/>
  <c r="G24" i="20"/>
  <c r="G26" i="20"/>
  <c r="G27" i="20"/>
  <c r="G28" i="20"/>
  <c r="G30" i="20"/>
  <c r="G31" i="20"/>
  <c r="G32" i="20"/>
  <c r="G36" i="20"/>
  <c r="G37" i="20"/>
  <c r="G38" i="20"/>
  <c r="G39" i="20"/>
  <c r="G40" i="20"/>
  <c r="G41" i="20"/>
  <c r="G42" i="20"/>
  <c r="G43" i="20"/>
  <c r="G8" i="20"/>
  <c r="G58" i="20" l="1"/>
</calcChain>
</file>

<file path=xl/sharedStrings.xml><?xml version="1.0" encoding="utf-8"?>
<sst xmlns="http://schemas.openxmlformats.org/spreadsheetml/2006/main" count="125" uniqueCount="75">
  <si>
    <t>Отдел материально-технического обеспечения ОАЦ</t>
  </si>
  <si>
    <t>(фамилия, имя отчество)</t>
  </si>
  <si>
    <t>№ п\п</t>
  </si>
  <si>
    <t>Наименование предметов</t>
  </si>
  <si>
    <t>Единица измерения</t>
  </si>
  <si>
    <t>Количество предметов</t>
  </si>
  <si>
    <t>Размер денежной компенсации за один предмет (руб)</t>
  </si>
  <si>
    <t>Сумма к выплате (руб)</t>
  </si>
  <si>
    <t>пар</t>
  </si>
  <si>
    <t xml:space="preserve">Количество предметов  </t>
  </si>
  <si>
    <t>(прописью)</t>
  </si>
  <si>
    <t>(подпись)</t>
  </si>
  <si>
    <t>(фамилия и инициалы)</t>
  </si>
  <si>
    <t>к-т</t>
  </si>
  <si>
    <t>шт.</t>
  </si>
  <si>
    <t>ИТОГО:</t>
  </si>
  <si>
    <t>Сумма к выплате, руб.</t>
  </si>
  <si>
    <t>Галстук оливкового цвета</t>
  </si>
  <si>
    <t>СПРАВКА-РАСЧЕТ №</t>
  </si>
  <si>
    <t xml:space="preserve">на  выплату денежной компенсации  взамен положенных к выдаче предметов вещевого имущества    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</si>
  <si>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</si>
  <si>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</si>
  <si>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</si>
  <si>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</si>
  <si>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</si>
  <si>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</si>
  <si>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</si>
  <si>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</si>
  <si>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</si>
  <si>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</si>
  <si>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</si>
  <si>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</si>
  <si>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</si>
  <si>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</si>
  <si>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</si>
  <si>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</si>
  <si>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</si>
  <si>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</si>
  <si>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</si>
  <si>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</si>
  <si>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</si>
  <si>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</si>
  <si>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</si>
  <si>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</si>
  <si>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</si>
  <si>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</si>
  <si>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</si>
  <si>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</si>
  <si>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</si>
  <si>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</si>
  <si>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</si>
  <si>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</si>
  <si>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</si>
  <si>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</si>
  <si>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</si>
  <si>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</si>
  <si>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</si>
  <si>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</si>
  <si>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</si>
  <si>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</si>
  <si>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</si>
  <si>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</si>
  <si>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</si>
  <si>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</si>
  <si>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</si>
  <si>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</si>
  <si>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</si>
  <si>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</si>
  <si>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Куртка демисезонная оливкового цвета с текстильным воротником, погонами</t>
  </si>
  <si>
    <t>Начальник отдела МТО</t>
  </si>
  <si>
    <t>01.01.2021</t>
  </si>
  <si>
    <t>Вацуро Валерий Сергеевич</t>
  </si>
  <si>
    <t>А.С.Алешкевич</t>
  </si>
  <si>
    <t>А.Б.Козловский</t>
  </si>
  <si>
    <t>01.12.2020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</si>
</sst>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р.&quot;* #,##0.00_);_(&quot;р.&quot;* \(#,##0.00\);_(&quot;р.&quot;* &quot;-&quot;??_);_(@_)"/>
    <numFmt numFmtId="165" formatCode="#,##0.00&quot;р.&quot;"/>
  </numFmts>
  <fonts count="17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Times New Roman Cyr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2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top"/>
    </xf>
    <xf numFmtId="0" fontId="15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11" fillId="0" borderId="0" xfId="0" applyFont="1" applyAlignment="1">
      <alignment vertical="top" wrapText="1"/>
    </xf>
    <xf numFmtId="165" fontId="16" fillId="0" borderId="0" xfId="0" applyNumberFormat="1" applyFont="1" applyAlignment="1">
      <alignment horizontal="center"/>
    </xf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/>
    <xf numFmtId="165" fontId="3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8" fillId="0" borderId="5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  <xf numFmtId="165" fontId="8" fillId="0" borderId="0" xfId="0" applyNumberFormat="1" applyFont="1" applyBorder="1" applyAlignment="1">
      <alignment horizontal="center" vertical="justify"/>
    </xf>
    <xf numFmtId="0" fontId="6" fillId="0" borderId="0" xfId="0" applyNumberFormat="1" applyFont="1" applyBorder="1" applyAlignment="1" applyProtection="1">
      <alignment horizontal="left" vertical="top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justify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165" fontId="6" fillId="0" borderId="1" xfId="0" applyNumberFormat="1" applyFont="1" applyBorder="1" applyAlignment="1">
      <alignment horizontal="left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_316_3162\AppData\Roaming\Microsoft\AddIns\sum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маПрописью"/>
      <definedName name="ЧислоПрописью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68"/>
  <sheetViews>
    <sheetView tabSelected="1" view="pageBreakPreview" zoomScale="205" zoomScaleNormal="145" zoomScaleSheetLayoutView="205" workbookViewId="0">
      <selection activeCell="D59" sqref="D59:G59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>
        <v>2</v>
      </c>
      <c r="F2" s="58"/>
      <c r="G2" s="19" t="s">
        <v>70</v>
      </c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 t="s">
        <v>71</v>
      </c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23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24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25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x14ac:dyDescent="0.3">
      <c r="A11" s="6">
        <v>4</v>
      </c>
      <c r="B11" s="47" t="s">
        <v>26</v>
      </c>
      <c r="C11" s="48"/>
      <c r="D11" s="8" t="s">
        <v>14</v>
      </c>
      <c r="E11" s="9"/>
      <c r="F11" s="26">
        <v>46.1</v>
      </c>
      <c r="G11" s="25">
        <f t="shared" si="0"/>
        <v>0</v>
      </c>
    </row>
    <row r="12" spans="1:8" x14ac:dyDescent="0.3">
      <c r="A12" s="6">
        <v>5</v>
      </c>
      <c r="B12" s="47" t="s">
        <v>27</v>
      </c>
      <c r="C12" s="48"/>
      <c r="D12" s="8" t="s">
        <v>14</v>
      </c>
      <c r="E12" s="9">
        <v>1</v>
      </c>
      <c r="F12" s="26">
        <v>46.1</v>
      </c>
      <c r="G12" s="25">
        <f t="shared" si="0"/>
        <v>46.1</v>
      </c>
    </row>
    <row r="13" spans="1:8" ht="18" hidden="1" customHeight="1" x14ac:dyDescent="0.3">
      <c r="A13" s="6">
        <v>0</v>
      </c>
      <c r="B13" s="47" t="s">
        <v>28</v>
      </c>
      <c r="C13" s="48"/>
      <c r="D13" s="8" t="s">
        <v>14</v>
      </c>
      <c r="E13" s="9"/>
      <c r="F13" s="24">
        <v>0</v>
      </c>
      <c r="G13" s="25">
        <f t="shared" si="0"/>
        <v>0</v>
      </c>
    </row>
    <row r="14" spans="1:8" ht="19.2" customHeight="1" x14ac:dyDescent="0.3">
      <c r="A14" s="6">
        <v>6</v>
      </c>
      <c r="B14" s="47" t="s">
        <v>29</v>
      </c>
      <c r="C14" s="48"/>
      <c r="D14" s="8" t="s">
        <v>14</v>
      </c>
      <c r="E14" s="9">
        <v>1</v>
      </c>
      <c r="F14" s="24">
        <v>18.2</v>
      </c>
      <c r="G14" s="25">
        <f t="shared" si="0"/>
        <v>18.2</v>
      </c>
    </row>
    <row r="15" spans="1:8" ht="19.2" customHeight="1" x14ac:dyDescent="0.3">
      <c r="A15" s="6">
        <v>7</v>
      </c>
      <c r="B15" s="47" t="s">
        <v>30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31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8</v>
      </c>
      <c r="B17" s="47" t="s">
        <v>32</v>
      </c>
      <c r="C17" s="48"/>
      <c r="D17" s="8" t="s">
        <v>14</v>
      </c>
      <c r="E17" s="9">
        <v>1</v>
      </c>
      <c r="F17" s="24">
        <v>68.8</v>
      </c>
      <c r="G17" s="25">
        <f t="shared" si="0"/>
        <v>68.8</v>
      </c>
    </row>
    <row r="18" spans="1:7" x14ac:dyDescent="0.3">
      <c r="A18" s="6">
        <v>9</v>
      </c>
      <c r="B18" s="47" t="s">
        <v>33</v>
      </c>
      <c r="C18" s="48"/>
      <c r="D18" s="8" t="s">
        <v>14</v>
      </c>
      <c r="E18" s="9">
        <v>1</v>
      </c>
      <c r="F18" s="26">
        <v>181.1</v>
      </c>
      <c r="G18" s="25">
        <f t="shared" si="0"/>
        <v>181.1</v>
      </c>
    </row>
    <row r="19" spans="1:7" x14ac:dyDescent="0.3">
      <c r="A19" s="6">
        <v>10</v>
      </c>
      <c r="B19" s="47" t="s">
        <v>34</v>
      </c>
      <c r="C19" s="48"/>
      <c r="D19" s="8" t="s">
        <v>14</v>
      </c>
      <c r="E19" s="9">
        <v>1</v>
      </c>
      <c r="F19" s="26">
        <v>47.32</v>
      </c>
      <c r="G19" s="25">
        <f t="shared" si="0"/>
        <v>47.32</v>
      </c>
    </row>
    <row r="20" spans="1:7" x14ac:dyDescent="0.3">
      <c r="A20" s="6">
        <v>11</v>
      </c>
      <c r="B20" s="47" t="s">
        <v>35</v>
      </c>
      <c r="C20" s="48"/>
      <c r="D20" s="8" t="s">
        <v>14</v>
      </c>
      <c r="E20" s="9">
        <v>1</v>
      </c>
      <c r="F20" s="26">
        <v>181.1</v>
      </c>
      <c r="G20" s="25">
        <f t="shared" si="0"/>
        <v>181.1</v>
      </c>
    </row>
    <row r="21" spans="1:7" x14ac:dyDescent="0.3">
      <c r="A21" s="6">
        <v>12</v>
      </c>
      <c r="B21" s="47" t="s">
        <v>36</v>
      </c>
      <c r="C21" s="48"/>
      <c r="D21" s="8" t="s">
        <v>14</v>
      </c>
      <c r="E21" s="9">
        <v>1</v>
      </c>
      <c r="F21" s="26">
        <v>47.32</v>
      </c>
      <c r="G21" s="25">
        <f t="shared" si="0"/>
        <v>47.32</v>
      </c>
    </row>
    <row r="22" spans="1:7" x14ac:dyDescent="0.3">
      <c r="A22" s="6">
        <v>13</v>
      </c>
      <c r="B22" s="47" t="s">
        <v>37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14</v>
      </c>
      <c r="B23" s="47" t="s">
        <v>38</v>
      </c>
      <c r="C23" s="48"/>
      <c r="D23" s="8" t="s">
        <v>14</v>
      </c>
      <c r="E23" s="9">
        <v>3</v>
      </c>
      <c r="F23" s="26">
        <v>37.4</v>
      </c>
      <c r="G23" s="25">
        <f t="shared" si="0"/>
        <v>112.19999999999999</v>
      </c>
    </row>
    <row r="24" spans="1:7" x14ac:dyDescent="0.3">
      <c r="A24" s="6">
        <v>15</v>
      </c>
      <c r="B24" s="47" t="s">
        <v>17</v>
      </c>
      <c r="C24" s="48"/>
      <c r="D24" s="8" t="s">
        <v>14</v>
      </c>
      <c r="E24" s="9">
        <v>3</v>
      </c>
      <c r="F24" s="26">
        <v>11.5</v>
      </c>
      <c r="G24" s="25">
        <f t="shared" si="0"/>
        <v>34.5</v>
      </c>
    </row>
    <row r="25" spans="1:7" hidden="1" x14ac:dyDescent="0.3">
      <c r="A25" s="6">
        <v>0</v>
      </c>
      <c r="B25" s="47" t="s">
        <v>39</v>
      </c>
      <c r="C25" s="48"/>
      <c r="D25" s="8" t="s">
        <v>14</v>
      </c>
      <c r="E25" s="9"/>
      <c r="F25" s="26">
        <v>0</v>
      </c>
      <c r="G25" s="25">
        <f t="shared" ref="G25" si="1">E25*F25</f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40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41</v>
      </c>
      <c r="C29" s="48"/>
      <c r="D29" s="8" t="s">
        <v>14</v>
      </c>
      <c r="E29" s="9"/>
      <c r="F29" s="26">
        <v>0</v>
      </c>
      <c r="G29" s="25">
        <f t="shared" ref="G29" si="2">E29*F29</f>
        <v>0</v>
      </c>
    </row>
    <row r="30" spans="1:7" hidden="1" x14ac:dyDescent="0.3">
      <c r="A30" s="6">
        <v>0</v>
      </c>
      <c r="B30" s="47" t="s">
        <v>42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43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16</v>
      </c>
      <c r="B32" s="47" t="s">
        <v>44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17</v>
      </c>
      <c r="B33" s="47" t="s">
        <v>68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18</v>
      </c>
      <c r="B34" s="47" t="s">
        <v>45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19</v>
      </c>
      <c r="B35" s="47" t="s">
        <v>46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20</v>
      </c>
      <c r="B36" s="47" t="s">
        <v>47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21</v>
      </c>
      <c r="B37" s="47" t="s">
        <v>48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22</v>
      </c>
      <c r="B38" s="47" t="s">
        <v>49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23</v>
      </c>
      <c r="B39" s="47" t="s">
        <v>50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24</v>
      </c>
      <c r="B40" s="47" t="s">
        <v>51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25</v>
      </c>
      <c r="B41" s="47" t="s">
        <v>52</v>
      </c>
      <c r="C41" s="48"/>
      <c r="D41" s="8" t="s">
        <v>8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26</v>
      </c>
      <c r="B42" s="47" t="s">
        <v>44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27</v>
      </c>
      <c r="B43" s="47" t="s">
        <v>53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28</v>
      </c>
      <c r="B44" s="47" t="s">
        <v>54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29</v>
      </c>
      <c r="B45" s="47" t="s">
        <v>55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30</v>
      </c>
      <c r="B46" s="47" t="s">
        <v>56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31</v>
      </c>
      <c r="B47" s="47" t="s">
        <v>57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32</v>
      </c>
      <c r="B48" s="47" t="s">
        <v>58</v>
      </c>
      <c r="C48" s="48"/>
      <c r="D48" s="8" t="s">
        <v>14</v>
      </c>
      <c r="E48" s="9">
        <v>1</v>
      </c>
      <c r="F48" s="26">
        <v>11.65</v>
      </c>
      <c r="G48" s="25">
        <f t="shared" si="0"/>
        <v>11.65</v>
      </c>
    </row>
    <row r="49" spans="1:8" x14ac:dyDescent="0.3">
      <c r="A49" s="6">
        <v>33</v>
      </c>
      <c r="B49" s="47" t="s">
        <v>59</v>
      </c>
      <c r="C49" s="48"/>
      <c r="D49" s="8" t="s">
        <v>8</v>
      </c>
      <c r="E49" s="9">
        <v>9</v>
      </c>
      <c r="F49" s="26">
        <v>1.22</v>
      </c>
      <c r="G49" s="25">
        <f t="shared" si="0"/>
        <v>10.98</v>
      </c>
    </row>
    <row r="50" spans="1:8" x14ac:dyDescent="0.3">
      <c r="A50" s="6">
        <v>34</v>
      </c>
      <c r="B50" s="47" t="s">
        <v>60</v>
      </c>
      <c r="C50" s="48"/>
      <c r="D50" s="8" t="s">
        <v>8</v>
      </c>
      <c r="E50" s="9">
        <v>4</v>
      </c>
      <c r="F50" s="26">
        <v>1.85</v>
      </c>
      <c r="G50" s="25">
        <f t="shared" si="0"/>
        <v>7.4</v>
      </c>
    </row>
    <row r="51" spans="1:8" ht="20.399999999999999" hidden="1" customHeight="1" x14ac:dyDescent="0.3">
      <c r="A51" s="6">
        <v>0</v>
      </c>
      <c r="B51" s="47" t="s">
        <v>61</v>
      </c>
      <c r="C51" s="48"/>
      <c r="D51" s="8" t="s">
        <v>14</v>
      </c>
      <c r="E51" s="9"/>
      <c r="F51" s="26">
        <v>0</v>
      </c>
      <c r="G51" s="25">
        <f t="shared" si="0"/>
        <v>0</v>
      </c>
    </row>
    <row r="52" spans="1:8" x14ac:dyDescent="0.3">
      <c r="A52" s="6">
        <v>35</v>
      </c>
      <c r="B52" s="47" t="s">
        <v>62</v>
      </c>
      <c r="C52" s="48"/>
      <c r="D52" s="8" t="s">
        <v>8</v>
      </c>
      <c r="E52" s="9"/>
      <c r="F52" s="26">
        <v>45.4</v>
      </c>
      <c r="G52" s="25">
        <f t="shared" si="0"/>
        <v>0</v>
      </c>
    </row>
    <row r="53" spans="1:8" x14ac:dyDescent="0.3">
      <c r="A53" s="6">
        <v>36</v>
      </c>
      <c r="B53" s="47" t="s">
        <v>63</v>
      </c>
      <c r="C53" s="48"/>
      <c r="D53" s="8" t="s">
        <v>8</v>
      </c>
      <c r="E53" s="9"/>
      <c r="F53" s="26">
        <v>60.85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64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65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66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67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27</v>
      </c>
      <c r="F58" s="27"/>
      <c r="G58" s="28">
        <f>SUM(G8:G57)</f>
        <v>766.67000000000007</v>
      </c>
      <c r="H58" s="5"/>
    </row>
    <row r="59" spans="1:8" ht="12" customHeight="1" x14ac:dyDescent="0.3">
      <c r="A59" s="44" t="s">
        <v>9</v>
      </c>
      <c r="B59" s="44"/>
      <c r="C59" s="44"/>
      <c r="D59" s="38" t="str">
        <f>[1]!ЧислоПрописью(E58)</f>
        <v xml:space="preserve">двадцать семь 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str">
        <f>[1]!СуммаПрописью(G58)</f>
        <v>Семьсот шестьдесят шесть рублей 67 копеек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69</v>
      </c>
      <c r="B62" s="45"/>
      <c r="C62" s="45"/>
      <c r="D62" s="13"/>
      <c r="E62" s="16"/>
      <c r="F62" s="46" t="s">
        <v>72</v>
      </c>
      <c r="G62" s="46"/>
    </row>
    <row r="63" spans="1:8" x14ac:dyDescent="0.3">
      <c r="A63" s="37" t="s">
        <v>74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 t="s">
        <v>73</v>
      </c>
      <c r="G64" s="39"/>
    </row>
    <row r="65" spans="1:7" x14ac:dyDescent="0.3">
      <c r="A65" s="37" t="str">
        <f>A63</f>
        <v>01.12.2020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40:C40"/>
    <mergeCell ref="B22:C22"/>
    <mergeCell ref="B19:C19"/>
    <mergeCell ref="B21:C21"/>
    <mergeCell ref="B23:C23"/>
    <mergeCell ref="B28:C28"/>
    <mergeCell ref="B25:C25"/>
    <mergeCell ref="B20:C20"/>
    <mergeCell ref="B38:C38"/>
    <mergeCell ref="B39:C39"/>
    <mergeCell ref="B7:C7"/>
    <mergeCell ref="A1:G1"/>
    <mergeCell ref="A5:G5"/>
    <mergeCell ref="A3:G3"/>
    <mergeCell ref="A2:D2"/>
    <mergeCell ref="E2:F2"/>
    <mergeCell ref="A4:G4"/>
    <mergeCell ref="A58:C58"/>
    <mergeCell ref="B24:C24"/>
    <mergeCell ref="B26:C26"/>
    <mergeCell ref="B27:C27"/>
    <mergeCell ref="B33:C33"/>
    <mergeCell ref="B32:C32"/>
    <mergeCell ref="B30:C30"/>
    <mergeCell ref="B31:C31"/>
    <mergeCell ref="B29:C29"/>
    <mergeCell ref="B41:C41"/>
    <mergeCell ref="B50:C50"/>
    <mergeCell ref="B51:C51"/>
    <mergeCell ref="B52:C52"/>
    <mergeCell ref="B53:C53"/>
    <mergeCell ref="B42:C42"/>
    <mergeCell ref="B43:C43"/>
    <mergeCell ref="B8:C8"/>
    <mergeCell ref="B11:C11"/>
    <mergeCell ref="B15:C15"/>
    <mergeCell ref="B16:C16"/>
    <mergeCell ref="B10:C10"/>
    <mergeCell ref="B12:C12"/>
    <mergeCell ref="B13:C13"/>
    <mergeCell ref="B14:C14"/>
    <mergeCell ref="B9:C9"/>
    <mergeCell ref="B17:C17"/>
    <mergeCell ref="B18:C18"/>
    <mergeCell ref="B34:C34"/>
    <mergeCell ref="B35:C35"/>
    <mergeCell ref="B57:C57"/>
    <mergeCell ref="B44:C44"/>
    <mergeCell ref="B47:C47"/>
    <mergeCell ref="B45:C45"/>
    <mergeCell ref="B46:C46"/>
    <mergeCell ref="B54:C54"/>
    <mergeCell ref="B55:C55"/>
    <mergeCell ref="B56:C56"/>
    <mergeCell ref="B48:C48"/>
    <mergeCell ref="B49:C49"/>
    <mergeCell ref="B36:C36"/>
    <mergeCell ref="B37:C37"/>
    <mergeCell ref="D65:E65"/>
    <mergeCell ref="F65:G65"/>
    <mergeCell ref="A65:C65"/>
    <mergeCell ref="D59:G59"/>
    <mergeCell ref="F64:G64"/>
    <mergeCell ref="A60:B60"/>
    <mergeCell ref="D63:E63"/>
    <mergeCell ref="F63:G63"/>
    <mergeCell ref="C60:G60"/>
    <mergeCell ref="A59:C59"/>
    <mergeCell ref="A62:C62"/>
    <mergeCell ref="A64:C64"/>
    <mergeCell ref="A63:C63"/>
    <mergeCell ref="F62:G62"/>
  </mergeCells>
  <pageMargins left="0.99" right="0.45" top="0.3" bottom="0.31" header="0.32" footer="0.3"/>
  <pageSetup paperSize="9" scale="88" orientation="portrait" r:id="rId1"/>
  <ignoredErrors>
    <ignoredError sqref="G8:G13 G26:G28 G15:G21 G30:G32 G23:G24 G36:G43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</vt:lpstr>
      <vt:lpstr>Man!Print_Area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2020-12-04T05:47:18Z</dcterms:modified>
</cp:coreProperties>
</file>