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6" i="3"/>
  <c r="B9" i="3"/>
  <c r="B12" i="3"/>
  <c r="B15" i="3"/>
  <c r="B18" i="3"/>
  <c r="B4" i="3"/>
  <c r="B7" i="3"/>
  <c r="B10" i="3"/>
  <c r="B13" i="3"/>
  <c r="B16" i="3"/>
  <c r="B19" i="3"/>
  <c r="B5" i="3"/>
  <c r="B8" i="3"/>
  <c r="B11" i="3"/>
  <c r="B14" i="3"/>
  <c r="B17" i="3"/>
  <c r="B20" i="3"/>
  <c r="B21" i="3"/>
  <c r="B22" i="3"/>
  <c r="B23" i="3"/>
  <c r="B24" i="3"/>
  <c r="B25" i="3"/>
  <c r="B26" i="3"/>
  <c r="B27" i="3"/>
  <c r="B28" i="3"/>
  <c r="B29" i="3"/>
  <c r="C29" i="3"/>
  <c r="A29" i="3"/>
  <c r="C28" i="3"/>
  <c r="C26" i="3"/>
  <c r="A5" i="3"/>
  <c r="A8" i="3"/>
  <c r="A11" i="3"/>
  <c r="A14" i="3"/>
  <c r="A17" i="3"/>
  <c r="A20" i="3"/>
  <c r="A21" i="3"/>
  <c r="A22" i="3"/>
  <c r="A23" i="3"/>
  <c r="A24" i="3"/>
  <c r="A25" i="3"/>
  <c r="A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<sst xmlns="http://schemas.openxmlformats.org/spreadsheetml/2006/main" count="141" uniqueCount="141">
  <si>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</si>
  <si>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</si>
  <si>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</si>
  <si>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</si>
  <si>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</si>
  <si>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</si>
  <si>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</si>
  <si>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</si>
  <si>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</si>
  <si>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</si>
  <si>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</si>
  <si>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</si>
  <si>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</si>
  <si>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</si>
  <si>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</si>
  <si>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</si>
  <si>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</si>
  <si>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</si>
  <si>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</si>
  <si>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</si>
  <si>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</si>
  <si>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</si>
  <si>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</si>
  <si>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</si>
  <si>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</si>
  <si>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</si>
  <si>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</si>
  <si>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</si>
  <si>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</si>
  <si>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</si>
  <si>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Distributions Ch  3</t>
  </si>
  <si>
    <t>Probability
* Assessing Normality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</si>
  <si>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</si>
  <si>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</si>
  <si>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</si>
  <si>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</si>
  <si>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</si>
  <si>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</si>
  <si>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</si>
  <si>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14 (21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</si>
  <si>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</si>
  <si>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</si>
  <si>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</si>
  <si>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</si>
  <si>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</si>
  <si>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</si>
  <si>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</si>
  <si>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</si>
  <si>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</si>
  <si>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</si>
  <si>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</si>
  <si>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</si>
  <si>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</si>
  <si>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</si>
  <si>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</si>
  <si>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</si>
  <si>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</si>
  <si>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</si>
  <si>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Research Plan Introduction</t>
  </si>
  <si>
    <t>Moderation</t>
  </si>
  <si>
    <t>Error Analysis Due 10/27</t>
  </si>
  <si>
    <t>Error Analysis Due 10/6</t>
  </si>
  <si>
    <t>Watch PDS Video 9 (30min)</t>
  </si>
  <si>
    <t xml:space="preserve">Exam 1 </t>
  </si>
  <si>
    <t>Exam on Ch 2</t>
  </si>
  <si>
    <t>Final Exam</t>
  </si>
  <si>
    <t>Exam on Weeks 9-12</t>
  </si>
  <si>
    <t>PS 3.1, 3.2 (Due 10/1)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</si>
  <si>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</si>
  <si>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</si>
  <si>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</si>
  <si>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</si>
  <si>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</si>
  <si>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</si>
  <si>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</si>
  <si>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</si>
  <si>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</si>
  <si>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</si>
  <si>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</si>
  <si>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</si>
  <si>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</si>
  <si>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</si>
  <si>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</si>
  <si>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</si>
  <si>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</si>
  <si>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</si>
  <si>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</si>
  <si>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</si>
  <si>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</si>
  <si>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</si>
  <si>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</si>
  <si>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</si>
  <si>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</si>
  <si>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</si>
  <si>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</si>
  <si>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</si>
  <si>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</si>
  <si>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</si>
  <si>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</si>
  <si>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Read about writing empirical research</t>
  </si>
  <si>
    <t>data viz lab
Edward (10am), Kathy (12)</t>
  </si>
  <si>
    <t>Edward (10am), Kathy (12)</t>
  </si>
  <si>
    <t>Open work time</t>
  </si>
  <si>
    <t>Open work time on DM and graphing</t>
  </si>
  <si>
    <t>Introduce Research plan outline
* Prep for Exam 1</t>
  </si>
  <si>
    <t>Bivariate graphing assignment (Due 9/26)
* Peer Review Biv. Graph (Due 10/1)</t>
  </si>
  <si>
    <t xml:space="preserve">Univariate graphing assignment (Due 9/19)
* Peer Review of this assignment (Due 9/24)
</t>
  </si>
  <si>
    <t>Analysis and Poster work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</si>
  <si>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</si>
  <si>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</si>
  <si>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</si>
  <si>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</si>
  <si>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</si>
  <si>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[Week 6 ](wk06.html)</t>
  </si>
  <si>
    <t>[Week 7 ](wk07.html)</t>
  </si>
  <si>
    <t>[Week 8 ](wk08.html)</t>
  </si>
  <si>
    <t>[Week 9 ](wk09.html)</t>
  </si>
  <si>
    <t>[Week 10 ](wk10.html)</t>
  </si>
  <si>
    <t>[Week 11 ](wk11.html)</t>
  </si>
  <si>
    <t xml:space="preserve">[Week 12 ](wk12.html)
</t>
  </si>
  <si>
    <t>[Week 13 ](wk13.html)</t>
  </si>
  <si>
    <t>[Week 14 ](wk14.html)</t>
  </si>
  <si>
    <t>[Week 15 ](wk15.html)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</si>
  <si>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</si>
  <si>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</si>
  <si>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</si>
  <si>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</si>
  <si>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 xml:space="preserve">Exam on Ch 3-5 on Friday. </t>
  </si>
  <si>
    <t>R for 1 sample inference - mean, prop. Ch 5</t>
  </si>
  <si>
    <t>Bivariate Analysis</t>
  </si>
  <si>
    <t>[PDS video 11](http://passiondrivenstatistics.com/2016/05/11/r-chapter-11/) (30 min)
* OpenIntro Video on [[conditions for ANOVA]](https://www.coursera.org/learn/inferential-statistics-intro/lecture/hSgp3/conditions-for-anova) (3 min)
* [PDS video 12](http://passiondrivenstatistics.com/2016/06/29/r-chapter-12/) (28 min)</t>
  </si>
  <si>
    <t>Research Plan Outline (Due 10/8)
* Poster Prep Stage I (Due 10/15)
* Peer Review Poster Prep Stage 1 (Due 10/20)</t>
  </si>
  <si>
    <r>
      <rPr>
        <sz val="12"/>
        <color rgb="FFFF0000"/>
        <rFont val="Calibri"/>
        <family val="2"/>
        <charset val="204"/>
        <scheme val="minor"/>
      </rPr>
      <t>ANOVA Assignment (Due 10/22)</t>
    </r>
    <r>
      <rPr>
        <sz val="12"/>
        <color theme="1"/>
        <rFont val="Calibri"/>
        <family val="2"/>
        <charset val="204"/>
        <scheme val="minor"/>
      </rPr>
      <t xml:space="preserve">
* PS 6.6  (Due 10/22)
* Chi-Squared Assignment (Due 10/27)
* Poster Prep Stage II (Due 10/29)
* Peer Review Stage II (Due 11/1)</t>
    </r>
  </si>
  <si>
    <t>Moderation Assignment Due (11/5)
* Poster Prep Stage II (Due 11/12)
* Peer Review Stage II (Due 11/16)</t>
  </si>
  <si>
    <t>PDS [[Correlation]](https://www.youtube.com/watch?v=qBwjKfytls8&amp;list=PLDEF0B9CBD27AD37E&amp;index=60) video (11 min)</t>
  </si>
  <si>
    <t>Correlation &amp; Linear Regression</t>
  </si>
  <si>
    <t xml:space="preserve">Correlation Assignment (Due 10/29)
* PS 7.1, 7.3 (Due 10/29)
* DC Correlation and Regression
</t>
  </si>
  <si>
    <t>Multiple Regression
* Confounding
* Indicator Variables
* _No Class Friday_</t>
  </si>
  <si>
    <t>Presentations
* Types of Bias</t>
  </si>
  <si>
    <t xml:space="preserve">Poster Draft (Due 11/28)
* Peer Review Poster Draft (Due 12/1)
* Final version of poster (Due 12/3)
</t>
  </si>
  <si>
    <t>Using R for hypothesis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</si>
</sst>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85" zoomScaleNormal="85" zoomScaleSheetLayoutView="70" zoomScalePageLayoutView="85" workbookViewId="0">
      <pane ySplit="1" topLeftCell="A17" activePane="bottomLeft" state="frozen"/>
      <selection pane="bottomLeft" activeCell="D22" sqref="D22"/>
    </sheetView>
  </sheetViews>
  <sheetFormatPr defaultColWidth="8.875" defaultRowHeight="15.75" x14ac:dyDescent="0.25"/>
  <cols>
    <col min="1" max="1" width="6.5" style="5" bestFit="1" customWidth="1"/>
    <col min="2" max="2" width="10.75" style="5" bestFit="1" customWidth="1"/>
    <col min="3" max="3" width="4.375" style="5" bestFit="1" customWidth="1"/>
    <col min="4" max="4" width="26" style="8" customWidth="1"/>
    <col min="5" max="5" width="19.875" style="47" customWidth="1"/>
    <col min="6" max="6" width="12.125" style="47" customWidth="1"/>
    <col min="7" max="7" width="20.125" style="8" bestFit="1" customWidth="1"/>
    <col min="8" max="8" width="50.75" style="8" customWidth="1"/>
    <col min="9" max="9" width="31.125" style="8" customWidth="1"/>
    <col min="10" max="10" width="53.75" style="8" customWidth="1"/>
    <col min="11" max="16384" width="8.875" style="4"/>
  </cols>
  <sheetData>
    <row r="1" spans="1:11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34</v>
      </c>
      <c r="H1" s="2" t="s">
        <v>35</v>
      </c>
      <c r="I1" s="2" t="s">
        <v>13</v>
      </c>
      <c r="J1" s="2" t="s">
        <v>14</v>
      </c>
    </row>
    <row r="2" spans="1:11" ht="110.25" x14ac:dyDescent="0.25">
      <c r="A2" s="5">
        <v>1</v>
      </c>
      <c r="B2" s="6">
        <v>41506</v>
      </c>
      <c r="C2" s="7" t="str">
        <f t="shared" ref="C2:C26" si="0">TEXT(WEEKDAY(B2,1)+1, "ddd")</f>
        <v>Mon</v>
      </c>
      <c r="D2" s="8" t="s">
        <v>7</v>
      </c>
      <c r="E2" s="9" t="s">
        <v>12</v>
      </c>
      <c r="F2" s="9"/>
      <c r="G2" s="8" t="s">
        <v>108</v>
      </c>
      <c r="H2" s="8" t="s">
        <v>70</v>
      </c>
      <c r="I2" s="8" t="s">
        <v>51</v>
      </c>
      <c r="J2" s="8" t="s">
        <v>69</v>
      </c>
    </row>
    <row r="3" spans="1:11" ht="78.75" x14ac:dyDescent="0.25">
      <c r="B3" s="6">
        <f>B2+2</f>
        <v>41508</v>
      </c>
      <c r="C3" s="7" t="str">
        <f t="shared" si="0"/>
        <v>Wed</v>
      </c>
      <c r="D3" s="8" t="s">
        <v>48</v>
      </c>
      <c r="E3" s="9" t="s">
        <v>43</v>
      </c>
      <c r="F3" s="9" t="s">
        <v>26</v>
      </c>
      <c r="H3" s="8" t="s">
        <v>46</v>
      </c>
      <c r="I3" s="8" t="s">
        <v>50</v>
      </c>
      <c r="J3" s="8" t="s">
        <v>44</v>
      </c>
    </row>
    <row r="4" spans="1:11" ht="47.25" x14ac:dyDescent="0.25">
      <c r="A4" s="10"/>
      <c r="B4" s="11">
        <f>B3+2</f>
        <v>41510</v>
      </c>
      <c r="C4" s="12" t="str">
        <f t="shared" si="0"/>
        <v>Fri</v>
      </c>
      <c r="D4" s="13" t="s">
        <v>47</v>
      </c>
      <c r="E4" s="14"/>
      <c r="F4" s="14"/>
      <c r="G4" s="13"/>
      <c r="H4" s="13" t="s">
        <v>85</v>
      </c>
      <c r="I4" s="13" t="s">
        <v>49</v>
      </c>
      <c r="J4" s="15" t="s">
        <v>45</v>
      </c>
    </row>
    <row r="5" spans="1:11" ht="78.75" hidden="1" x14ac:dyDescent="0.25">
      <c r="A5" s="5">
        <f>A2+1</f>
        <v>2</v>
      </c>
      <c r="B5" s="6">
        <f t="shared" ref="B5:B20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109</v>
      </c>
      <c r="H5" s="8" t="s">
        <v>86</v>
      </c>
      <c r="I5" s="8" t="s">
        <v>72</v>
      </c>
      <c r="J5" s="8" t="s">
        <v>71</v>
      </c>
    </row>
    <row r="6" spans="1:11" ht="47.25" hidden="1" x14ac:dyDescent="0.25">
      <c r="B6" s="6">
        <f t="shared" si="1"/>
        <v>41515</v>
      </c>
      <c r="C6" s="7" t="str">
        <f t="shared" si="0"/>
        <v>Wed</v>
      </c>
      <c r="D6" s="8" t="s">
        <v>33</v>
      </c>
      <c r="E6" s="9" t="s">
        <v>16</v>
      </c>
      <c r="F6" s="9"/>
      <c r="H6" s="8" t="s">
        <v>81</v>
      </c>
      <c r="I6" s="8" t="s">
        <v>82</v>
      </c>
      <c r="J6" s="16" t="s">
        <v>52</v>
      </c>
    </row>
    <row r="7" spans="1:11" ht="110.25" hidden="1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68</v>
      </c>
      <c r="G7" s="13"/>
      <c r="H7" s="13" t="s">
        <v>87</v>
      </c>
      <c r="I7" s="13" t="s">
        <v>20</v>
      </c>
      <c r="J7" s="15" t="s">
        <v>83</v>
      </c>
      <c r="K7" s="18"/>
    </row>
    <row r="8" spans="1:11" hidden="1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9" t="s">
        <v>92</v>
      </c>
      <c r="E8" s="20"/>
      <c r="F8" s="20"/>
      <c r="G8" s="8" t="s">
        <v>110</v>
      </c>
      <c r="H8" s="19"/>
      <c r="I8" s="19"/>
      <c r="J8" s="19"/>
    </row>
    <row r="9" spans="1:11" ht="31.5" hidden="1" x14ac:dyDescent="0.25">
      <c r="B9" s="6">
        <f t="shared" si="1"/>
        <v>41522</v>
      </c>
      <c r="C9" s="7" t="str">
        <f t="shared" si="0"/>
        <v>Wed</v>
      </c>
      <c r="D9" s="21" t="s">
        <v>8</v>
      </c>
      <c r="E9" s="22" t="s">
        <v>19</v>
      </c>
      <c r="F9" s="9"/>
      <c r="H9" s="8" t="s">
        <v>88</v>
      </c>
      <c r="I9" s="8" t="s">
        <v>95</v>
      </c>
      <c r="J9" s="8" t="s">
        <v>84</v>
      </c>
    </row>
    <row r="10" spans="1:11" ht="189" hidden="1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89</v>
      </c>
      <c r="I10" s="13" t="s">
        <v>90</v>
      </c>
      <c r="J10" s="15" t="s">
        <v>91</v>
      </c>
    </row>
    <row r="11" spans="1:11" ht="110.25" hidden="1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96</v>
      </c>
      <c r="E11" s="9"/>
      <c r="F11" s="9" t="s">
        <v>94</v>
      </c>
      <c r="G11" s="8" t="s">
        <v>111</v>
      </c>
      <c r="H11" s="8" t="s">
        <v>97</v>
      </c>
      <c r="I11" s="8" t="s">
        <v>93</v>
      </c>
      <c r="J11" s="8" t="s">
        <v>42</v>
      </c>
    </row>
    <row r="12" spans="1:11" ht="47.25" hidden="1" x14ac:dyDescent="0.25"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H12" s="8" t="s">
        <v>98</v>
      </c>
      <c r="I12" s="8" t="s">
        <v>28</v>
      </c>
      <c r="J12" s="16" t="s">
        <v>106</v>
      </c>
    </row>
    <row r="13" spans="1:11" ht="31.5" hidden="1" x14ac:dyDescent="0.25">
      <c r="A13" s="10"/>
      <c r="B13" s="11">
        <f>B10+7</f>
        <v>41531</v>
      </c>
      <c r="C13" s="12" t="str">
        <f t="shared" si="0"/>
        <v>Fri</v>
      </c>
      <c r="D13" s="13" t="s">
        <v>102</v>
      </c>
      <c r="E13" s="14" t="s">
        <v>53</v>
      </c>
      <c r="F13" s="14"/>
      <c r="G13" s="13"/>
      <c r="H13" s="13"/>
      <c r="I13" s="13" t="s">
        <v>103</v>
      </c>
      <c r="J13" s="13"/>
    </row>
    <row r="14" spans="1:11" ht="31.5" hidden="1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112</v>
      </c>
      <c r="H14" s="8" t="s">
        <v>62</v>
      </c>
      <c r="I14" s="8" t="s">
        <v>36</v>
      </c>
      <c r="J14" s="8" t="s">
        <v>41</v>
      </c>
    </row>
    <row r="15" spans="1:11" ht="63" hidden="1" x14ac:dyDescent="0.25">
      <c r="B15" s="6">
        <f t="shared" si="1"/>
        <v>41536</v>
      </c>
      <c r="C15" s="7" t="str">
        <f t="shared" si="0"/>
        <v>Wed</v>
      </c>
      <c r="D15" s="23" t="s">
        <v>27</v>
      </c>
      <c r="E15" s="24"/>
      <c r="F15" s="24" t="s">
        <v>100</v>
      </c>
      <c r="G15" s="23"/>
      <c r="H15" s="23"/>
      <c r="I15" s="23" t="s">
        <v>29</v>
      </c>
      <c r="J15" s="25" t="s">
        <v>105</v>
      </c>
    </row>
    <row r="16" spans="1:11" ht="47.25" hidden="1" x14ac:dyDescent="0.25">
      <c r="A16" s="10"/>
      <c r="B16" s="11">
        <f t="shared" si="1"/>
        <v>41538</v>
      </c>
      <c r="C16" s="12" t="str">
        <f t="shared" si="0"/>
        <v>Fri</v>
      </c>
      <c r="D16" s="26" t="s">
        <v>56</v>
      </c>
      <c r="E16" s="27"/>
      <c r="F16" s="27" t="s">
        <v>101</v>
      </c>
      <c r="G16" s="26"/>
      <c r="H16" s="26"/>
      <c r="I16" s="26" t="s">
        <v>57</v>
      </c>
      <c r="J16" s="26"/>
    </row>
    <row r="17" spans="1:10" ht="47.25" x14ac:dyDescent="0.25">
      <c r="A17" s="5">
        <f>A14+1</f>
        <v>6</v>
      </c>
      <c r="B17" s="28">
        <f t="shared" si="1"/>
        <v>41541</v>
      </c>
      <c r="C17" s="7" t="str">
        <f t="shared" si="0"/>
        <v>Mon</v>
      </c>
      <c r="D17" s="29" t="s">
        <v>58</v>
      </c>
      <c r="E17" s="9"/>
      <c r="F17" s="9"/>
      <c r="G17" s="8" t="s">
        <v>113</v>
      </c>
      <c r="H17" s="8" t="s">
        <v>99</v>
      </c>
      <c r="I17" s="8" t="s">
        <v>104</v>
      </c>
      <c r="J17" s="30" t="s">
        <v>131</v>
      </c>
    </row>
    <row r="18" spans="1:10" x14ac:dyDescent="0.25">
      <c r="B18" s="28">
        <f t="shared" si="1"/>
        <v>41543</v>
      </c>
      <c r="C18" s="7" t="str">
        <f t="shared" si="0"/>
        <v>Wed</v>
      </c>
      <c r="D18" s="31" t="s">
        <v>63</v>
      </c>
      <c r="E18" s="9"/>
      <c r="F18" s="9"/>
      <c r="I18" s="8" t="s">
        <v>64</v>
      </c>
      <c r="J18" s="16" t="s">
        <v>61</v>
      </c>
    </row>
    <row r="19" spans="1:10" ht="110.25" x14ac:dyDescent="0.25">
      <c r="A19" s="10"/>
      <c r="B19" s="32">
        <f t="shared" si="1"/>
        <v>41545</v>
      </c>
      <c r="C19" s="12" t="str">
        <f t="shared" si="0"/>
        <v>Fri</v>
      </c>
      <c r="D19" s="13" t="s">
        <v>31</v>
      </c>
      <c r="E19" s="14" t="s">
        <v>30</v>
      </c>
      <c r="F19" s="14"/>
      <c r="G19" s="13"/>
      <c r="H19" s="13" t="s">
        <v>38</v>
      </c>
      <c r="I19" s="13"/>
      <c r="J19" s="13" t="s">
        <v>67</v>
      </c>
    </row>
    <row r="20" spans="1:10" ht="189" x14ac:dyDescent="0.25">
      <c r="A20" s="33">
        <f>A17+1</f>
        <v>7</v>
      </c>
      <c r="B20" s="34">
        <f t="shared" si="1"/>
        <v>41548</v>
      </c>
      <c r="C20" s="35" t="str">
        <f t="shared" si="0"/>
        <v>Mon</v>
      </c>
      <c r="D20" s="36" t="s">
        <v>123</v>
      </c>
      <c r="E20" s="37" t="s">
        <v>124</v>
      </c>
      <c r="F20" s="37"/>
      <c r="G20" s="36" t="s">
        <v>114</v>
      </c>
      <c r="H20" s="36" t="s">
        <v>125</v>
      </c>
      <c r="I20" s="36" t="s">
        <v>73</v>
      </c>
      <c r="J20" s="36" t="s">
        <v>126</v>
      </c>
    </row>
    <row r="21" spans="1:10" ht="47.25" x14ac:dyDescent="0.25">
      <c r="A21" s="33">
        <f t="shared" ref="A21:A26" si="2">A20+1</f>
        <v>8</v>
      </c>
      <c r="B21" s="34">
        <f t="shared" ref="B21:B29" si="3">B20+7</f>
        <v>41555</v>
      </c>
      <c r="C21" s="35" t="str">
        <f t="shared" si="0"/>
        <v>Mon</v>
      </c>
      <c r="D21" s="36" t="s">
        <v>140</v>
      </c>
      <c r="E21" s="37" t="s">
        <v>128</v>
      </c>
      <c r="F21" s="37"/>
      <c r="G21" s="36" t="s">
        <v>115</v>
      </c>
      <c r="H21" s="36"/>
      <c r="I21" s="36" t="s">
        <v>127</v>
      </c>
      <c r="J21" s="38" t="s">
        <v>60</v>
      </c>
    </row>
    <row r="22" spans="1:10" ht="141.75" x14ac:dyDescent="0.25">
      <c r="A22" s="33">
        <f t="shared" si="2"/>
        <v>9</v>
      </c>
      <c r="B22" s="34">
        <f t="shared" si="3"/>
        <v>41562</v>
      </c>
      <c r="C22" s="35" t="str">
        <f t="shared" si="0"/>
        <v>Mon</v>
      </c>
      <c r="D22" s="36" t="s">
        <v>129</v>
      </c>
      <c r="E22" s="37"/>
      <c r="F22" s="37"/>
      <c r="G22" s="36" t="s">
        <v>116</v>
      </c>
      <c r="H22" s="36" t="s">
        <v>130</v>
      </c>
      <c r="I22" s="36" t="s">
        <v>77</v>
      </c>
      <c r="J22" s="36" t="s">
        <v>132</v>
      </c>
    </row>
    <row r="23" spans="1:10" ht="63" x14ac:dyDescent="0.25">
      <c r="A23" s="33">
        <f t="shared" si="2"/>
        <v>10</v>
      </c>
      <c r="B23" s="34">
        <f t="shared" si="3"/>
        <v>41569</v>
      </c>
      <c r="C23" s="35" t="str">
        <f t="shared" si="0"/>
        <v>Mon</v>
      </c>
      <c r="D23" s="36" t="s">
        <v>135</v>
      </c>
      <c r="E23" s="37"/>
      <c r="F23" s="37"/>
      <c r="G23" s="36" t="s">
        <v>117</v>
      </c>
      <c r="H23" s="36" t="s">
        <v>39</v>
      </c>
      <c r="I23" s="36" t="s">
        <v>76</v>
      </c>
      <c r="J23" s="39" t="s">
        <v>136</v>
      </c>
    </row>
    <row r="24" spans="1:10" ht="47.25" x14ac:dyDescent="0.25">
      <c r="A24" s="33">
        <f t="shared" si="2"/>
        <v>11</v>
      </c>
      <c r="B24" s="34">
        <f t="shared" si="3"/>
        <v>41576</v>
      </c>
      <c r="C24" s="35" t="str">
        <f t="shared" si="0"/>
        <v>Mon</v>
      </c>
      <c r="D24" s="36" t="s">
        <v>59</v>
      </c>
      <c r="E24" s="37"/>
      <c r="F24" s="37"/>
      <c r="G24" s="36" t="s">
        <v>118</v>
      </c>
      <c r="H24" s="36" t="s">
        <v>134</v>
      </c>
      <c r="I24" s="36" t="s">
        <v>75</v>
      </c>
      <c r="J24" s="39" t="s">
        <v>133</v>
      </c>
    </row>
    <row r="25" spans="1:10" ht="63" x14ac:dyDescent="0.25">
      <c r="A25" s="33">
        <f t="shared" si="2"/>
        <v>12</v>
      </c>
      <c r="B25" s="34">
        <f t="shared" si="3"/>
        <v>41583</v>
      </c>
      <c r="C25" s="35" t="str">
        <f t="shared" si="0"/>
        <v>Mon</v>
      </c>
      <c r="D25" s="36" t="s">
        <v>137</v>
      </c>
      <c r="E25" s="37"/>
      <c r="F25" s="37"/>
      <c r="G25" s="36" t="s">
        <v>119</v>
      </c>
      <c r="H25" s="36" t="s">
        <v>54</v>
      </c>
      <c r="I25" s="36" t="s">
        <v>74</v>
      </c>
      <c r="J25" s="39" t="s">
        <v>40</v>
      </c>
    </row>
    <row r="26" spans="1:10" x14ac:dyDescent="0.25">
      <c r="A26" s="5">
        <f t="shared" si="2"/>
        <v>13</v>
      </c>
      <c r="B26" s="28">
        <f t="shared" si="3"/>
        <v>41590</v>
      </c>
      <c r="C26" s="7" t="str">
        <f t="shared" si="0"/>
        <v>Mon</v>
      </c>
      <c r="D26" s="8" t="s">
        <v>37</v>
      </c>
      <c r="E26" s="9"/>
      <c r="F26" s="9"/>
      <c r="G26" s="8" t="s">
        <v>120</v>
      </c>
      <c r="I26" s="8" t="s">
        <v>80</v>
      </c>
    </row>
    <row r="27" spans="1:10" x14ac:dyDescent="0.25">
      <c r="A27" s="40"/>
      <c r="B27" s="41">
        <f t="shared" si="3"/>
        <v>41597</v>
      </c>
      <c r="C27" s="42"/>
      <c r="D27" s="43" t="s">
        <v>4</v>
      </c>
      <c r="E27" s="44"/>
      <c r="F27" s="44"/>
      <c r="G27" s="43"/>
      <c r="H27" s="43"/>
      <c r="I27" s="43"/>
      <c r="J27" s="43"/>
    </row>
    <row r="28" spans="1:10" ht="63" x14ac:dyDescent="0.25">
      <c r="A28" s="33">
        <v>14</v>
      </c>
      <c r="B28" s="34">
        <f t="shared" si="3"/>
        <v>41604</v>
      </c>
      <c r="C28" s="35" t="str">
        <f t="shared" ref="C28:C29" si="4">TEXT(WEEKDAY(B28,1)+1, "ddd")</f>
        <v>Mon</v>
      </c>
      <c r="D28" s="36" t="s">
        <v>107</v>
      </c>
      <c r="E28" s="37"/>
      <c r="F28" s="37"/>
      <c r="G28" s="36" t="s">
        <v>121</v>
      </c>
      <c r="H28" s="36" t="s">
        <v>55</v>
      </c>
      <c r="I28" s="36"/>
      <c r="J28" s="39" t="s">
        <v>139</v>
      </c>
    </row>
    <row r="29" spans="1:10" ht="31.5" x14ac:dyDescent="0.25">
      <c r="A29" s="33">
        <f>A28+1</f>
        <v>15</v>
      </c>
      <c r="B29" s="34">
        <f t="shared" si="3"/>
        <v>41611</v>
      </c>
      <c r="C29" s="35" t="str">
        <f t="shared" si="4"/>
        <v>Mon</v>
      </c>
      <c r="D29" s="36" t="s">
        <v>138</v>
      </c>
      <c r="E29" s="37" t="s">
        <v>32</v>
      </c>
      <c r="F29" s="37"/>
      <c r="G29" s="36" t="s">
        <v>122</v>
      </c>
      <c r="H29" s="36"/>
      <c r="I29" s="36"/>
      <c r="J29" s="36" t="s">
        <v>78</v>
      </c>
    </row>
    <row r="30" spans="1:10" ht="31.5" x14ac:dyDescent="0.25">
      <c r="A30" s="45" t="s">
        <v>3</v>
      </c>
      <c r="B30" s="28">
        <v>41618</v>
      </c>
      <c r="C30" s="7"/>
      <c r="D30" s="46" t="s">
        <v>65</v>
      </c>
      <c r="E30" s="9"/>
      <c r="F30" s="9"/>
      <c r="I30" s="8" t="s">
        <v>66</v>
      </c>
      <c r="J30" s="8" t="s">
        <v>79</v>
      </c>
    </row>
  </sheetData>
  <pageMargins left="0.25" right="0.25" top="0.75" bottom="0.75" header="0.3" footer="0.3"/>
  <pageSetup scale="58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2017-09-29T03:48:48Z</dcterms:modified>
</cp:coreProperties>
</file>