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/>
  </bookViews>
  <sheets>
    <sheet name="schedule" sheetId="3" r:id="rId1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8" i="3"/>
  <c r="B11" i="3"/>
  <c r="B14" i="3"/>
  <c r="B17" i="3"/>
  <c r="B20" i="3"/>
  <c r="B23" i="3"/>
  <c r="B26" i="3"/>
  <c r="B29" i="3"/>
  <c r="B32" i="3"/>
  <c r="B35" i="3"/>
  <c r="B38" i="3"/>
  <c r="B41" i="3"/>
  <c r="B42" i="3"/>
  <c r="B43" i="3"/>
  <c r="B44" i="3"/>
  <c r="B47" i="3"/>
  <c r="C47" i="3"/>
  <c r="B46" i="3"/>
  <c r="C46" i="3"/>
  <c r="B45" i="3"/>
  <c r="C45" i="3"/>
  <c r="A45" i="3"/>
  <c r="C44" i="3"/>
  <c r="C43" i="3"/>
  <c r="C42" i="3"/>
  <c r="B3" i="3"/>
  <c r="B4" i="3"/>
  <c r="B7" i="3"/>
  <c r="B10" i="3"/>
  <c r="B13" i="3"/>
  <c r="B16" i="3"/>
  <c r="B19" i="3"/>
  <c r="B22" i="3"/>
  <c r="B25" i="3"/>
  <c r="B28" i="3"/>
  <c r="B31" i="3"/>
  <c r="B34" i="3"/>
  <c r="B37" i="3"/>
  <c r="B40" i="3"/>
  <c r="C40" i="3"/>
  <c r="B6" i="3"/>
  <c r="B9" i="3"/>
  <c r="B12" i="3"/>
  <c r="B15" i="3"/>
  <c r="B18" i="3"/>
  <c r="B21" i="3"/>
  <c r="B24" i="3"/>
  <c r="B27" i="3"/>
  <c r="B30" i="3"/>
  <c r="B33" i="3"/>
  <c r="B36" i="3"/>
  <c r="B39" i="3"/>
  <c r="C39" i="3"/>
  <c r="C38" i="3"/>
  <c r="A5" i="3"/>
  <c r="A8" i="3"/>
  <c r="A11" i="3"/>
  <c r="A14" i="3"/>
  <c r="A17" i="3"/>
  <c r="A20" i="3"/>
  <c r="A23" i="3"/>
  <c r="A26" i="3"/>
  <c r="A29" i="3"/>
  <c r="A32" i="3"/>
  <c r="A35" i="3"/>
  <c r="A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<sst xmlns="http://schemas.openxmlformats.org/spreadsheetml/2006/main" count="124" uniqueCount="120">
  <si>
    <t>date</t>
  </si>
  <si>
    <t>Day</t>
  </si>
  <si>
    <t>Subject</t>
  </si>
  <si>
    <t>Finals Week</t>
  </si>
  <si>
    <t>Thanksgiving Break</t>
  </si>
  <si>
    <t>topic</t>
  </si>
  <si>
    <t>Exam 1</t>
  </si>
  <si>
    <t>R for 1 sample inference - mean, prop</t>
  </si>
  <si>
    <t>confidence intervals</t>
  </si>
  <si>
    <t>hypothesis testing</t>
  </si>
  <si>
    <t>Decision Errors, choosing analysis</t>
  </si>
  <si>
    <t>Week</t>
  </si>
  <si>
    <t>No Class</t>
  </si>
  <si>
    <t>Introduction to the class structure and logistics</t>
  </si>
  <si>
    <t>Final Exam</t>
  </si>
  <si>
    <t>Describing univariate numerical data</t>
  </si>
  <si>
    <t>univariate categorical (2.3)</t>
  </si>
  <si>
    <t>Describing univariate categorical data</t>
  </si>
  <si>
    <t>Describing bivariate relationships</t>
  </si>
  <si>
    <t>PDS video 4 - post personal codebook, talks about lit review</t>
  </si>
  <si>
    <t xml:space="preserve">Logistics, Programs, Accounts, Metacognition, Teams, Data Camp. 
</t>
  </si>
  <si>
    <t>during</t>
  </si>
  <si>
    <t>after</t>
  </si>
  <si>
    <t>RAT on Ch 1
* Share answers to questions and examples in Ch 1</t>
  </si>
  <si>
    <t>* PDS Intro section
* Add Health codebook
* Software overview</t>
  </si>
  <si>
    <t>Write down questions about class logistics and structure
* Learn about the Add Health data
* Form analysis pairs
* Learn how to use Rstudio and how to turn in Homework</t>
  </si>
  <si>
    <t>Data analysis life cycle
* Add Health data
* How to turn in homework using R Markdown</t>
  </si>
  <si>
    <t>Class logistic FAQ, Data analysis life cycle, Introduce Add Health, R Studio</t>
  </si>
  <si>
    <t>Data architecture</t>
  </si>
  <si>
    <t>Create personal codebook for add health</t>
  </si>
  <si>
    <t>[Week 2 overview](wk02.html)</t>
  </si>
  <si>
    <t>[Week 1 overview](wk01.html)
* metacognition paper, inventory
* Learning - Your first job
* Nature: Adventures in R</t>
  </si>
  <si>
    <t>* Read CN 1 and OI 1.3-1.5</t>
  </si>
  <si>
    <t>Watch PDS Video 2 (24 min) (Due 8/25)
* Read Course Notes (CN) Section 2.1 and Open Intro Textbook (OI) Section 1.2</t>
  </si>
  <si>
    <t>Conducting a literature review to refine and support research questions</t>
  </si>
  <si>
    <t>lit review, RQ refinement</t>
  </si>
  <si>
    <t>univariate numerical (2.2)</t>
  </si>
  <si>
    <t>Discuss class logistics
* Form support groups
* What does it take to get an A? a C-?</t>
  </si>
  <si>
    <t>Data Collection and experimental design
* Continuing to learn how to use R</t>
  </si>
  <si>
    <t xml:space="preserve">Ch 1
pop vs samp. X vs y. data collection bias. Confounding. </t>
  </si>
  <si>
    <t>Data Camp (2 lessons): Open Intro - Intro to R, and Intro to Data (Due 9/3)
* Complete both corresponding BBL quizzes (Due 9/3)
* PS 1.5 (Due 9/3)</t>
  </si>
  <si>
    <t xml:space="preserve">Share your research topic and questions
* Search primary sources, take notes of articles to further look into. </t>
  </si>
  <si>
    <t xml:space="preserve">RAT on Class logistics &amp; Data Types
* Medical records assignment
</t>
  </si>
  <si>
    <t>PS 2.2 (Due 8/30)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</si>
  <si>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</si>
  <si>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</si>
  <si>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</si>
  <si>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* PDS Video 4 (8 min)
* Read: How to read a journal article</t>
  </si>
  <si>
    <t>open work</t>
  </si>
  <si>
    <t>ANOVA - 1 sample</t>
  </si>
  <si>
    <t>ANOVA- 2 sample</t>
  </si>
  <si>
    <t>Chi-square</t>
  </si>
  <si>
    <t>Logistic regression</t>
  </si>
  <si>
    <t>data viz lab</t>
  </si>
  <si>
    <t>Creating data visualizations in R</t>
  </si>
  <si>
    <t xml:space="preserve">* Data viz tutorial website
</t>
  </si>
  <si>
    <t>Research plan outline</t>
  </si>
  <si>
    <t>Research plan</t>
  </si>
  <si>
    <t>Answer questions in CN 2.3</t>
  </si>
  <si>
    <t>install tidyverse, desr packages</t>
  </si>
  <si>
    <t>[Week 3 overview](wk03.html)</t>
  </si>
  <si>
    <t>RAT on CN 2.2, 2.3
* Answer questions in CN 2.2</t>
  </si>
  <si>
    <t>Data management
* Raw vs cleaned data</t>
  </si>
  <si>
    <t>Data management assignment (DM file)</t>
  </si>
  <si>
    <t>Watch PDS Video 8 (30min - 1hr)</t>
  </si>
  <si>
    <t>Watch PDS Video 7 (30min - 1hr)</t>
  </si>
  <si>
    <t>Watch PDS Video 9 (30min - 1hr)</t>
  </si>
  <si>
    <t>Bivariate graphing assignment</t>
  </si>
  <si>
    <t>Exam on collecting and describing data (Ch 1 &amp; 2)</t>
  </si>
  <si>
    <t>dplyr
video focuses on recoding, skip patterns and missing data</t>
  </si>
  <si>
    <t>Creating bivariate graphics in R</t>
  </si>
  <si>
    <t>Data visualization lab - univariate portion</t>
  </si>
  <si>
    <t>Data visualization lab - bivariate portion</t>
  </si>
  <si>
    <t>Discuss structure of exam
* Finish all remaining assignments</t>
  </si>
  <si>
    <t>Exam logistics
* Open work time</t>
  </si>
  <si>
    <t>Open work time</t>
  </si>
  <si>
    <t>multiple regression, indicator variables</t>
  </si>
  <si>
    <t>Review research plan</t>
  </si>
  <si>
    <t>Distributions Ch  3</t>
  </si>
  <si>
    <t>Foundations for Inference</t>
  </si>
  <si>
    <t>Probability
* Assessing Normality</t>
  </si>
  <si>
    <t>data camp intro to inference</t>
  </si>
  <si>
    <t>LLN CLT</t>
  </si>
  <si>
    <t>Confidence intervals</t>
  </si>
  <si>
    <t>Hypothesis testing</t>
  </si>
  <si>
    <t>confidence intervals (4.5, 4.6)</t>
  </si>
  <si>
    <t>Using R for hypothesis testing</t>
  </si>
  <si>
    <t>R chapter 11 is anova</t>
  </si>
  <si>
    <t>R chapter 12 is chi square</t>
  </si>
  <si>
    <t>How to choose appropriate analyses</t>
  </si>
  <si>
    <t>Comparing means between groups</t>
  </si>
  <si>
    <t>Two sample inference - independent</t>
  </si>
  <si>
    <t>Linear regression and correlation</t>
  </si>
  <si>
    <t>presentations</t>
  </si>
  <si>
    <t>Exam review 
Next steps</t>
  </si>
  <si>
    <t>project work time</t>
  </si>
  <si>
    <t>Watch PDS video 11</t>
  </si>
  <si>
    <t>Watch PDS video 12</t>
  </si>
  <si>
    <t>Hypothesis testing (4.8)</t>
  </si>
  <si>
    <t>Using codebooks
* Creating research questions
* Import data into R</t>
  </si>
  <si>
    <t>* Learn how to read and create a codebook
* Import the Add Health data into R</t>
  </si>
  <si>
    <t>readxl</t>
  </si>
  <si>
    <t xml:space="preserve">How to read a journal article
</t>
  </si>
  <si>
    <t>Watch the R Markdown [Tutorial](http://rmarkdown.rstudio.com/lesson-1.html) by R Studio
* Install necessary packages for the course</t>
  </si>
  <si>
    <t>* Personal Codebook / Research question assignment (Due 9/3)</t>
  </si>
  <si>
    <t xml:space="preserve">Get your computer ready for analysis
* Download the Add Health codebook </t>
  </si>
  <si>
    <t>notes</t>
  </si>
  <si>
    <t>before</t>
  </si>
  <si>
    <t>PS 2.8, 2.10</t>
  </si>
  <si>
    <t>R Markdown test file (Due 8/23)
* HW 1 (Due 8/27)</t>
  </si>
  <si>
    <t>Watch PDS video 1 (6 min) (Due 8/23)
* Read Nature paper (Due 8/25)
* DC: Intro to R - Basic Building Blocks (Due 8/27)
* Complete corresponding BBL Quiz on DC lesson (Due 8/27)
* Metacognition Inventory  (Due 8/27)
* Read Learning - Your first job paper (Due 8/27)</t>
  </si>
  <si>
    <t>PS 2.4, 2.5 (Due 9/10)</t>
  </si>
  <si>
    <r>
      <t xml:space="preserve">[Week 4 overview](wk04.html)
</t>
    </r>
    <r>
      <rPr>
        <sz val="12"/>
        <rFont val="Calibri"/>
        <family val="2"/>
        <scheme val="minor"/>
      </rPr>
      <t>* Data prep lecture notes</t>
    </r>
  </si>
  <si>
    <t>Univariate graphing assignment
* Peer review assignment</t>
  </si>
  <si>
    <r>
      <t xml:space="preserve">PS 2.7 (Due 9/10)
</t>
    </r>
    <r>
      <rPr>
        <sz val="12"/>
        <rFont val="Calibri"/>
        <family val="2"/>
        <scheme val="minor"/>
      </rPr>
      <t>* Answer DM steps for ad health  (9/10)</t>
    </r>
  </si>
  <si>
    <t>Watch PDS Video 6 (30min - 1hr)</t>
  </si>
  <si>
    <t>Citation assignment (Due 9/10)
* Data Camp: Intro to ggplot (Due 9/5)</t>
  </si>
  <si>
    <t>* RAT on data management
* Lab on `dplyr`
* Create a DM file for Add Health
* Save an analysis data set to work with</t>
  </si>
  <si>
    <t>RAT on CN 2.4 (bivariate)
* Answer questions about CN 2.4</t>
  </si>
  <si>
    <t xml:space="preserve">Acquire course materials
* Sign up for data camp, Google Group. 
* Fill out the [OH Survey](https://goo.gl/forms/nPjWFAosETEflXP32)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</si>
</sst>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14" fontId="0" fillId="5" borderId="0" xfId="0" applyNumberFormat="1" applyFill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85" zoomScaleNormal="85" workbookViewId="0">
      <selection activeCell="H2" sqref="H2"/>
    </sheetView>
  </sheetViews>
  <sheetFormatPr defaultRowHeight="15.75" x14ac:dyDescent="0.25"/>
  <cols>
    <col min="1" max="1" width="6.5" style="1" bestFit="1" customWidth="1"/>
    <col min="2" max="2" width="10.875" style="1"/>
    <col min="3" max="3" width="4.375" style="1" bestFit="1" customWidth="1"/>
    <col min="4" max="4" width="26" style="4" customWidth="1"/>
    <col min="5" max="6" width="26" style="10" customWidth="1"/>
    <col min="7" max="7" width="34.125" style="4" customWidth="1"/>
    <col min="8" max="8" width="35.25" style="4" customWidth="1"/>
    <col min="9" max="9" width="31.25" style="4" customWidth="1"/>
    <col min="10" max="10" width="64.125" style="4" customWidth="1"/>
  </cols>
  <sheetData>
    <row r="1" spans="1:10" ht="19.5" thickBot="1" x14ac:dyDescent="0.3">
      <c r="A1" s="11" t="s">
        <v>11</v>
      </c>
      <c r="B1" s="11" t="s">
        <v>0</v>
      </c>
      <c r="C1" s="11" t="s">
        <v>1</v>
      </c>
      <c r="D1" s="12" t="s">
        <v>5</v>
      </c>
      <c r="E1" s="13" t="s">
        <v>2</v>
      </c>
      <c r="F1" s="13" t="s">
        <v>46</v>
      </c>
      <c r="G1" s="12" t="s">
        <v>106</v>
      </c>
      <c r="H1" s="12" t="s">
        <v>107</v>
      </c>
      <c r="I1" s="12" t="s">
        <v>21</v>
      </c>
      <c r="J1" s="12" t="s">
        <v>22</v>
      </c>
    </row>
    <row r="2" spans="1:10" ht="110.25" x14ac:dyDescent="0.25">
      <c r="A2" s="1">
        <v>1</v>
      </c>
      <c r="B2" s="27">
        <v>41506</v>
      </c>
      <c r="C2" s="3" t="str">
        <f t="shared" ref="C2:C40" si="0">TEXT(WEEKDAY(B2,1)+1, "ddd")</f>
        <v>Mon</v>
      </c>
      <c r="D2" s="4" t="s">
        <v>13</v>
      </c>
      <c r="E2" s="14" t="s">
        <v>20</v>
      </c>
      <c r="F2" s="14"/>
      <c r="G2" s="4" t="s">
        <v>31</v>
      </c>
      <c r="H2" s="4" t="s">
        <v>119</v>
      </c>
      <c r="I2" s="4" t="s">
        <v>37</v>
      </c>
      <c r="J2" s="4" t="s">
        <v>110</v>
      </c>
    </row>
    <row r="3" spans="1:10" ht="94.5" x14ac:dyDescent="0.25">
      <c r="B3" s="27">
        <f>B2+2</f>
        <v>41508</v>
      </c>
      <c r="C3" s="3" t="str">
        <f t="shared" si="0"/>
        <v>Wed</v>
      </c>
      <c r="D3" s="4" t="s">
        <v>26</v>
      </c>
      <c r="E3" s="14" t="s">
        <v>27</v>
      </c>
      <c r="F3" s="14" t="s">
        <v>59</v>
      </c>
      <c r="G3" s="4" t="s">
        <v>24</v>
      </c>
      <c r="H3" s="4" t="s">
        <v>105</v>
      </c>
      <c r="I3" s="4" t="s">
        <v>25</v>
      </c>
      <c r="J3" s="4" t="s">
        <v>109</v>
      </c>
    </row>
    <row r="4" spans="1:10" ht="47.25" x14ac:dyDescent="0.25">
      <c r="A4" s="5"/>
      <c r="B4" s="28">
        <f>B3+2</f>
        <v>41510</v>
      </c>
      <c r="C4" s="7" t="str">
        <f t="shared" si="0"/>
        <v>Fri</v>
      </c>
      <c r="D4" s="8" t="s">
        <v>28</v>
      </c>
      <c r="E4" s="15" t="s">
        <v>44</v>
      </c>
      <c r="F4" s="15"/>
      <c r="G4" s="8"/>
      <c r="H4" s="8" t="s">
        <v>33</v>
      </c>
      <c r="I4" s="8" t="s">
        <v>42</v>
      </c>
      <c r="J4" s="8" t="s">
        <v>43</v>
      </c>
    </row>
    <row r="5" spans="1:10" ht="63" x14ac:dyDescent="0.25">
      <c r="A5" s="1">
        <f>A2+1</f>
        <v>2</v>
      </c>
      <c r="B5" s="27">
        <f t="shared" ref="B5:B41" si="1">B2+7</f>
        <v>41513</v>
      </c>
      <c r="C5" s="3" t="str">
        <f t="shared" si="0"/>
        <v>Mon</v>
      </c>
      <c r="D5" s="4" t="s">
        <v>38</v>
      </c>
      <c r="E5" s="14" t="s">
        <v>39</v>
      </c>
      <c r="F5" s="14"/>
      <c r="G5" s="4" t="s">
        <v>30</v>
      </c>
      <c r="H5" s="4" t="s">
        <v>32</v>
      </c>
      <c r="I5" s="4" t="s">
        <v>23</v>
      </c>
      <c r="J5" s="4" t="s">
        <v>40</v>
      </c>
    </row>
    <row r="6" spans="1:10" ht="78.75" x14ac:dyDescent="0.25">
      <c r="B6" s="27">
        <f t="shared" si="1"/>
        <v>41515</v>
      </c>
      <c r="C6" s="3" t="str">
        <f t="shared" si="0"/>
        <v>Wed</v>
      </c>
      <c r="D6" s="4" t="s">
        <v>99</v>
      </c>
      <c r="E6" s="14" t="s">
        <v>29</v>
      </c>
      <c r="F6" s="14" t="s">
        <v>101</v>
      </c>
      <c r="H6" s="4" t="s">
        <v>103</v>
      </c>
      <c r="I6" s="4" t="s">
        <v>100</v>
      </c>
      <c r="J6" s="4" t="s">
        <v>104</v>
      </c>
    </row>
    <row r="7" spans="1:10" ht="63" x14ac:dyDescent="0.25">
      <c r="A7" s="5"/>
      <c r="B7" s="28">
        <f t="shared" si="1"/>
        <v>41517</v>
      </c>
      <c r="C7" s="7" t="str">
        <f t="shared" si="0"/>
        <v>Fri</v>
      </c>
      <c r="D7" s="8" t="s">
        <v>34</v>
      </c>
      <c r="E7" s="16" t="s">
        <v>35</v>
      </c>
      <c r="F7" s="16" t="s">
        <v>19</v>
      </c>
      <c r="G7" s="8" t="s">
        <v>102</v>
      </c>
      <c r="H7" s="8" t="s">
        <v>47</v>
      </c>
      <c r="I7" s="8" t="s">
        <v>41</v>
      </c>
      <c r="J7" s="8" t="s">
        <v>116</v>
      </c>
    </row>
    <row r="8" spans="1:10" x14ac:dyDescent="0.25">
      <c r="A8" s="1">
        <f>A5+1</f>
        <v>3</v>
      </c>
      <c r="B8" s="27">
        <f t="shared" si="1"/>
        <v>41520</v>
      </c>
      <c r="C8" s="3" t="str">
        <f t="shared" si="0"/>
        <v>Mon</v>
      </c>
      <c r="D8" s="25" t="s">
        <v>12</v>
      </c>
      <c r="E8" s="26"/>
      <c r="F8" s="26"/>
      <c r="G8" s="25"/>
      <c r="H8" s="25"/>
      <c r="I8" s="25"/>
      <c r="J8" s="25"/>
    </row>
    <row r="9" spans="1:10" ht="78.75" x14ac:dyDescent="0.25">
      <c r="B9" s="27">
        <f t="shared" si="1"/>
        <v>41522</v>
      </c>
      <c r="C9" s="3" t="str">
        <f t="shared" si="0"/>
        <v>Wed</v>
      </c>
      <c r="D9" s="23" t="s">
        <v>15</v>
      </c>
      <c r="E9" s="24" t="s">
        <v>36</v>
      </c>
      <c r="F9" s="14" t="s">
        <v>45</v>
      </c>
      <c r="G9" s="4" t="s">
        <v>60</v>
      </c>
      <c r="I9" s="4" t="s">
        <v>61</v>
      </c>
      <c r="J9" s="4" t="s">
        <v>111</v>
      </c>
    </row>
    <row r="10" spans="1:10" ht="31.5" x14ac:dyDescent="0.25">
      <c r="A10" s="5"/>
      <c r="B10" s="28">
        <f t="shared" si="1"/>
        <v>41524</v>
      </c>
      <c r="C10" s="7" t="str">
        <f t="shared" si="0"/>
        <v>Fri</v>
      </c>
      <c r="D10" s="8" t="s">
        <v>17</v>
      </c>
      <c r="E10" s="15" t="s">
        <v>16</v>
      </c>
      <c r="F10" s="15"/>
      <c r="G10" s="8"/>
      <c r="H10" s="8" t="s">
        <v>115</v>
      </c>
      <c r="I10" s="8" t="s">
        <v>58</v>
      </c>
      <c r="J10" s="8" t="s">
        <v>114</v>
      </c>
    </row>
    <row r="11" spans="1:10" ht="78.75" x14ac:dyDescent="0.25">
      <c r="A11" s="1">
        <f>A8+1</f>
        <v>4</v>
      </c>
      <c r="B11" s="2">
        <f t="shared" si="1"/>
        <v>41527</v>
      </c>
      <c r="C11" s="3" t="str">
        <f t="shared" si="0"/>
        <v>Mon</v>
      </c>
      <c r="D11" s="4" t="s">
        <v>62</v>
      </c>
      <c r="E11" s="14"/>
      <c r="F11" s="14" t="s">
        <v>69</v>
      </c>
      <c r="G11" s="4" t="s">
        <v>112</v>
      </c>
      <c r="H11" s="4" t="s">
        <v>65</v>
      </c>
      <c r="I11" s="4" t="s">
        <v>117</v>
      </c>
      <c r="J11" s="4" t="s">
        <v>63</v>
      </c>
    </row>
    <row r="12" spans="1:10" ht="31.5" x14ac:dyDescent="0.25">
      <c r="B12" s="2">
        <f>B9+7</f>
        <v>41529</v>
      </c>
      <c r="C12" s="3" t="str">
        <f t="shared" si="0"/>
        <v>Wed</v>
      </c>
      <c r="D12" s="4" t="s">
        <v>54</v>
      </c>
      <c r="E12" s="14"/>
      <c r="F12" s="14" t="s">
        <v>53</v>
      </c>
      <c r="G12" s="4" t="s">
        <v>55</v>
      </c>
      <c r="H12" s="4" t="s">
        <v>64</v>
      </c>
      <c r="I12" s="4" t="s">
        <v>71</v>
      </c>
      <c r="J12" s="4" t="s">
        <v>113</v>
      </c>
    </row>
    <row r="13" spans="1:10" x14ac:dyDescent="0.25">
      <c r="A13" s="5"/>
      <c r="B13" s="6">
        <f>B10+7</f>
        <v>41531</v>
      </c>
      <c r="C13" s="7" t="str">
        <f t="shared" si="0"/>
        <v>Fri</v>
      </c>
      <c r="D13" s="8" t="s">
        <v>75</v>
      </c>
      <c r="E13" s="15" t="s">
        <v>48</v>
      </c>
      <c r="F13" s="15"/>
      <c r="G13" s="8"/>
      <c r="H13" s="8"/>
      <c r="I13" s="8"/>
      <c r="J13" s="8" t="s">
        <v>56</v>
      </c>
    </row>
    <row r="14" spans="1:10" ht="31.5" x14ac:dyDescent="0.25">
      <c r="A14" s="1">
        <f>A11+1</f>
        <v>5</v>
      </c>
      <c r="B14" s="2">
        <f>B11+7</f>
        <v>41534</v>
      </c>
      <c r="C14" s="3" t="str">
        <f t="shared" si="0"/>
        <v>Mon</v>
      </c>
      <c r="D14" s="4" t="s">
        <v>18</v>
      </c>
      <c r="E14" s="14">
        <v>2.4</v>
      </c>
      <c r="F14" s="14"/>
      <c r="H14" s="4" t="s">
        <v>66</v>
      </c>
      <c r="I14" s="4" t="s">
        <v>118</v>
      </c>
      <c r="J14" s="4" t="s">
        <v>108</v>
      </c>
    </row>
    <row r="15" spans="1:10" ht="31.5" x14ac:dyDescent="0.25">
      <c r="B15" s="2">
        <f t="shared" si="1"/>
        <v>41536</v>
      </c>
      <c r="C15" s="3" t="str">
        <f t="shared" si="0"/>
        <v>Wed</v>
      </c>
      <c r="D15" s="4" t="s">
        <v>70</v>
      </c>
      <c r="E15" s="14"/>
      <c r="F15" s="14" t="s">
        <v>53</v>
      </c>
      <c r="G15" s="4" t="s">
        <v>55</v>
      </c>
      <c r="I15" s="4" t="s">
        <v>72</v>
      </c>
      <c r="J15" s="4" t="s">
        <v>67</v>
      </c>
    </row>
    <row r="16" spans="1:10" ht="31.5" x14ac:dyDescent="0.25">
      <c r="A16" s="5"/>
      <c r="B16" s="6">
        <f t="shared" si="1"/>
        <v>41538</v>
      </c>
      <c r="C16" s="7" t="str">
        <f t="shared" si="0"/>
        <v>Fri</v>
      </c>
      <c r="D16" s="8" t="s">
        <v>74</v>
      </c>
      <c r="E16" s="15" t="s">
        <v>48</v>
      </c>
      <c r="F16" s="15"/>
      <c r="G16" s="8"/>
      <c r="H16" s="8"/>
      <c r="I16" s="8" t="s">
        <v>73</v>
      </c>
      <c r="J16" s="8"/>
    </row>
    <row r="17" spans="1:10" ht="31.5" x14ac:dyDescent="0.25">
      <c r="A17" s="1">
        <f>A14+1</f>
        <v>6</v>
      </c>
      <c r="B17" s="2">
        <f t="shared" si="1"/>
        <v>41541</v>
      </c>
      <c r="C17" s="3" t="str">
        <f t="shared" si="0"/>
        <v>Mon</v>
      </c>
      <c r="D17" s="4" t="s">
        <v>6</v>
      </c>
      <c r="E17" s="14"/>
      <c r="F17" s="14"/>
      <c r="I17" s="4" t="s">
        <v>68</v>
      </c>
    </row>
    <row r="18" spans="1:10" x14ac:dyDescent="0.25">
      <c r="B18" s="2">
        <f t="shared" si="1"/>
        <v>41543</v>
      </c>
      <c r="C18" s="3" t="str">
        <f t="shared" si="0"/>
        <v>Wed</v>
      </c>
      <c r="D18" s="4" t="s">
        <v>77</v>
      </c>
      <c r="E18" s="14"/>
      <c r="F18" s="14"/>
      <c r="J18" s="4" t="s">
        <v>57</v>
      </c>
    </row>
    <row r="19" spans="1:10" ht="31.5" x14ac:dyDescent="0.25">
      <c r="A19" s="5"/>
      <c r="B19" s="6">
        <f t="shared" si="1"/>
        <v>41545</v>
      </c>
      <c r="C19" s="7" t="str">
        <f t="shared" si="0"/>
        <v>Fri</v>
      </c>
      <c r="D19" s="8" t="s">
        <v>80</v>
      </c>
      <c r="E19" s="15" t="s">
        <v>78</v>
      </c>
      <c r="F19" s="15"/>
      <c r="G19" s="8"/>
      <c r="H19" s="8"/>
      <c r="I19" s="8"/>
      <c r="J19" s="8"/>
    </row>
    <row r="20" spans="1:10" x14ac:dyDescent="0.25">
      <c r="A20" s="1">
        <f>A17+1</f>
        <v>7</v>
      </c>
      <c r="B20" s="2">
        <f t="shared" si="1"/>
        <v>41548</v>
      </c>
      <c r="C20" s="3" t="str">
        <f t="shared" si="0"/>
        <v>Mon</v>
      </c>
      <c r="D20" s="4" t="s">
        <v>79</v>
      </c>
      <c r="E20" s="14" t="s">
        <v>82</v>
      </c>
      <c r="F20" s="14" t="s">
        <v>81</v>
      </c>
    </row>
    <row r="21" spans="1:10" x14ac:dyDescent="0.25">
      <c r="B21" s="2">
        <f t="shared" si="1"/>
        <v>41550</v>
      </c>
      <c r="C21" s="3" t="str">
        <f t="shared" si="0"/>
        <v>Wed</v>
      </c>
      <c r="D21" s="4" t="s">
        <v>83</v>
      </c>
      <c r="E21" s="14" t="s">
        <v>85</v>
      </c>
      <c r="F21" s="14" t="s">
        <v>8</v>
      </c>
    </row>
    <row r="22" spans="1:10" x14ac:dyDescent="0.25">
      <c r="A22" s="5"/>
      <c r="B22" s="6">
        <f t="shared" si="1"/>
        <v>41552</v>
      </c>
      <c r="C22" s="7" t="str">
        <f t="shared" si="0"/>
        <v>Fri</v>
      </c>
      <c r="D22" s="8" t="s">
        <v>84</v>
      </c>
      <c r="E22" s="15" t="s">
        <v>98</v>
      </c>
      <c r="F22" s="15" t="s">
        <v>9</v>
      </c>
      <c r="G22" s="8"/>
      <c r="H22" s="8"/>
      <c r="I22" s="8"/>
      <c r="J22" s="8"/>
    </row>
    <row r="23" spans="1:10" ht="31.5" x14ac:dyDescent="0.25">
      <c r="A23" s="1">
        <f>A20+1</f>
        <v>8</v>
      </c>
      <c r="B23" s="2">
        <f t="shared" si="1"/>
        <v>41555</v>
      </c>
      <c r="C23" s="3" t="str">
        <f t="shared" si="0"/>
        <v>Mon</v>
      </c>
      <c r="D23" s="4" t="s">
        <v>86</v>
      </c>
      <c r="E23" s="14" t="s">
        <v>7</v>
      </c>
      <c r="F23" s="14"/>
    </row>
    <row r="24" spans="1:10" ht="31.5" x14ac:dyDescent="0.25">
      <c r="B24" s="2">
        <f t="shared" si="1"/>
        <v>41557</v>
      </c>
      <c r="C24" s="3" t="str">
        <f t="shared" si="0"/>
        <v>Wed</v>
      </c>
      <c r="D24" s="4" t="s">
        <v>89</v>
      </c>
      <c r="E24" s="14" t="s">
        <v>10</v>
      </c>
      <c r="F24" s="14"/>
    </row>
    <row r="25" spans="1:10" ht="31.5" x14ac:dyDescent="0.25">
      <c r="A25" s="5"/>
      <c r="B25" s="6">
        <f t="shared" si="1"/>
        <v>41559</v>
      </c>
      <c r="C25" s="7" t="str">
        <f t="shared" si="0"/>
        <v>Fri</v>
      </c>
      <c r="D25" s="8" t="s">
        <v>90</v>
      </c>
      <c r="E25" s="16" t="s">
        <v>91</v>
      </c>
      <c r="F25" s="17"/>
      <c r="G25" s="8"/>
      <c r="H25" s="8"/>
      <c r="I25" s="8"/>
      <c r="J25" s="8"/>
    </row>
    <row r="26" spans="1:10" x14ac:dyDescent="0.25">
      <c r="A26" s="1">
        <f>A23+1</f>
        <v>9</v>
      </c>
      <c r="B26" s="2">
        <f t="shared" si="1"/>
        <v>41562</v>
      </c>
      <c r="C26" s="3" t="str">
        <f t="shared" si="0"/>
        <v>Mon</v>
      </c>
      <c r="E26" s="14" t="s">
        <v>49</v>
      </c>
      <c r="F26" s="14" t="s">
        <v>87</v>
      </c>
      <c r="H26" s="4" t="s">
        <v>96</v>
      </c>
    </row>
    <row r="27" spans="1:10" x14ac:dyDescent="0.25">
      <c r="B27" s="2">
        <f t="shared" si="1"/>
        <v>41564</v>
      </c>
      <c r="C27" s="3" t="str">
        <f t="shared" si="0"/>
        <v>Wed</v>
      </c>
      <c r="E27" s="14" t="s">
        <v>50</v>
      </c>
      <c r="F27" s="14"/>
    </row>
    <row r="28" spans="1:10" x14ac:dyDescent="0.25">
      <c r="A28" s="5"/>
      <c r="B28" s="6">
        <f t="shared" si="1"/>
        <v>41566</v>
      </c>
      <c r="C28" s="7" t="str">
        <f t="shared" si="0"/>
        <v>Fri</v>
      </c>
      <c r="D28" s="8"/>
      <c r="E28" s="15" t="s">
        <v>51</v>
      </c>
      <c r="F28" s="15" t="s">
        <v>88</v>
      </c>
      <c r="G28" s="8"/>
      <c r="H28" s="8" t="s">
        <v>97</v>
      </c>
      <c r="I28" s="8"/>
      <c r="J28" s="8"/>
    </row>
    <row r="29" spans="1:10" ht="31.5" x14ac:dyDescent="0.25">
      <c r="A29" s="1">
        <f>A26+1</f>
        <v>10</v>
      </c>
      <c r="B29" s="2">
        <f t="shared" si="1"/>
        <v>41569</v>
      </c>
      <c r="C29" s="3" t="str">
        <f t="shared" si="0"/>
        <v>Mon</v>
      </c>
      <c r="E29" s="14" t="s">
        <v>92</v>
      </c>
      <c r="F29" s="14"/>
    </row>
    <row r="30" spans="1:10" x14ac:dyDescent="0.25">
      <c r="B30" s="2">
        <f t="shared" si="1"/>
        <v>41571</v>
      </c>
      <c r="C30" s="3" t="str">
        <f t="shared" si="0"/>
        <v>Wed</v>
      </c>
      <c r="E30" s="14"/>
      <c r="F30" s="14"/>
    </row>
    <row r="31" spans="1:10" x14ac:dyDescent="0.25">
      <c r="A31" s="5"/>
      <c r="B31" s="6">
        <f t="shared" si="1"/>
        <v>41573</v>
      </c>
      <c r="C31" s="7" t="str">
        <f t="shared" si="0"/>
        <v>Fri</v>
      </c>
      <c r="D31" s="8"/>
      <c r="E31" s="15"/>
      <c r="F31" s="15"/>
      <c r="G31" s="8"/>
      <c r="H31" s="8"/>
      <c r="I31" s="8"/>
      <c r="J31" s="8"/>
    </row>
    <row r="32" spans="1:10" ht="31.5" x14ac:dyDescent="0.25">
      <c r="A32" s="1">
        <f>A29+1</f>
        <v>11</v>
      </c>
      <c r="B32" s="2">
        <f t="shared" si="1"/>
        <v>41576</v>
      </c>
      <c r="C32" s="3" t="str">
        <f t="shared" si="0"/>
        <v>Mon</v>
      </c>
      <c r="E32" s="14" t="s">
        <v>76</v>
      </c>
      <c r="F32" s="14"/>
    </row>
    <row r="33" spans="1:10" x14ac:dyDescent="0.25">
      <c r="B33" s="2">
        <f t="shared" si="1"/>
        <v>41578</v>
      </c>
      <c r="C33" s="3" t="str">
        <f t="shared" si="0"/>
        <v>Wed</v>
      </c>
      <c r="E33" s="14"/>
      <c r="F33" s="14"/>
    </row>
    <row r="34" spans="1:10" x14ac:dyDescent="0.25">
      <c r="A34" s="5"/>
      <c r="B34" s="6">
        <f t="shared" si="1"/>
        <v>41580</v>
      </c>
      <c r="C34" s="7" t="str">
        <f t="shared" si="0"/>
        <v>Fri</v>
      </c>
      <c r="D34" s="8"/>
      <c r="E34" s="15"/>
      <c r="F34" s="15"/>
      <c r="G34" s="8"/>
      <c r="H34" s="8"/>
      <c r="I34" s="8"/>
      <c r="J34" s="8"/>
    </row>
    <row r="35" spans="1:10" x14ac:dyDescent="0.25">
      <c r="A35" s="1">
        <f>A32+1</f>
        <v>12</v>
      </c>
      <c r="B35" s="2">
        <f t="shared" si="1"/>
        <v>41583</v>
      </c>
      <c r="C35" s="3" t="str">
        <f t="shared" si="0"/>
        <v>Mon</v>
      </c>
      <c r="E35" s="14" t="s">
        <v>52</v>
      </c>
      <c r="F35" s="14"/>
    </row>
    <row r="36" spans="1:10" x14ac:dyDescent="0.25">
      <c r="B36" s="2">
        <f t="shared" si="1"/>
        <v>41585</v>
      </c>
      <c r="C36" s="3" t="str">
        <f t="shared" si="0"/>
        <v>Wed</v>
      </c>
      <c r="E36" s="14"/>
      <c r="F36" s="14"/>
    </row>
    <row r="37" spans="1:10" x14ac:dyDescent="0.25">
      <c r="A37" s="5"/>
      <c r="B37" s="6">
        <f t="shared" si="1"/>
        <v>41587</v>
      </c>
      <c r="C37" s="7" t="str">
        <f t="shared" si="0"/>
        <v>Fri</v>
      </c>
      <c r="D37" s="8"/>
      <c r="E37" s="15"/>
      <c r="F37" s="15"/>
      <c r="G37" s="8"/>
      <c r="H37" s="8"/>
      <c r="I37" s="8"/>
      <c r="J37" s="8"/>
    </row>
    <row r="38" spans="1:10" x14ac:dyDescent="0.25">
      <c r="A38" s="1">
        <f>A35+1</f>
        <v>13</v>
      </c>
      <c r="B38" s="2">
        <f t="shared" si="1"/>
        <v>41590</v>
      </c>
      <c r="C38" s="3" t="str">
        <f t="shared" si="0"/>
        <v>Mon</v>
      </c>
      <c r="E38" s="14"/>
      <c r="F38" s="14"/>
    </row>
    <row r="39" spans="1:10" x14ac:dyDescent="0.25">
      <c r="B39" s="2">
        <f t="shared" si="1"/>
        <v>41592</v>
      </c>
      <c r="C39" s="3" t="str">
        <f t="shared" si="0"/>
        <v>Wed</v>
      </c>
      <c r="E39" s="14" t="s">
        <v>95</v>
      </c>
      <c r="F39" s="14"/>
    </row>
    <row r="40" spans="1:10" x14ac:dyDescent="0.25">
      <c r="A40" s="5"/>
      <c r="B40" s="6">
        <f t="shared" si="1"/>
        <v>41594</v>
      </c>
      <c r="C40" s="7" t="str">
        <f t="shared" si="0"/>
        <v>Fri</v>
      </c>
      <c r="D40" s="8"/>
      <c r="E40" s="15"/>
      <c r="F40" s="15"/>
      <c r="G40" s="8"/>
      <c r="H40" s="8"/>
      <c r="I40" s="8"/>
      <c r="J40" s="8"/>
    </row>
    <row r="41" spans="1:10" x14ac:dyDescent="0.25">
      <c r="A41" s="18"/>
      <c r="B41" s="19">
        <f t="shared" si="1"/>
        <v>41597</v>
      </c>
      <c r="C41" s="20"/>
      <c r="D41" s="21" t="s">
        <v>4</v>
      </c>
      <c r="E41" s="22"/>
      <c r="F41" s="22"/>
      <c r="G41" s="21"/>
      <c r="H41" s="21"/>
      <c r="I41" s="21"/>
      <c r="J41" s="21"/>
    </row>
    <row r="42" spans="1:10" x14ac:dyDescent="0.25">
      <c r="A42" s="1">
        <v>14</v>
      </c>
      <c r="B42" s="2">
        <f>B41+7</f>
        <v>41604</v>
      </c>
      <c r="C42" s="3" t="str">
        <f t="shared" ref="C42:C47" si="2">TEXT(WEEKDAY(B42,1)+1, "ddd")</f>
        <v>Mon</v>
      </c>
      <c r="E42" s="14"/>
      <c r="F42" s="14"/>
    </row>
    <row r="43" spans="1:10" x14ac:dyDescent="0.25">
      <c r="B43" s="2">
        <f>B42+2</f>
        <v>41606</v>
      </c>
      <c r="C43" s="3" t="str">
        <f t="shared" si="2"/>
        <v>Wed</v>
      </c>
      <c r="E43" s="14" t="s">
        <v>95</v>
      </c>
      <c r="F43" s="14"/>
    </row>
    <row r="44" spans="1:10" x14ac:dyDescent="0.25">
      <c r="A44" s="5"/>
      <c r="B44" s="6">
        <f>B43+2</f>
        <v>41608</v>
      </c>
      <c r="C44" s="7" t="str">
        <f t="shared" si="2"/>
        <v>Fri</v>
      </c>
      <c r="D44" s="8"/>
      <c r="E44" s="15"/>
      <c r="F44" s="15"/>
      <c r="G44" s="8"/>
      <c r="H44" s="8"/>
      <c r="I44" s="8"/>
      <c r="J44" s="8"/>
    </row>
    <row r="45" spans="1:10" x14ac:dyDescent="0.25">
      <c r="A45" s="1">
        <f>A42+1</f>
        <v>15</v>
      </c>
      <c r="B45" s="2">
        <f>B42+7</f>
        <v>41611</v>
      </c>
      <c r="C45" s="3" t="str">
        <f t="shared" si="2"/>
        <v>Mon</v>
      </c>
      <c r="E45" s="14" t="s">
        <v>93</v>
      </c>
      <c r="F45" s="14"/>
    </row>
    <row r="46" spans="1:10" x14ac:dyDescent="0.25">
      <c r="B46" s="2">
        <f>B43+7</f>
        <v>41613</v>
      </c>
      <c r="C46" s="3" t="str">
        <f t="shared" si="2"/>
        <v>Wed</v>
      </c>
      <c r="E46" s="14"/>
      <c r="F46" s="14"/>
    </row>
    <row r="47" spans="1:10" ht="31.5" x14ac:dyDescent="0.25">
      <c r="A47" s="5"/>
      <c r="B47" s="6">
        <f>B44+7</f>
        <v>41615</v>
      </c>
      <c r="C47" s="7" t="str">
        <f t="shared" si="2"/>
        <v>Fri</v>
      </c>
      <c r="D47" s="8"/>
      <c r="E47" s="15" t="s">
        <v>94</v>
      </c>
      <c r="F47" s="15"/>
      <c r="G47" s="8"/>
      <c r="H47" s="8"/>
      <c r="I47" s="8"/>
      <c r="J47" s="8"/>
    </row>
    <row r="48" spans="1:10" ht="31.5" x14ac:dyDescent="0.25">
      <c r="A48" s="9" t="s">
        <v>3</v>
      </c>
      <c r="B48" s="2"/>
      <c r="C48" s="3"/>
      <c r="D48" s="4" t="s">
        <v>14</v>
      </c>
      <c r="E48" s="14"/>
      <c r="F48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2017-08-17T03:00:34Z</dcterms:modified>
</cp:coreProperties>
</file>