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0" windowWidth="25605" windowHeight="14505" tabRatio="500" xr2:uid="{00000000-000D-0000-FFFF-FFFF00000000}"/>
  </bookViews>
  <sheets>
    <sheet name="schedule" sheetId="3" r:id="rId1"/>
  </sheet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8" i="3"/>
  <c r="B11" i="3"/>
  <c r="B14" i="3"/>
  <c r="B17" i="3"/>
  <c r="B20" i="3"/>
  <c r="B23" i="3"/>
  <c r="B26" i="3"/>
  <c r="B29" i="3"/>
  <c r="B32" i="3"/>
  <c r="B35" i="3"/>
  <c r="B38" i="3"/>
  <c r="B41" i="3"/>
  <c r="B42" i="3"/>
  <c r="B43" i="3"/>
  <c r="B44" i="3"/>
  <c r="B47" i="3"/>
  <c r="C47" i="3"/>
  <c r="B46" i="3"/>
  <c r="C46" i="3"/>
  <c r="B45" i="3"/>
  <c r="C45" i="3"/>
  <c r="A45" i="3"/>
  <c r="C44" i="3"/>
  <c r="C43" i="3"/>
  <c r="C42" i="3"/>
  <c r="B3" i="3"/>
  <c r="B4" i="3"/>
  <c r="B7" i="3"/>
  <c r="B10" i="3"/>
  <c r="B13" i="3"/>
  <c r="B16" i="3"/>
  <c r="B19" i="3"/>
  <c r="B22" i="3"/>
  <c r="B25" i="3"/>
  <c r="B28" i="3"/>
  <c r="B31" i="3"/>
  <c r="B34" i="3"/>
  <c r="B37" i="3"/>
  <c r="B40" i="3"/>
  <c r="C40" i="3"/>
  <c r="B6" i="3"/>
  <c r="B9" i="3"/>
  <c r="B12" i="3"/>
  <c r="B15" i="3"/>
  <c r="B18" i="3"/>
  <c r="B21" i="3"/>
  <c r="B24" i="3"/>
  <c r="B27" i="3"/>
  <c r="B30" i="3"/>
  <c r="B33" i="3"/>
  <c r="B36" i="3"/>
  <c r="B39" i="3"/>
  <c r="C39" i="3"/>
  <c r="C38" i="3"/>
  <c r="A5" i="3"/>
  <c r="A8" i="3"/>
  <c r="A11" i="3"/>
  <c r="A14" i="3"/>
  <c r="A17" i="3"/>
  <c r="A20" i="3"/>
  <c r="A23" i="3"/>
  <c r="A26" i="3"/>
  <c r="A29" i="3"/>
  <c r="A32" i="3"/>
  <c r="A35" i="3"/>
  <c r="A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<sst xmlns="http://schemas.openxmlformats.org/spreadsheetml/2006/main" count="165" uniqueCount="161">
  <si>
    <t>date</t>
  </si>
  <si>
    <t>Day</t>
  </si>
  <si>
    <t>Subject</t>
  </si>
  <si>
    <t>Finals Week</t>
  </si>
  <si>
    <t>Thanksgiving Break</t>
  </si>
  <si>
    <t>topic</t>
  </si>
  <si>
    <t>R for 1 sample inference - mean, prop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</si>
  <si>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</si>
  <si>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</si>
  <si>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</si>
  <si>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</si>
  <si>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</si>
  <si>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</si>
  <si>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</si>
  <si>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</si>
  <si>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</si>
  <si>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</si>
  <si>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</si>
  <si>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[Week 2 overview](wk02.html)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</si>
  <si>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</si>
  <si>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</si>
  <si>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</si>
  <si>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</si>
  <si>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</si>
  <si>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</si>
  <si>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</si>
  <si>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Chi-square</t>
  </si>
  <si>
    <t>data viz lab</t>
  </si>
  <si>
    <t>Creating data visualizations in R</t>
  </si>
  <si>
    <t>install tidyverse, desr packages</t>
  </si>
  <si>
    <t>[Week 3 overview](wk03.html)</t>
  </si>
  <si>
    <t>Creating bivariate graphics in R</t>
  </si>
  <si>
    <t>Data visualization lab - univariate portion</t>
  </si>
  <si>
    <t>Data visualization lab - bivariate portion</t>
  </si>
  <si>
    <t>Distributions Ch  3</t>
  </si>
  <si>
    <t>Foundations for Inference</t>
  </si>
  <si>
    <t>Probability
* Assessing Normality</t>
  </si>
  <si>
    <t>LLN CLT</t>
  </si>
  <si>
    <t>Confidence intervals</t>
  </si>
  <si>
    <t>confidence intervals (4.5, 4.6)</t>
  </si>
  <si>
    <t>Using R for hypothesis testing</t>
  </si>
  <si>
    <t>presentations</t>
  </si>
  <si>
    <t>project work time</t>
  </si>
  <si>
    <t>Hypothesis testing (4.8)</t>
  </si>
  <si>
    <t>Using codebooks
* Creating research questions
* Import data into R</t>
  </si>
  <si>
    <t>notes</t>
  </si>
  <si>
    <t>before</t>
  </si>
  <si>
    <t>RAT on CN 2.4 (bivariate)
* Answer questions about CN 2.4</t>
  </si>
  <si>
    <t>Logistic Regression</t>
  </si>
  <si>
    <t>Indicator variables and contrasts</t>
  </si>
  <si>
    <t>Watch OI [[Video]](https://www.youtube.com/watch?list=PLkIselvEzpM7Pjo94m1e7J5jkIZkbQAl4&amp;v=NVbPE1_Cbx8) on HT and DE (8 min)</t>
  </si>
  <si>
    <t>Watch OI video on the [[Normal Distribution]](https://www.youtube.com/watch?list=PLkIselvEzpM6V9h55s0l9Kzivih9BUWeW&amp;v=S_p5D-YXLS4) (20 min) and [[Assessing Normality]](https://www.youtube.com/watch?v=smJBsZ4YQZw&amp;index=2&amp;list=PLkIselvEzpM6V9h55s0l9Kzivih9BUWeW) (10 min)</t>
  </si>
  <si>
    <t>Watch PDS video 11 (30 min)</t>
  </si>
  <si>
    <t>Watch PDS video 12 (28 min)</t>
  </si>
  <si>
    <t>Watch PDS video 14 (21 min)</t>
  </si>
  <si>
    <t>Watch PDS [[Correlation]](https://www.youtube.com/watch?v=qBwjKfytls8&amp;list=PLDEF0B9CBD27AD37E&amp;index=60) video (11 min)</t>
  </si>
  <si>
    <t>Watch OI [[Video]](https://www.youtube.com/watch?list=PLkIselvEzpM7Pjo94m1e7J5jkIZkbQAl4&amp;v=FUaXoKdCre4) (6 min)</t>
  </si>
  <si>
    <t>[Week 5 overview](wk05.html)</t>
  </si>
  <si>
    <t>[Week 6 overview](wk06.html)</t>
  </si>
  <si>
    <t>[Week 7 overview](wk07.html)</t>
  </si>
  <si>
    <t>[Week 8 overview](wk08.html)</t>
  </si>
  <si>
    <t>[Week 9 overview](wk09.html)</t>
  </si>
  <si>
    <t>[Week 10 overview](wk10.html)</t>
  </si>
  <si>
    <t>[Week 11 overview](wk11.html)</t>
  </si>
  <si>
    <t>[Week 13 overview](wk13.html)</t>
  </si>
  <si>
    <t>Presentations</t>
  </si>
  <si>
    <t>Watch OI Video on [[conditions for ANOVA]](https://www.coursera.org/learn/inferential-statistics-intro/lecture/hSgp3/conditions-for-anova) (3 min)</t>
  </si>
  <si>
    <t>Watch PDS Video 10 (30 min)
* Watch OI Video on the [[CLT]](https://www.youtube.com/watch?list=PLkIselvEzpM7Pjo94m1e7J5jkIZkbQAl4&amp;v=lsCc_pS3O28) (5 min)</t>
  </si>
  <si>
    <t>Regression Assigment (Due 11/17)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</si>
  <si>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</si>
  <si>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</si>
  <si>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</si>
  <si>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</si>
  <si>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</si>
  <si>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</si>
  <si>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</si>
  <si>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</si>
  <si>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</si>
  <si>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</si>
  <si>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</si>
  <si>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</si>
  <si>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</si>
  <si>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The T distribution
* Hypothesis testing</t>
  </si>
  <si>
    <t>Watch PDS Video 17 (1 hr)
* Read PDS Chapter 17</t>
  </si>
  <si>
    <t>Watch Video on [Preparing your final project](https://www.youtube.com/watch?v=NjPWVbXdRuo&amp;list=PLDEF0B9CBD27AD37E&amp;index=49) (13 min)
* Read PDS Chapter 18</t>
  </si>
  <si>
    <t>Analysis &amp; Poster work</t>
  </si>
  <si>
    <t>Build your poster</t>
  </si>
  <si>
    <t>Multiple Regression
* Confounding</t>
  </si>
  <si>
    <t>ANOVA</t>
  </si>
  <si>
    <t>Finish remaining assignments</t>
  </si>
  <si>
    <t>Finish all remaining graphics assignments</t>
  </si>
  <si>
    <t>Research Plan Introduction</t>
  </si>
  <si>
    <t>Moderation</t>
  </si>
  <si>
    <t>Correlation</t>
  </si>
  <si>
    <t>Linear Regression</t>
  </si>
  <si>
    <t>Error Analysis Due 10/27</t>
  </si>
  <si>
    <t>Error Analysis Due 10/6</t>
  </si>
  <si>
    <t>Types of Bias (Ch 1)</t>
  </si>
  <si>
    <t>Final version of poster (Due 12/3)</t>
  </si>
  <si>
    <t>Watch PDS Video 9 (30min)</t>
  </si>
  <si>
    <t xml:space="preserve">Exam 1 </t>
  </si>
  <si>
    <t>Exam 2</t>
  </si>
  <si>
    <t>Exam on Ch 3-5</t>
  </si>
  <si>
    <t>Exam on Ch 2</t>
  </si>
  <si>
    <t>Final Exam</t>
  </si>
  <si>
    <t>Exam on Weeks 9-12</t>
  </si>
  <si>
    <t>PS 3.1, 3.2 (Due 10/1)</t>
  </si>
  <si>
    <r>
      <rPr>
        <sz val="12"/>
        <color rgb="FFFF0000"/>
        <rFont val="Calibri"/>
        <family val="2"/>
        <scheme val="minor"/>
      </rPr>
      <t>ANOVA Assignment (Due 10/22)</t>
    </r>
    <r>
      <rPr>
        <sz val="12"/>
        <color theme="1"/>
        <rFont val="Calibri"/>
        <family val="2"/>
        <scheme val="minor"/>
      </rPr>
      <t xml:space="preserve">
* PS 6.6  (Due 10/22)</t>
    </r>
  </si>
  <si>
    <t>PDS video 4 - post personal codebook, talks about lit review
use kristel ch4 notes</t>
  </si>
  <si>
    <t>could take an entire class period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</si>
  <si>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</si>
  <si>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</si>
  <si>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</si>
  <si>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</si>
  <si>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</si>
  <si>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PS 4.7, 4.8 (10/8)</t>
  </si>
  <si>
    <t>Data Camp: Foundations for Inference: Sampling Distributions (Due 10/3)
* PS 4.1, 4.2 (Due 10/3)</t>
  </si>
  <si>
    <t>Data Camp: Foundations for Inference: Confidence Intervals (Due 10/5)
PS 4.4 (Due 10/5)</t>
  </si>
  <si>
    <t>Chi-Squared Assignment (Due 10/27)</t>
  </si>
  <si>
    <t xml:space="preserve">Correlation Assignment (Due 10/29)
</t>
  </si>
  <si>
    <t xml:space="preserve">Moderation Assignment Due (11/5)
</t>
  </si>
  <si>
    <t>RAT: Multiple Regression</t>
  </si>
  <si>
    <t>RAT: Moderation</t>
  </si>
  <si>
    <t>RAT: Correlation</t>
  </si>
  <si>
    <t>RAT: ANOVA</t>
  </si>
  <si>
    <t>Build your own exam questions (Due 12/6)</t>
  </si>
  <si>
    <t>Post assessment in R 
* Post Metacognition Assessment</t>
  </si>
  <si>
    <t>RAT: Logistic Regression</t>
  </si>
  <si>
    <t>PS 7.1, 7.3 (Due 10/29)
* DC Correlation and Regression</t>
  </si>
  <si>
    <t>Poster Prep III (Due 11/17)
* Peer Review PPIII (Due 11/29)</t>
  </si>
  <si>
    <t>Poster Prep II (Due 11/3)
* Peer Review PPII (Due 11/9)</t>
  </si>
  <si>
    <t xml:space="preserve">[Week 1 overview](wk01.html)
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</si>
  <si>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</si>
  <si>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</si>
  <si>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</si>
  <si>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</si>
  <si>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>[Week 4 overview](wk04.html)</t>
  </si>
  <si>
    <t xml:space="preserve">[Week 12 overview](wk12.html)
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</si>
  <si>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</si>
  <si>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</si>
  <si>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</si>
  <si>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</si>
  <si>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</si>
  <si>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</si>
  <si>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</si>
  <si>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</si>
  <si>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</si>
  <si>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</si>
  <si>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</si>
  <si>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</si>
  <si>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</si>
  <si>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</si>
  <si>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Read about writing empirical research</t>
  </si>
  <si>
    <t>data viz lab
Edward (10am), Kathy (12)</t>
  </si>
  <si>
    <t>Edward (10am), Kathy (12)</t>
  </si>
  <si>
    <t>Research Plan Outline (Due 10/1)
* Poster Prep I (Due 10/15)
* Peer Review Poster Prep 1 (Due 10/20)</t>
  </si>
  <si>
    <t>Open work time</t>
  </si>
  <si>
    <t>Open work time on DM and graphing</t>
  </si>
  <si>
    <t>Introduce Research plan outline
* Prep for Exam 1</t>
  </si>
  <si>
    <t>Bivariate graphing assignment (Due 9/26)
* Peer Review Biv. Graph (Due 10/1)</t>
  </si>
  <si>
    <r>
      <t xml:space="preserve">Univariate graphing assignment (Due 9/19)
</t>
    </r>
    <r>
      <rPr>
        <sz val="12"/>
        <color rgb="FFFF0000"/>
        <rFont val="Calibri"/>
        <family val="2"/>
        <scheme val="minor"/>
      </rPr>
      <t>* Peer Review of this assignment (Due 9/24)</t>
    </r>
    <r>
      <rPr>
        <sz val="12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</si>
</sst>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4" fontId="5" fillId="4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4" fontId="0" fillId="7" borderId="0" xfId="0" applyNumberFormat="1" applyFill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10" fillId="8" borderId="0" xfId="0" applyFont="1" applyFill="1" applyAlignment="1">
      <alignment horizontal="left" vertical="center"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51" xr:uid="{00000000-0005-0000-0000-000043000000}"/>
    <cellStyle name="Percent 2" xfId="52" xr:uid="{00000000-0005-0000-0000-000044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zoomScale="85" zoomScaleNormal="85" zoomScaleSheetLayoutView="70" workbookViewId="0">
      <pane ySplit="1" topLeftCell="A8" activePane="bottomLeft" state="frozen"/>
      <selection pane="bottomLeft" activeCell="D18" sqref="D18"/>
    </sheetView>
  </sheetViews>
  <sheetFormatPr defaultRowHeight="15.75" x14ac:dyDescent="0.25"/>
  <cols>
    <col min="1" max="1" width="6.5" style="1" bestFit="1" customWidth="1"/>
    <col min="2" max="2" width="10.875" style="1"/>
    <col min="3" max="3" width="4.375" style="1" bestFit="1" customWidth="1"/>
    <col min="4" max="4" width="26" style="4" customWidth="1"/>
    <col min="5" max="6" width="26" style="10" customWidth="1"/>
    <col min="7" max="7" width="34.125" style="4" customWidth="1"/>
    <col min="8" max="8" width="35.25" style="4" customWidth="1"/>
    <col min="9" max="9" width="31.25" style="4" customWidth="1"/>
    <col min="10" max="10" width="64.125" style="4" customWidth="1"/>
  </cols>
  <sheetData>
    <row r="1" spans="1:11" ht="19.5" thickBot="1" x14ac:dyDescent="0.3">
      <c r="A1" s="11" t="s">
        <v>7</v>
      </c>
      <c r="B1" s="11" t="s">
        <v>0</v>
      </c>
      <c r="C1" s="11" t="s">
        <v>1</v>
      </c>
      <c r="D1" s="12" t="s">
        <v>5</v>
      </c>
      <c r="E1" s="13" t="s">
        <v>2</v>
      </c>
      <c r="F1" s="13" t="s">
        <v>25</v>
      </c>
      <c r="G1" s="12" t="s">
        <v>45</v>
      </c>
      <c r="H1" s="12" t="s">
        <v>46</v>
      </c>
      <c r="I1" s="12" t="s">
        <v>14</v>
      </c>
      <c r="J1" s="12" t="s">
        <v>15</v>
      </c>
    </row>
    <row r="2" spans="1:11" ht="126" x14ac:dyDescent="0.25">
      <c r="A2" s="1">
        <v>1</v>
      </c>
      <c r="B2" s="47">
        <v>41506</v>
      </c>
      <c r="C2" s="3" t="str">
        <f t="shared" ref="C2:C40" si="0">TEXT(WEEKDAY(B2,1)+1, "ddd")</f>
        <v>Mon</v>
      </c>
      <c r="D2" s="4" t="s">
        <v>8</v>
      </c>
      <c r="E2" s="14" t="s">
        <v>13</v>
      </c>
      <c r="F2" s="14"/>
      <c r="G2" s="4" t="s">
        <v>131</v>
      </c>
      <c r="H2" s="4" t="s">
        <v>111</v>
      </c>
      <c r="I2" s="4" t="s">
        <v>79</v>
      </c>
      <c r="J2" s="4" t="s">
        <v>110</v>
      </c>
    </row>
    <row r="3" spans="1:11" ht="78.75" x14ac:dyDescent="0.25">
      <c r="B3" s="47">
        <f>B2+2</f>
        <v>41508</v>
      </c>
      <c r="C3" s="3" t="str">
        <f t="shared" si="0"/>
        <v>Wed</v>
      </c>
      <c r="D3" s="4" t="s">
        <v>76</v>
      </c>
      <c r="E3" s="14" t="s">
        <v>71</v>
      </c>
      <c r="F3" s="14" t="s">
        <v>29</v>
      </c>
      <c r="H3" s="4" t="s">
        <v>74</v>
      </c>
      <c r="I3" s="4" t="s">
        <v>78</v>
      </c>
      <c r="J3" s="4" t="s">
        <v>72</v>
      </c>
    </row>
    <row r="4" spans="1:11" ht="47.25" x14ac:dyDescent="0.25">
      <c r="A4" s="5"/>
      <c r="B4" s="48">
        <f>B3+2</f>
        <v>41510</v>
      </c>
      <c r="C4" s="7" t="str">
        <f t="shared" si="0"/>
        <v>Fri</v>
      </c>
      <c r="D4" s="8" t="s">
        <v>75</v>
      </c>
      <c r="E4" s="15"/>
      <c r="F4" s="15"/>
      <c r="G4" s="8"/>
      <c r="H4" s="8" t="s">
        <v>138</v>
      </c>
      <c r="I4" s="8" t="s">
        <v>77</v>
      </c>
      <c r="J4" s="40" t="s">
        <v>73</v>
      </c>
    </row>
    <row r="5" spans="1:11" ht="63" x14ac:dyDescent="0.25">
      <c r="A5" s="1">
        <f>A2+1</f>
        <v>2</v>
      </c>
      <c r="B5" s="47">
        <f t="shared" ref="B5:B41" si="1">B2+7</f>
        <v>41513</v>
      </c>
      <c r="C5" s="3" t="str">
        <f t="shared" si="0"/>
        <v>Mon</v>
      </c>
      <c r="D5" s="4" t="s">
        <v>16</v>
      </c>
      <c r="E5" s="14" t="s">
        <v>23</v>
      </c>
      <c r="F5" s="14"/>
      <c r="G5" s="4" t="s">
        <v>18</v>
      </c>
      <c r="H5" s="4" t="s">
        <v>139</v>
      </c>
      <c r="I5" s="4" t="s">
        <v>113</v>
      </c>
      <c r="J5" s="4" t="s">
        <v>112</v>
      </c>
    </row>
    <row r="6" spans="1:11" ht="63" x14ac:dyDescent="0.25">
      <c r="B6" s="47">
        <f t="shared" si="1"/>
        <v>41515</v>
      </c>
      <c r="C6" s="3" t="str">
        <f t="shared" si="0"/>
        <v>Wed</v>
      </c>
      <c r="D6" s="4" t="s">
        <v>44</v>
      </c>
      <c r="E6" s="14" t="s">
        <v>17</v>
      </c>
      <c r="F6" s="14"/>
      <c r="H6" s="4" t="s">
        <v>132</v>
      </c>
      <c r="I6" s="4" t="s">
        <v>133</v>
      </c>
      <c r="J6" s="39" t="s">
        <v>80</v>
      </c>
    </row>
    <row r="7" spans="1:11" ht="63" x14ac:dyDescent="0.25">
      <c r="A7" s="5"/>
      <c r="B7" s="48">
        <f t="shared" si="1"/>
        <v>41517</v>
      </c>
      <c r="C7" s="7" t="str">
        <f t="shared" si="0"/>
        <v>Fri</v>
      </c>
      <c r="D7" s="8" t="s">
        <v>19</v>
      </c>
      <c r="E7" s="16" t="s">
        <v>20</v>
      </c>
      <c r="F7" s="16" t="s">
        <v>108</v>
      </c>
      <c r="G7" s="8"/>
      <c r="H7" s="8" t="s">
        <v>140</v>
      </c>
      <c r="I7" s="8" t="s">
        <v>22</v>
      </c>
      <c r="J7" s="40" t="s">
        <v>134</v>
      </c>
      <c r="K7" s="32"/>
    </row>
    <row r="8" spans="1:11" x14ac:dyDescent="0.25">
      <c r="A8" s="1">
        <f>A5+1</f>
        <v>3</v>
      </c>
      <c r="B8" s="47">
        <f t="shared" si="1"/>
        <v>41520</v>
      </c>
      <c r="C8" s="3" t="str">
        <f t="shared" si="0"/>
        <v>Mon</v>
      </c>
      <c r="D8" s="25" t="s">
        <v>145</v>
      </c>
      <c r="E8" s="26"/>
      <c r="F8" s="26"/>
      <c r="G8" s="4" t="s">
        <v>30</v>
      </c>
      <c r="H8" s="25"/>
      <c r="I8" s="25"/>
      <c r="J8" s="25"/>
    </row>
    <row r="9" spans="1:11" ht="31.5" x14ac:dyDescent="0.25">
      <c r="B9" s="47">
        <f t="shared" si="1"/>
        <v>41522</v>
      </c>
      <c r="C9" s="3" t="str">
        <f t="shared" si="0"/>
        <v>Wed</v>
      </c>
      <c r="D9" s="23" t="s">
        <v>9</v>
      </c>
      <c r="E9" s="24" t="s">
        <v>21</v>
      </c>
      <c r="F9" s="14"/>
      <c r="H9" s="4" t="s">
        <v>141</v>
      </c>
      <c r="I9" s="4" t="s">
        <v>148</v>
      </c>
      <c r="J9" s="4" t="s">
        <v>135</v>
      </c>
    </row>
    <row r="10" spans="1:11" ht="78.75" x14ac:dyDescent="0.25">
      <c r="A10" s="5"/>
      <c r="B10" s="48">
        <f t="shared" si="1"/>
        <v>41524</v>
      </c>
      <c r="C10" s="7" t="str">
        <f t="shared" si="0"/>
        <v>Fri</v>
      </c>
      <c r="D10" s="8" t="s">
        <v>11</v>
      </c>
      <c r="E10" s="15" t="s">
        <v>10</v>
      </c>
      <c r="F10" s="15" t="s">
        <v>24</v>
      </c>
      <c r="G10" s="8"/>
      <c r="H10" s="8" t="s">
        <v>142</v>
      </c>
      <c r="I10" s="8" t="s">
        <v>143</v>
      </c>
      <c r="J10" s="40" t="s">
        <v>144</v>
      </c>
    </row>
    <row r="11" spans="1:11" ht="63" x14ac:dyDescent="0.25">
      <c r="A11" s="1">
        <f>A8+1</f>
        <v>4</v>
      </c>
      <c r="B11" s="47">
        <f t="shared" si="1"/>
        <v>41527</v>
      </c>
      <c r="C11" s="3" t="str">
        <f t="shared" si="0"/>
        <v>Mon</v>
      </c>
      <c r="D11" s="4" t="s">
        <v>149</v>
      </c>
      <c r="E11" s="14"/>
      <c r="F11" s="14" t="s">
        <v>147</v>
      </c>
      <c r="G11" s="4" t="s">
        <v>136</v>
      </c>
      <c r="H11" s="4" t="s">
        <v>150</v>
      </c>
      <c r="I11" s="4" t="s">
        <v>146</v>
      </c>
      <c r="J11" s="45" t="s">
        <v>70</v>
      </c>
    </row>
    <row r="12" spans="1:11" ht="47.25" x14ac:dyDescent="0.25">
      <c r="B12" s="47">
        <f>B9+7</f>
        <v>41529</v>
      </c>
      <c r="C12" s="3" t="str">
        <f t="shared" si="0"/>
        <v>Wed</v>
      </c>
      <c r="D12" s="4" t="s">
        <v>28</v>
      </c>
      <c r="E12" s="14"/>
      <c r="F12" s="14" t="s">
        <v>27</v>
      </c>
      <c r="H12" s="4" t="s">
        <v>151</v>
      </c>
      <c r="I12" s="4" t="s">
        <v>32</v>
      </c>
      <c r="J12" s="45" t="s">
        <v>160</v>
      </c>
    </row>
    <row r="13" spans="1:11" ht="31.5" x14ac:dyDescent="0.25">
      <c r="A13" s="5"/>
      <c r="B13" s="48">
        <f>B10+7</f>
        <v>41531</v>
      </c>
      <c r="C13" s="7" t="str">
        <f t="shared" si="0"/>
        <v>Fri</v>
      </c>
      <c r="D13" s="8" t="s">
        <v>156</v>
      </c>
      <c r="E13" s="15" t="s">
        <v>81</v>
      </c>
      <c r="F13" s="15"/>
      <c r="G13" s="8"/>
      <c r="H13" s="8"/>
      <c r="I13" s="8" t="s">
        <v>157</v>
      </c>
      <c r="J13" s="46"/>
    </row>
    <row r="14" spans="1:11" ht="31.5" x14ac:dyDescent="0.25">
      <c r="A14" s="1">
        <f>A11+1</f>
        <v>5</v>
      </c>
      <c r="B14" s="47">
        <f>B11+7</f>
        <v>41534</v>
      </c>
      <c r="C14" s="3" t="str">
        <f t="shared" si="0"/>
        <v>Mon</v>
      </c>
      <c r="D14" s="4" t="s">
        <v>12</v>
      </c>
      <c r="E14" s="14">
        <v>2.4</v>
      </c>
      <c r="F14" s="14"/>
      <c r="G14" s="4" t="s">
        <v>57</v>
      </c>
      <c r="H14" s="4" t="s">
        <v>99</v>
      </c>
      <c r="I14" s="4" t="s">
        <v>47</v>
      </c>
      <c r="J14" s="4" t="s">
        <v>69</v>
      </c>
    </row>
    <row r="15" spans="1:11" ht="31.5" x14ac:dyDescent="0.25">
      <c r="B15" s="47">
        <f t="shared" si="1"/>
        <v>41536</v>
      </c>
      <c r="C15" s="3" t="str">
        <f t="shared" si="0"/>
        <v>Wed</v>
      </c>
      <c r="D15" s="34" t="s">
        <v>31</v>
      </c>
      <c r="E15" s="35"/>
      <c r="F15" s="35" t="s">
        <v>153</v>
      </c>
      <c r="G15" s="34"/>
      <c r="H15" s="34"/>
      <c r="I15" s="34" t="s">
        <v>33</v>
      </c>
      <c r="J15" s="36" t="s">
        <v>159</v>
      </c>
    </row>
    <row r="16" spans="1:11" ht="31.5" x14ac:dyDescent="0.25">
      <c r="A16" s="5"/>
      <c r="B16" s="48">
        <f t="shared" si="1"/>
        <v>41538</v>
      </c>
      <c r="C16" s="7" t="str">
        <f t="shared" si="0"/>
        <v>Fri</v>
      </c>
      <c r="D16" s="37" t="s">
        <v>89</v>
      </c>
      <c r="E16" s="38"/>
      <c r="F16" s="38" t="s">
        <v>154</v>
      </c>
      <c r="G16" s="37"/>
      <c r="H16" s="37"/>
      <c r="I16" s="37" t="s">
        <v>90</v>
      </c>
      <c r="J16" s="37"/>
    </row>
    <row r="17" spans="1:10" ht="47.25" x14ac:dyDescent="0.25">
      <c r="A17" s="1">
        <f>A14+1</f>
        <v>6</v>
      </c>
      <c r="B17" s="2">
        <f t="shared" si="1"/>
        <v>41541</v>
      </c>
      <c r="C17" s="3" t="str">
        <f t="shared" si="0"/>
        <v>Mon</v>
      </c>
      <c r="D17" s="33" t="s">
        <v>91</v>
      </c>
      <c r="E17" s="14"/>
      <c r="F17" s="14"/>
      <c r="G17" s="4" t="s">
        <v>58</v>
      </c>
      <c r="H17" s="4" t="s">
        <v>152</v>
      </c>
      <c r="I17" s="4" t="s">
        <v>158</v>
      </c>
      <c r="J17" s="30" t="s">
        <v>155</v>
      </c>
    </row>
    <row r="18" spans="1:10" x14ac:dyDescent="0.25">
      <c r="B18" s="2">
        <f t="shared" si="1"/>
        <v>41543</v>
      </c>
      <c r="C18" s="3" t="str">
        <f t="shared" si="0"/>
        <v>Wed</v>
      </c>
      <c r="D18" s="49" t="s">
        <v>100</v>
      </c>
      <c r="E18" s="14"/>
      <c r="F18" s="14"/>
      <c r="I18" s="4" t="s">
        <v>103</v>
      </c>
      <c r="J18" s="39" t="s">
        <v>96</v>
      </c>
    </row>
    <row r="19" spans="1:10" ht="141.75" x14ac:dyDescent="0.25">
      <c r="A19" s="5"/>
      <c r="B19" s="6">
        <f t="shared" si="1"/>
        <v>41545</v>
      </c>
      <c r="C19" s="7" t="str">
        <f t="shared" si="0"/>
        <v>Fri</v>
      </c>
      <c r="D19" s="8" t="s">
        <v>36</v>
      </c>
      <c r="E19" s="15" t="s">
        <v>34</v>
      </c>
      <c r="F19" s="15"/>
      <c r="G19" s="8"/>
      <c r="H19" s="8" t="s">
        <v>51</v>
      </c>
      <c r="I19" s="8"/>
      <c r="J19" s="8" t="s">
        <v>106</v>
      </c>
    </row>
    <row r="20" spans="1:10" ht="78.75" x14ac:dyDescent="0.25">
      <c r="A20" s="1">
        <f>A17+1</f>
        <v>7</v>
      </c>
      <c r="B20" s="2">
        <f t="shared" si="1"/>
        <v>41548</v>
      </c>
      <c r="C20" s="3" t="str">
        <f t="shared" si="0"/>
        <v>Mon</v>
      </c>
      <c r="D20" s="4" t="s">
        <v>35</v>
      </c>
      <c r="E20" s="14" t="s">
        <v>37</v>
      </c>
      <c r="F20" s="14"/>
      <c r="G20" s="4" t="s">
        <v>59</v>
      </c>
      <c r="H20" s="4" t="s">
        <v>67</v>
      </c>
      <c r="I20" s="4" t="s">
        <v>114</v>
      </c>
      <c r="J20" s="4" t="s">
        <v>116</v>
      </c>
    </row>
    <row r="21" spans="1:10" ht="63" x14ac:dyDescent="0.25">
      <c r="B21" s="2">
        <f t="shared" si="1"/>
        <v>41550</v>
      </c>
      <c r="C21" s="3" t="str">
        <f t="shared" si="0"/>
        <v>Wed</v>
      </c>
      <c r="D21" s="4" t="s">
        <v>38</v>
      </c>
      <c r="E21" s="14" t="s">
        <v>39</v>
      </c>
      <c r="F21" s="14"/>
      <c r="H21" s="4" t="s">
        <v>56</v>
      </c>
      <c r="J21" s="4" t="s">
        <v>117</v>
      </c>
    </row>
    <row r="22" spans="1:10" ht="78.75" x14ac:dyDescent="0.25">
      <c r="A22" s="5"/>
      <c r="B22" s="6">
        <f t="shared" si="1"/>
        <v>41552</v>
      </c>
      <c r="C22" s="7" t="str">
        <f t="shared" si="0"/>
        <v>Fri</v>
      </c>
      <c r="D22" s="8" t="s">
        <v>82</v>
      </c>
      <c r="E22" s="15" t="s">
        <v>43</v>
      </c>
      <c r="F22" s="15"/>
      <c r="G22" s="8"/>
      <c r="H22" s="8" t="s">
        <v>50</v>
      </c>
      <c r="I22" s="8"/>
      <c r="J22" s="8" t="s">
        <v>115</v>
      </c>
    </row>
    <row r="23" spans="1:10" ht="31.5" x14ac:dyDescent="0.25">
      <c r="A23" s="1">
        <f>A20+1</f>
        <v>8</v>
      </c>
      <c r="B23" s="2">
        <f t="shared" si="1"/>
        <v>41555</v>
      </c>
      <c r="C23" s="3" t="str">
        <f t="shared" si="0"/>
        <v>Mon</v>
      </c>
      <c r="D23" s="4" t="s">
        <v>40</v>
      </c>
      <c r="E23" s="14" t="s">
        <v>6</v>
      </c>
      <c r="F23" s="14"/>
      <c r="G23" s="4" t="s">
        <v>60</v>
      </c>
      <c r="J23" s="30"/>
    </row>
    <row r="24" spans="1:10" x14ac:dyDescent="0.25">
      <c r="B24" s="2">
        <f t="shared" si="1"/>
        <v>41557</v>
      </c>
      <c r="C24" s="3" t="str">
        <f t="shared" si="0"/>
        <v>Wed</v>
      </c>
      <c r="E24" s="14"/>
      <c r="F24" s="14"/>
    </row>
    <row r="25" spans="1:10" x14ac:dyDescent="0.25">
      <c r="A25" s="5"/>
      <c r="B25" s="6">
        <f t="shared" si="1"/>
        <v>41559</v>
      </c>
      <c r="C25" s="7" t="str">
        <f t="shared" si="0"/>
        <v>Fri</v>
      </c>
      <c r="D25" s="28" t="s">
        <v>101</v>
      </c>
      <c r="E25" s="16"/>
      <c r="F25" s="17"/>
      <c r="G25" s="8"/>
      <c r="H25" s="8"/>
      <c r="I25" s="8" t="s">
        <v>102</v>
      </c>
      <c r="J25" s="8" t="s">
        <v>95</v>
      </c>
    </row>
    <row r="26" spans="1:10" ht="31.5" x14ac:dyDescent="0.25">
      <c r="A26" s="1">
        <f>A23+1</f>
        <v>9</v>
      </c>
      <c r="B26" s="2">
        <f t="shared" si="1"/>
        <v>41562</v>
      </c>
      <c r="C26" s="3" t="str">
        <f t="shared" si="0"/>
        <v>Mon</v>
      </c>
      <c r="D26" s="4" t="s">
        <v>88</v>
      </c>
      <c r="E26" s="14"/>
      <c r="F26" s="14"/>
      <c r="G26" s="4" t="s">
        <v>61</v>
      </c>
      <c r="H26" s="4" t="s">
        <v>52</v>
      </c>
      <c r="I26" s="4" t="s">
        <v>124</v>
      </c>
      <c r="J26" s="4" t="s">
        <v>107</v>
      </c>
    </row>
    <row r="27" spans="1:10" ht="78.75" x14ac:dyDescent="0.25">
      <c r="B27" s="2">
        <f t="shared" si="1"/>
        <v>41564</v>
      </c>
      <c r="C27" s="3" t="str">
        <f t="shared" si="0"/>
        <v>Wed</v>
      </c>
      <c r="E27" s="14"/>
      <c r="F27" s="14"/>
      <c r="H27" s="4" t="s">
        <v>66</v>
      </c>
    </row>
    <row r="28" spans="1:10" x14ac:dyDescent="0.25">
      <c r="A28" s="5"/>
      <c r="B28" s="6">
        <f t="shared" si="1"/>
        <v>41566</v>
      </c>
      <c r="C28" s="7" t="str">
        <f t="shared" si="0"/>
        <v>Fri</v>
      </c>
      <c r="D28" s="8" t="s">
        <v>26</v>
      </c>
      <c r="E28" s="15"/>
      <c r="F28" s="15"/>
      <c r="G28" s="8"/>
      <c r="H28" s="8" t="s">
        <v>53</v>
      </c>
      <c r="I28" s="8"/>
      <c r="J28" s="31" t="s">
        <v>118</v>
      </c>
    </row>
    <row r="29" spans="1:10" ht="31.5" x14ac:dyDescent="0.25">
      <c r="A29" s="1">
        <f>A26+1</f>
        <v>10</v>
      </c>
      <c r="B29" s="2">
        <f t="shared" si="1"/>
        <v>41569</v>
      </c>
      <c r="C29" s="3" t="str">
        <f t="shared" si="0"/>
        <v>Mon</v>
      </c>
      <c r="D29" s="4" t="s">
        <v>93</v>
      </c>
      <c r="E29" s="14"/>
      <c r="F29" s="14"/>
      <c r="G29" s="4" t="s">
        <v>62</v>
      </c>
      <c r="H29" s="4" t="s">
        <v>54</v>
      </c>
      <c r="I29" s="4" t="s">
        <v>123</v>
      </c>
      <c r="J29" s="30" t="s">
        <v>119</v>
      </c>
    </row>
    <row r="30" spans="1:10" ht="31.5" x14ac:dyDescent="0.25">
      <c r="B30" s="2">
        <f t="shared" si="1"/>
        <v>41571</v>
      </c>
      <c r="C30" s="3" t="str">
        <f t="shared" si="0"/>
        <v>Wed</v>
      </c>
      <c r="D30" s="4" t="s">
        <v>94</v>
      </c>
      <c r="E30" s="14"/>
      <c r="F30" s="14"/>
      <c r="J30" s="39" t="s">
        <v>128</v>
      </c>
    </row>
    <row r="31" spans="1:10" x14ac:dyDescent="0.25">
      <c r="A31" s="5"/>
      <c r="B31" s="6">
        <f t="shared" si="1"/>
        <v>41573</v>
      </c>
      <c r="C31" s="7" t="str">
        <f t="shared" si="0"/>
        <v>Fri</v>
      </c>
      <c r="D31" s="8" t="s">
        <v>85</v>
      </c>
      <c r="E31" s="15"/>
      <c r="F31" s="15"/>
      <c r="G31" s="8"/>
      <c r="H31" s="8"/>
      <c r="I31" s="8"/>
      <c r="J31" s="8"/>
    </row>
    <row r="32" spans="1:10" ht="63" x14ac:dyDescent="0.25">
      <c r="A32" s="1">
        <f>A29+1</f>
        <v>11</v>
      </c>
      <c r="B32" s="2">
        <f t="shared" si="1"/>
        <v>41576</v>
      </c>
      <c r="C32" s="3" t="str">
        <f t="shared" si="0"/>
        <v>Mon</v>
      </c>
      <c r="D32" s="4" t="s">
        <v>92</v>
      </c>
      <c r="E32" s="14"/>
      <c r="F32" s="14"/>
      <c r="G32" s="4" t="s">
        <v>63</v>
      </c>
      <c r="H32" s="4" t="s">
        <v>55</v>
      </c>
      <c r="I32" s="4" t="s">
        <v>122</v>
      </c>
      <c r="J32" s="30" t="s">
        <v>120</v>
      </c>
    </row>
    <row r="33" spans="1:10" x14ac:dyDescent="0.25">
      <c r="B33" s="2">
        <f t="shared" si="1"/>
        <v>41578</v>
      </c>
      <c r="C33" s="3" t="str">
        <f t="shared" si="0"/>
        <v>Wed</v>
      </c>
      <c r="E33" s="14"/>
      <c r="F33" s="14"/>
    </row>
    <row r="34" spans="1:10" ht="31.5" x14ac:dyDescent="0.25">
      <c r="A34" s="5"/>
      <c r="B34" s="6">
        <f t="shared" si="1"/>
        <v>41580</v>
      </c>
      <c r="C34" s="7" t="str">
        <f t="shared" si="0"/>
        <v>Fri</v>
      </c>
      <c r="D34" s="8" t="s">
        <v>85</v>
      </c>
      <c r="E34" s="15"/>
      <c r="F34" s="15"/>
      <c r="G34" s="8"/>
      <c r="H34" s="8"/>
      <c r="I34" s="8"/>
      <c r="J34" s="31" t="s">
        <v>130</v>
      </c>
    </row>
    <row r="35" spans="1:10" ht="31.5" x14ac:dyDescent="0.25">
      <c r="A35" s="1">
        <f>A32+1</f>
        <v>12</v>
      </c>
      <c r="B35" s="2">
        <f t="shared" si="1"/>
        <v>41583</v>
      </c>
      <c r="C35" s="3" t="str">
        <f t="shared" si="0"/>
        <v>Mon</v>
      </c>
      <c r="D35" s="4" t="s">
        <v>87</v>
      </c>
      <c r="E35" s="14"/>
      <c r="F35" s="14"/>
      <c r="G35" s="4" t="s">
        <v>137</v>
      </c>
      <c r="H35" s="4" t="s">
        <v>83</v>
      </c>
      <c r="I35" s="4" t="s">
        <v>121</v>
      </c>
      <c r="J35" s="30" t="s">
        <v>68</v>
      </c>
    </row>
    <row r="36" spans="1:10" ht="31.5" x14ac:dyDescent="0.25">
      <c r="B36" s="2">
        <f t="shared" si="1"/>
        <v>41585</v>
      </c>
      <c r="C36" s="3" t="str">
        <f t="shared" si="0"/>
        <v>Wed</v>
      </c>
      <c r="D36" s="4" t="s">
        <v>49</v>
      </c>
      <c r="E36" s="14" t="s">
        <v>109</v>
      </c>
      <c r="F36" s="14"/>
    </row>
    <row r="37" spans="1:10" x14ac:dyDescent="0.25">
      <c r="A37" s="5"/>
      <c r="B37" s="41">
        <f t="shared" si="1"/>
        <v>41587</v>
      </c>
      <c r="C37" s="42" t="str">
        <f t="shared" si="0"/>
        <v>Fri</v>
      </c>
      <c r="D37" s="43" t="s">
        <v>145</v>
      </c>
      <c r="E37" s="44"/>
      <c r="F37" s="44"/>
      <c r="G37" s="43"/>
      <c r="H37" s="43"/>
      <c r="I37" s="43"/>
      <c r="J37" s="43"/>
    </row>
    <row r="38" spans="1:10" x14ac:dyDescent="0.25">
      <c r="A38" s="1">
        <f>A35+1</f>
        <v>13</v>
      </c>
      <c r="B38" s="2">
        <f t="shared" si="1"/>
        <v>41590</v>
      </c>
      <c r="C38" s="3" t="str">
        <f t="shared" si="0"/>
        <v>Mon</v>
      </c>
      <c r="D38" s="4" t="s">
        <v>48</v>
      </c>
      <c r="E38" s="14"/>
      <c r="F38" s="14"/>
      <c r="G38" s="4" t="s">
        <v>64</v>
      </c>
      <c r="I38" s="4" t="s">
        <v>127</v>
      </c>
    </row>
    <row r="39" spans="1:10" x14ac:dyDescent="0.25">
      <c r="B39" s="2">
        <f t="shared" si="1"/>
        <v>41592</v>
      </c>
      <c r="C39" s="3" t="str">
        <f t="shared" si="0"/>
        <v>Wed</v>
      </c>
      <c r="D39" s="4" t="s">
        <v>85</v>
      </c>
      <c r="E39" s="14"/>
      <c r="F39" s="14"/>
    </row>
    <row r="40" spans="1:10" ht="31.5" x14ac:dyDescent="0.25">
      <c r="A40" s="5"/>
      <c r="B40" s="6">
        <f t="shared" si="1"/>
        <v>41594</v>
      </c>
      <c r="C40" s="7" t="str">
        <f t="shared" si="0"/>
        <v>Fri</v>
      </c>
      <c r="D40" s="29"/>
      <c r="E40" s="15"/>
      <c r="F40" s="15"/>
      <c r="G40" s="8"/>
      <c r="H40" s="8"/>
      <c r="I40" s="8"/>
      <c r="J40" s="31" t="s">
        <v>129</v>
      </c>
    </row>
    <row r="41" spans="1:10" x14ac:dyDescent="0.25">
      <c r="A41" s="18"/>
      <c r="B41" s="19">
        <f t="shared" si="1"/>
        <v>41597</v>
      </c>
      <c r="C41" s="20"/>
      <c r="D41" s="21" t="s">
        <v>4</v>
      </c>
      <c r="E41" s="22"/>
      <c r="F41" s="22"/>
      <c r="G41" s="21"/>
      <c r="H41" s="21"/>
      <c r="I41" s="21"/>
      <c r="J41" s="21"/>
    </row>
    <row r="42" spans="1:10" ht="78.75" x14ac:dyDescent="0.25">
      <c r="A42" s="1">
        <v>14</v>
      </c>
      <c r="B42" s="2">
        <f>B41+7</f>
        <v>41604</v>
      </c>
      <c r="C42" s="3" t="str">
        <f t="shared" ref="C42:C47" si="2">TEXT(WEEKDAY(B42,1)+1, "ddd")</f>
        <v>Mon</v>
      </c>
      <c r="D42" s="4" t="s">
        <v>86</v>
      </c>
      <c r="E42" s="14"/>
      <c r="F42" s="14"/>
      <c r="H42" s="4" t="s">
        <v>84</v>
      </c>
    </row>
    <row r="43" spans="1:10" x14ac:dyDescent="0.25">
      <c r="B43" s="2">
        <f>B42+2</f>
        <v>41606</v>
      </c>
      <c r="C43" s="3" t="str">
        <f t="shared" si="2"/>
        <v>Wed</v>
      </c>
      <c r="E43" s="14" t="s">
        <v>42</v>
      </c>
      <c r="F43" s="14"/>
    </row>
    <row r="44" spans="1:10" x14ac:dyDescent="0.25">
      <c r="A44" s="5"/>
      <c r="B44" s="6">
        <f>B43+2</f>
        <v>41608</v>
      </c>
      <c r="C44" s="7" t="str">
        <f t="shared" si="2"/>
        <v>Fri</v>
      </c>
      <c r="D44" s="8"/>
      <c r="E44" s="15"/>
      <c r="F44" s="15"/>
      <c r="G44" s="8"/>
      <c r="H44" s="8"/>
      <c r="I44" s="8"/>
      <c r="J44" s="8" t="s">
        <v>98</v>
      </c>
    </row>
    <row r="45" spans="1:10" x14ac:dyDescent="0.25">
      <c r="A45" s="1">
        <f>A42+1</f>
        <v>15</v>
      </c>
      <c r="B45" s="2">
        <f>B42+7</f>
        <v>41611</v>
      </c>
      <c r="C45" s="3" t="str">
        <f t="shared" si="2"/>
        <v>Mon</v>
      </c>
      <c r="D45" s="4" t="s">
        <v>65</v>
      </c>
      <c r="E45" s="14" t="s">
        <v>41</v>
      </c>
      <c r="F45" s="14"/>
    </row>
    <row r="46" spans="1:10" x14ac:dyDescent="0.25">
      <c r="B46" s="2">
        <f>B43+7</f>
        <v>41613</v>
      </c>
      <c r="C46" s="3" t="str">
        <f t="shared" si="2"/>
        <v>Wed</v>
      </c>
      <c r="D46" s="4" t="s">
        <v>65</v>
      </c>
      <c r="E46" s="14"/>
      <c r="F46" s="14"/>
      <c r="J46" s="4" t="s">
        <v>125</v>
      </c>
    </row>
    <row r="47" spans="1:10" x14ac:dyDescent="0.25">
      <c r="A47" s="5"/>
      <c r="B47" s="6">
        <f>B44+7</f>
        <v>41615</v>
      </c>
      <c r="C47" s="7" t="str">
        <f t="shared" si="2"/>
        <v>Fri</v>
      </c>
      <c r="D47" s="8" t="s">
        <v>97</v>
      </c>
      <c r="E47" s="15"/>
      <c r="F47" s="15"/>
      <c r="G47" s="8"/>
      <c r="H47" s="8"/>
      <c r="I47" s="8"/>
      <c r="J47" s="8"/>
    </row>
    <row r="48" spans="1:10" ht="31.5" x14ac:dyDescent="0.25">
      <c r="A48" s="9" t="s">
        <v>3</v>
      </c>
      <c r="B48" s="2"/>
      <c r="C48" s="3"/>
      <c r="D48" s="27" t="s">
        <v>104</v>
      </c>
      <c r="E48" s="14"/>
      <c r="F48" s="14"/>
      <c r="I48" s="4" t="s">
        <v>105</v>
      </c>
      <c r="J48" s="4" t="s">
        <v>126</v>
      </c>
    </row>
  </sheetData>
  <pageMargins left="0.25" right="0.25" top="0.75" bottom="0.75" header="0.3" footer="0.3"/>
  <pageSetup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2017-09-15T15:14:36Z</dcterms:modified>
</cp:coreProperties>
</file>