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315\"/>
    </mc:Choice>
  </mc:AlternateContent>
  <bookViews>
    <workbookView xWindow="0" yWindow="0" windowWidth="25605" windowHeight="14505" tabRatio="500" xr2:uid="{00000000-000D-0000-FFFF-FFFF00000000}"/>
  </bookViews>
  <sheets>
    <sheet name="schedule" sheetId="3" r:id="rId1"/>
    <sheet name="daily historical" sheetId="4" r:id="rId2"/>
  </sheets>
  <calcPr calcId="171027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4" i="4"/>
  <c r="B7" i="4"/>
  <c r="B10" i="4"/>
  <c r="B13" i="4"/>
  <c r="B16" i="4"/>
  <c r="C16" i="4"/>
  <c r="B6" i="4"/>
  <c r="B9" i="4"/>
  <c r="B12" i="4"/>
  <c r="B15" i="4"/>
  <c r="C15" i="4"/>
  <c r="B5" i="4"/>
  <c r="B8" i="4"/>
  <c r="B11" i="4"/>
  <c r="B14" i="4"/>
  <c r="C14" i="4"/>
  <c r="A5" i="4"/>
  <c r="A8" i="4"/>
  <c r="A11" i="4"/>
  <c r="A14" i="4"/>
  <c r="C13" i="4"/>
  <c r="C12" i="4"/>
  <c r="C11" i="4"/>
  <c r="C10" i="4"/>
  <c r="C9" i="4"/>
  <c r="C8" i="4"/>
  <c r="C7" i="4"/>
  <c r="C6" i="4"/>
  <c r="C5" i="4"/>
  <c r="C4" i="4"/>
  <c r="C3" i="4"/>
  <c r="C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C17" i="3"/>
  <c r="A17" i="3"/>
  <c r="C16" i="3"/>
  <c r="C14" i="3"/>
  <c r="A3" i="3"/>
  <c r="A4" i="3"/>
  <c r="A5" i="3"/>
  <c r="A6" i="3"/>
  <c r="A7" i="3"/>
  <c r="A8" i="3"/>
  <c r="A9" i="3"/>
  <c r="A10" i="3"/>
  <c r="A11" i="3"/>
  <c r="A12" i="3"/>
  <c r="A13" i="3"/>
  <c r="A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<sst xmlns="http://schemas.openxmlformats.org/spreadsheetml/2006/main" count="158" uniqueCount="141">
  <si>
    <t>date</t>
  </si>
  <si>
    <t>Day</t>
  </si>
  <si>
    <t>Subject</t>
  </si>
  <si>
    <t>Finals Week</t>
  </si>
  <si>
    <t>Thanksgiving Break</t>
  </si>
  <si>
    <t>topic</t>
  </si>
  <si>
    <t>Week</t>
  </si>
  <si>
    <t>Introduction to the class structure and logistics</t>
  </si>
  <si>
    <t>Describing univariate numerical data</t>
  </si>
  <si>
    <t>univariate categorical (2.3)</t>
  </si>
  <si>
    <t>Describing univariate categorical data</t>
  </si>
  <si>
    <t>Describing bivariate relationships</t>
  </si>
  <si>
    <t xml:space="preserve">Logistics, Programs, Accounts, Metacognition, Teams, Data Camp. 
</t>
  </si>
  <si>
    <t>during</t>
  </si>
  <si>
    <t>after</t>
  </si>
  <si>
    <t>Data architecture</t>
  </si>
  <si>
    <t>Create personal codebook for add health</t>
  </si>
  <si>
    <t>Conducting a literature review to refine and support research questions</t>
  </si>
  <si>
    <t>lit review, RQ refinement</t>
  </si>
  <si>
    <t>univariate numerical (2.2)</t>
  </si>
  <si>
    <t xml:space="preserve">Share your research topic and questions
* Search primary sources, take notes of articles to further look into. </t>
  </si>
  <si>
    <t>Data types (2.1). How data is stored, mini codebooks</t>
  </si>
  <si>
    <t>PDS video 6 - Getting started with R. Uses NESARC data and only discusses categorical data. Uses R script and the `descr` package</t>
  </si>
  <si>
    <t>comments</t>
  </si>
  <si>
    <t>data viz lab</t>
  </si>
  <si>
    <t>Creating data visualizations in R</t>
  </si>
  <si>
    <t>install tidyverse, desr packages</t>
  </si>
  <si>
    <t>Creating bivariate graphics in R</t>
  </si>
  <si>
    <t>Data visualization lab - univariate portion</t>
  </si>
  <si>
    <t>Data visualization lab - bivariate portion</t>
  </si>
  <si>
    <t>presentations</t>
  </si>
  <si>
    <t>Using codebooks
* Creating research questions
* Import data into R</t>
  </si>
  <si>
    <t>notes</t>
  </si>
  <si>
    <t>before</t>
  </si>
  <si>
    <t>RAT on CN 2.4 (bivariate)
* Answer questions about CN 2.4</t>
  </si>
  <si>
    <t>Logistic Regression</t>
  </si>
  <si>
    <t>Watch PDS video 14 (21 min)</t>
  </si>
  <si>
    <t>Regression Assigment (Due 11/17)</t>
  </si>
  <si>
    <t>PS 2.8, 2.10 (Due 9/24)</t>
  </si>
  <si>
    <t>Data management assignment (DM file) (Due 9/17)</t>
  </si>
  <si>
    <t>Class logistic FAQ,  R Studio</t>
  </si>
  <si>
    <t xml:space="preserve">R Markdown test file (Due 8/23)
</t>
  </si>
  <si>
    <t>HW 1 (Due 8/27)</t>
  </si>
  <si>
    <t xml:space="preserve">Get your computer ready for analysis 
* Watch the R Markdown [Tutorial](http://rmarkdown.rstudio.com/lesson-1.html) by R Studio
</t>
  </si>
  <si>
    <t>Data analysis life cycle
* Add Health data</t>
  </si>
  <si>
    <t>Reproducible research using open source tools.</t>
  </si>
  <si>
    <t>RAT on Class logistics
* Learn about the Add Health data
* Form analysis pairs</t>
  </si>
  <si>
    <t>Write down questions about class logistics and structure
* Form support groups
* Learn how to use Rstudio and how to turn in Homework</t>
  </si>
  <si>
    <t>Drop in question time. 
10am class go see an eclipse!</t>
  </si>
  <si>
    <t>Personal Codebook / Research question assignment (Due 9/5)</t>
  </si>
  <si>
    <t>Kristel week 5</t>
  </si>
  <si>
    <t>Watch PDS Video 17 (1 hr)
* Read PDS Chapter 17</t>
  </si>
  <si>
    <t>Watch Video on [Preparing your final project](https://www.youtube.com/watch?v=NjPWVbXdRuo&amp;list=PLDEF0B9CBD27AD37E&amp;index=49) (13 min)
* Read PDS Chapter 18</t>
  </si>
  <si>
    <t>Finish remaining assignments</t>
  </si>
  <si>
    <t>Finish all remaining graphics assignments</t>
  </si>
  <si>
    <t>Moderation</t>
  </si>
  <si>
    <t>Watch PDS Video 9 (30min)</t>
  </si>
  <si>
    <t>Final Exam</t>
  </si>
  <si>
    <t>Exam on Weeks 9-12</t>
  </si>
  <si>
    <t>PDS video 4 - post personal codebook, talks about lit review
use kristel ch4 notes</t>
  </si>
  <si>
    <t>Read Nature paper (Due 8/23)
* DC: Intro to R - Basic Building Blocks (Due 8/27)
* Complete corresponding BBL Quiz on DC lesson (Due 8/27)
* Metacognition Inventory  (Due 8/27)
* Read Learning - Your first job paper (Due 8/27)</t>
  </si>
  <si>
    <t xml:space="preserve">Watch the introduction video 
* Acquire course materials
* Sign up for data camp, Google Group. 
* Fill out the [OH Survey](https://goo.gl/forms/nPjWFAosETEflXP32)
</t>
  </si>
  <si>
    <t xml:space="preserve">PS 2.2 (Due 9/3) 
* Data Camp (2 lessons): Open Intro - Intro to R, and Intro to Data (Due 9/3)
* Complete both corresponding BBL quizzes (Due 9/3)
</t>
  </si>
  <si>
    <t>RAT on data types 
* Medical Records Assignment</t>
  </si>
  <si>
    <t>RAT: CN 4.1-4.4</t>
  </si>
  <si>
    <t>RAT: Multiple Regression</t>
  </si>
  <si>
    <t>RAT: Moderation</t>
  </si>
  <si>
    <t>RAT: Correlation</t>
  </si>
  <si>
    <t>RAT: ANOVA</t>
  </si>
  <si>
    <t>Build your own exam questions (Due 12/6)</t>
  </si>
  <si>
    <t>Post assessment in R 
* Post Metacognition Assessment</t>
  </si>
  <si>
    <t>RAT: Logistic Regression</t>
  </si>
  <si>
    <t xml:space="preserve">Download the AddHealth data into your projects folder. 
* Read the research questions/personal codebook assignment instructions. </t>
  </si>
  <si>
    <t>Import the Add Health data into R
* Read and create a codebook for AddHealth</t>
  </si>
  <si>
    <t>Citation assignment (Due 9/10)</t>
  </si>
  <si>
    <t>PS 2.4, 2.5 (Due 9/10)
* Data Camp: Intro to ggplot (Due 9/10)</t>
  </si>
  <si>
    <t xml:space="preserve">Watch PDS video 1 (6 min) 
* Download the Add Health codebook </t>
  </si>
  <si>
    <t>Watch PDS Video 2 (24 min) 
* Read Course Notes (CN) Section 2.1 and Open Intro Textbook (OI) Section 1.2</t>
  </si>
  <si>
    <t>PDS Video 4 (8 min)
* Read: How to read a journal article
* Read lecture notes on literature reviews</t>
  </si>
  <si>
    <t>Read CN Section 2.2</t>
  </si>
  <si>
    <t>Watch PDS Video 6 (30min)
* Read CN Section 2.3</t>
  </si>
  <si>
    <t>Discuss examples in CN 2.3</t>
  </si>
  <si>
    <t>PS 2.7 (Due 9/10)
* DM Prep questions (9/10)</t>
  </si>
  <si>
    <t>No Class (Holiday)</t>
  </si>
  <si>
    <t>RAT on data management
* data management with the depression data</t>
  </si>
  <si>
    <t>data management
video focuses on recoding, skip patterns and missing data</t>
  </si>
  <si>
    <t>RAT on CN 2.2
* Discussion examples in CN 2.2</t>
  </si>
  <si>
    <t>Data management</t>
  </si>
  <si>
    <t xml:space="preserve">Watch PDS Video 7 (30min)
* Install the `ggplot2`  packages
* Download the `dm_depress.Rmd` into your `math315/code` folder </t>
  </si>
  <si>
    <t>Watch PDS Video 8 (30min)
* Start a new RMD file - replicate all univariate plots in tutorial</t>
  </si>
  <si>
    <t>data viz lab
Edward (10am), Kathy (12)</t>
  </si>
  <si>
    <t>Edward (10am), Kathy (12)</t>
  </si>
  <si>
    <t>Open work time</t>
  </si>
  <si>
    <t>Open work time on DM and graphing</t>
  </si>
  <si>
    <t>Bivariate graphing assignment (Due 9/26)
* Peer Review Biv. Graph (Due 10/1)</t>
  </si>
  <si>
    <t xml:space="preserve">Univariate graphing assignment (Due 9/19)
* Peer Review of this assignment (Due 9/24)
</t>
  </si>
  <si>
    <t>Analysis and Poster work</t>
  </si>
  <si>
    <t xml:space="preserve">[Week 1 ](wk01.html)
</t>
  </si>
  <si>
    <t>[Week 2 ](wk02.html)</t>
  </si>
  <si>
    <t>[Week 3 ](wk03.html)</t>
  </si>
  <si>
    <t>[Week 4 ](wk04.html)</t>
  </si>
  <si>
    <t>[Week 5 ](wk05.html)</t>
  </si>
  <si>
    <t>[Week 6 ](wk06.html)</t>
  </si>
  <si>
    <t>[Week 7 ](wk07.html)</t>
  </si>
  <si>
    <t>[Week 8 ](wk08.html)</t>
  </si>
  <si>
    <t>[Week 9 ](wk09.html)</t>
  </si>
  <si>
    <t>[Week 10 ](wk10.html)</t>
  </si>
  <si>
    <t>[Week 11 ](wk11.html)</t>
  </si>
  <si>
    <t xml:space="preserve">[Week 12 ](wk12.html)
</t>
  </si>
  <si>
    <t>[Week 13 ](wk13.html)</t>
  </si>
  <si>
    <t>[Week 14 ](wk14.html)</t>
  </si>
  <si>
    <t>[Week 15 ](wk15.html)</t>
  </si>
  <si>
    <t>Foundations for Inference
* Confidence Intervals
* T Distribution
* Hypothesis Testing</t>
  </si>
  <si>
    <t>LLN CLT
confidence intervals (4.5, 4.6)
Hypothesis testing (4.8)</t>
  </si>
  <si>
    <t>[PDS Video 10](http://passiondrivenstatistics.com/2015/07/15/chapter-10/) (30 min)
* OI Video on the [[CLT]](https://www.youtube.com/watch?list=PLkIselvEzpM7Pjo94m1e7J5jkIZkbQAl4&amp;v=lsCc_pS3O28) (5 min)
* OI Video on [[Confidence Intervals]](https://www.youtube.com/watch?list=PLkIselvEzpM7Pjo94m1e7J5jkIZkbQAl4&amp;v=FUaXoKdCre4) (6 min)
* OI Video on [[Hypothesis testing]](https://www.youtube.com/watch?list=PLkIselvEzpM7Pjo94m1e7J5jkIZkbQAl4&amp;v=NVbPE1_Cbx8) (8 min)</t>
  </si>
  <si>
    <t>Data Camp: Foundations for Inference: Sampling Distributions (Due 10/3)
* PS 4.1, 4.2 (Due 10/3)
* Data Camp: Foundations for Inference: Confidence Intervals (Due 10/5)
* PS 4.4 (Due 10/5)
* PS 4.7, 4.8 (Due 10/8)</t>
  </si>
  <si>
    <t xml:space="preserve">Exam on Ch 3-5 on Friday. </t>
  </si>
  <si>
    <t>R for 1 sample inference - mean, prop. Ch 5</t>
  </si>
  <si>
    <t>Bivariate Analysis</t>
  </si>
  <si>
    <t>[PDS video 11](http://passiondrivenstatistics.com/2016/05/11/r-chapter-11/) (30 min)
* OpenIntro Video on [[conditions for ANOVA]](https://www.coursera.org/learn/inferential-statistics-intro/lecture/hSgp3/conditions-for-anova) (3 min)
* [PDS video 12](http://passiondrivenstatistics.com/2016/06/29/r-chapter-12/) (28 min)</t>
  </si>
  <si>
    <r>
      <rPr>
        <sz val="12"/>
        <color rgb="FFFF0000"/>
        <rFont val="Calibri"/>
        <family val="2"/>
        <charset val="204"/>
        <scheme val="minor"/>
      </rPr>
      <t>ANOVA Assignment (Due 10/22)</t>
    </r>
    <r>
      <rPr>
        <sz val="12"/>
        <color theme="1"/>
        <rFont val="Calibri"/>
        <family val="2"/>
        <charset val="204"/>
        <scheme val="minor"/>
      </rPr>
      <t xml:space="preserve">
* PS 6.6  (Due 10/22)
* Chi-Squared Assignment (Due 10/27)
* Poster Prep Stage II (Due 10/29)
* Peer Review Stage II (Due 11/1)</t>
    </r>
  </si>
  <si>
    <t>Moderation Assignment Due (11/5)
* Poster Prep Stage II (Due 11/12)
* Peer Review Stage II (Due 11/16)</t>
  </si>
  <si>
    <t>PDS [[Correlation]](https://www.youtube.com/watch?v=qBwjKfytls8&amp;list=PLDEF0B9CBD27AD37E&amp;index=60) video (11 min)</t>
  </si>
  <si>
    <t>Correlation &amp; Linear Regression</t>
  </si>
  <si>
    <t xml:space="preserve">Correlation Assignment (Due 10/29)
* PS 7.1, 7.3 (Due 10/29)
* DC Correlation and Regression
</t>
  </si>
  <si>
    <t>Multiple Regression
* Confounding
* Indicator Variables
* _No Class Friday_</t>
  </si>
  <si>
    <t>Presentations
* Types of Bias</t>
  </si>
  <si>
    <t xml:space="preserve">Poster Draft (Due 11/28)
* Peer Review Poster Draft (Due 12/1)
* Final version of poster (Due 12/3)
</t>
  </si>
  <si>
    <t>Using R for hypothesis testing</t>
  </si>
  <si>
    <t>Introduction to the class structure and logistics, Reproducible research, Data Analysis Life cycle, Add Health Data</t>
  </si>
  <si>
    <t>Read Nature paper (Due 8/23)
* DC: Intro to R - Basic Building Blocks (Due 8/27)
* Complete corresponding BBL Quiz on DC lesson (Due 8/27)
* Metacognition Inventory  (Due 8/27)
* Read Learning - Your first job paper (Due 8/27)
* R Markdown test file (Due 8/23)
* HW 1 (Due 8/27)</t>
  </si>
  <si>
    <t>Data architecture
* codebooks
* creating research questions
* Importing data into R
 * Conducting a lit review</t>
  </si>
  <si>
    <t>PS 2.2 (Due 9/3) 
* Data Camp (2 lessons): Open Intro - Intro to R, and Intro to Data (Due 9/3)
* Complete both corresponding BBL quizzes (Due 9/3)
* Personal Codebook / Research question assignment (Due 9/5)
* Citation assignment (Due 9/10)</t>
  </si>
  <si>
    <t>Describing Univariate data</t>
  </si>
  <si>
    <t>Data management
* Data Visualization</t>
  </si>
  <si>
    <t>[Notes on doing data management](https://norcalbiostat.netlify.com/lec/doing-dm/)
* [Data Viz Tutorial](https://norcalbiostat.github.io/MATH130/materials/day56-data-viz.html)</t>
  </si>
  <si>
    <t xml:space="preserve">Data management assignment [addhealth_dm.Rmd](https://norcalbiostat.github.io/MATH315/hw/dm_addhealth.html) (Due 9/17)
* [Univariate graphing assignment](https://norcalbiostat.github.io/MATH315/hw/univ_graphing.html) (Due 9/19)
* [Peer Review](https://docs.google.com/forms/d/e/1FAIpQLSfIaJNSVKErpQm4RUjdCc9UhFwq6pLqCBqFOQDPvgxS_d2XKg/closedform) of this assignment (Due 9/24)
</t>
  </si>
  <si>
    <t>PS 2.8, 2.10 (Due 9/24)
[Bivariate graphing assignment](https://norcalbiostat.github.io/MATH315/hw/biv_graphing.html) (Due 9/26)
* [Peer Review Biv. Graph](https://norcalbiostat.github.io/MATH315/project.html) (Due 10/1)</t>
  </si>
  <si>
    <t>Research Plan Introduction
* Exam 1 (Wed)
* Probability</t>
  </si>
  <si>
    <t>[Research Plan Outline](https://norcalbiostat.github.io/MATH315/hw/research_plan_outline.html) (Due 10/8)
* [Poster Prep Stage I](https://norcalbiostat.github.io/MATH315/project.html) (Due 10/15)
* Peer Review Poster Prep Stage 1 (Due 10/20)
* [Error Analysis](https://norcalbiostat.github.io/MATH315/wk06.html#wednesday:_exam_1) Due 10/6
* PS 3.1, 3.2 (Due 10/1)</t>
  </si>
  <si>
    <t>[Error Analysis](https://norcalbiostat.github.io/MATH315/wk06.html#wednesday:_exam_1) Due 10/27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</si>
</sst>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indexed="64"/>
      </bottom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8" fillId="2" borderId="0" xfId="0" applyFont="1" applyFill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14" fontId="7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7" fillId="0" borderId="3" xfId="0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7" fillId="3" borderId="3" xfId="0" applyFont="1" applyFill="1" applyBorder="1" applyAlignment="1">
      <alignment horizontal="center" vertical="center"/>
    </xf>
    <xf numFmtId="14" fontId="7" fillId="3" borderId="3" xfId="0" applyNumberFormat="1" applyFont="1" applyFill="1" applyBorder="1" applyAlignment="1">
      <alignment horizontal="center" vertical="center"/>
    </xf>
    <xf numFmtId="1" fontId="7" fillId="3" borderId="3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7" fillId="5" borderId="0" xfId="0" applyFont="1" applyFill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14" fontId="14" fillId="7" borderId="0" xfId="0" applyNumberFormat="1" applyFont="1" applyFill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5" fillId="2" borderId="0" xfId="0" applyFont="1" applyFill="1" applyAlignment="1">
      <alignment horizontal="left" vertical="center" wrapText="1"/>
    </xf>
    <xf numFmtId="0" fontId="14" fillId="0" borderId="1" xfId="0" applyFont="1" applyBorder="1" applyAlignment="1">
      <alignment horizontal="center" vertical="center"/>
    </xf>
    <xf numFmtId="14" fontId="14" fillId="7" borderId="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8" fillId="4" borderId="0" xfId="0" applyFont="1" applyFill="1" applyAlignment="1">
      <alignment horizontal="left" vertical="center" wrapText="1"/>
    </xf>
    <xf numFmtId="0" fontId="15" fillId="4" borderId="0" xfId="0" applyFont="1" applyFill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5" fillId="2" borderId="0" xfId="0" applyFont="1" applyFill="1" applyBorder="1" applyAlignment="1">
      <alignment horizontal="left" vertical="center" wrapText="1"/>
    </xf>
    <xf numFmtId="0" fontId="14" fillId="6" borderId="0" xfId="0" applyFont="1" applyFill="1" applyAlignment="1">
      <alignment horizontal="left" vertical="center" wrapText="1"/>
    </xf>
    <xf numFmtId="0" fontId="15" fillId="6" borderId="0" xfId="0" applyFont="1" applyFill="1" applyAlignment="1">
      <alignment horizontal="left" vertical="center" wrapText="1"/>
    </xf>
    <xf numFmtId="0" fontId="18" fillId="6" borderId="0" xfId="0" applyFont="1" applyFill="1" applyAlignment="1">
      <alignment horizontal="left" vertical="center" wrapText="1"/>
    </xf>
    <xf numFmtId="0" fontId="14" fillId="6" borderId="1" xfId="0" applyFont="1" applyFill="1" applyBorder="1" applyAlignment="1">
      <alignment horizontal="left" vertical="center" wrapText="1"/>
    </xf>
    <xf numFmtId="0" fontId="15" fillId="6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7" fillId="0" borderId="4" xfId="0" applyFont="1" applyBorder="1" applyAlignment="1">
      <alignment horizontal="center" vertical="center"/>
    </xf>
    <xf numFmtId="14" fontId="7" fillId="7" borderId="4" xfId="0" applyNumberFormat="1" applyFont="1" applyFill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14" fontId="7" fillId="7" borderId="3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9" fillId="8" borderId="3" xfId="0" applyFont="1" applyFill="1" applyBorder="1" applyAlignment="1">
      <alignment horizontal="left" vertical="center" wrapText="1"/>
    </xf>
    <xf numFmtId="0" fontId="10" fillId="8" borderId="3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B000000}"/>
    <cellStyle name="Percent 2" xfId="52" xr:uid="{00000000-0005-0000-0000-00004C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="85" zoomScaleNormal="85" zoomScaleSheetLayoutView="70" zoomScalePageLayoutView="85" workbookViewId="0">
      <pane ySplit="1" topLeftCell="A7" activePane="bottomLeft" state="frozen"/>
      <selection pane="bottomLeft" activeCell="J10" sqref="J10"/>
    </sheetView>
  </sheetViews>
  <sheetFormatPr defaultColWidth="8.875" defaultRowHeight="15.75" x14ac:dyDescent="0.25"/>
  <cols>
    <col min="1" max="1" width="6.5" style="5" bestFit="1" customWidth="1"/>
    <col min="2" max="2" width="10.75" style="5" bestFit="1" customWidth="1"/>
    <col min="3" max="3" width="4.375" style="5" bestFit="1" customWidth="1"/>
    <col min="4" max="4" width="26" style="7" customWidth="1"/>
    <col min="5" max="5" width="19.875" style="30" customWidth="1"/>
    <col min="6" max="6" width="12.125" style="30" customWidth="1"/>
    <col min="7" max="7" width="20.125" style="7" bestFit="1" customWidth="1"/>
    <col min="8" max="8" width="50.75" style="7" customWidth="1"/>
    <col min="9" max="9" width="31.125" style="7" customWidth="1"/>
    <col min="10" max="10" width="53.75" style="7" customWidth="1"/>
    <col min="11" max="16384" width="8.875" style="4"/>
  </cols>
  <sheetData>
    <row r="1" spans="1:10" ht="19.5" thickBot="1" x14ac:dyDescent="0.3">
      <c r="A1" s="1" t="s">
        <v>6</v>
      </c>
      <c r="B1" s="1" t="s">
        <v>0</v>
      </c>
      <c r="C1" s="1" t="s">
        <v>1</v>
      </c>
      <c r="D1" s="2" t="s">
        <v>5</v>
      </c>
      <c r="E1" s="3" t="s">
        <v>2</v>
      </c>
      <c r="F1" s="3" t="s">
        <v>23</v>
      </c>
      <c r="G1" s="2" t="s">
        <v>32</v>
      </c>
      <c r="H1" s="2" t="s">
        <v>33</v>
      </c>
      <c r="I1" s="2" t="s">
        <v>13</v>
      </c>
      <c r="J1" s="2" t="s">
        <v>14</v>
      </c>
    </row>
    <row r="2" spans="1:10" ht="110.25" x14ac:dyDescent="0.25">
      <c r="A2" s="58">
        <v>1</v>
      </c>
      <c r="B2" s="59">
        <v>41506</v>
      </c>
      <c r="C2" s="60" t="str">
        <f t="shared" ref="C2:C14" si="0">TEXT(WEEKDAY(B2,1)+1, "ddd")</f>
        <v>Mon</v>
      </c>
      <c r="D2" s="61" t="s">
        <v>129</v>
      </c>
      <c r="E2" s="62" t="s">
        <v>12</v>
      </c>
      <c r="F2" s="62"/>
      <c r="G2" s="63" t="s">
        <v>97</v>
      </c>
      <c r="H2" s="61"/>
      <c r="I2" s="61"/>
      <c r="J2" s="61" t="s">
        <v>130</v>
      </c>
    </row>
    <row r="3" spans="1:10" ht="110.25" x14ac:dyDescent="0.25">
      <c r="A3" s="16">
        <f>A2+1</f>
        <v>2</v>
      </c>
      <c r="B3" s="64">
        <f>B2+7</f>
        <v>41513</v>
      </c>
      <c r="C3" s="18" t="str">
        <f t="shared" si="0"/>
        <v>Mon</v>
      </c>
      <c r="D3" s="65" t="s">
        <v>131</v>
      </c>
      <c r="E3" s="20"/>
      <c r="F3" s="20"/>
      <c r="G3" s="19" t="s">
        <v>98</v>
      </c>
      <c r="H3" s="65"/>
      <c r="I3" s="65"/>
      <c r="J3" s="65" t="s">
        <v>132</v>
      </c>
    </row>
    <row r="4" spans="1:10" x14ac:dyDescent="0.25">
      <c r="A4" s="16">
        <f>A3+1</f>
        <v>3</v>
      </c>
      <c r="B4" s="64">
        <f>B3+7</f>
        <v>41520</v>
      </c>
      <c r="C4" s="18" t="str">
        <f t="shared" si="0"/>
        <v>Mon</v>
      </c>
      <c r="D4" s="67" t="s">
        <v>133</v>
      </c>
      <c r="E4" s="68"/>
      <c r="F4" s="68"/>
      <c r="G4" s="67" t="s">
        <v>99</v>
      </c>
      <c r="H4" s="65"/>
      <c r="I4" s="65"/>
      <c r="J4" s="67"/>
    </row>
    <row r="5" spans="1:10" ht="173.25" x14ac:dyDescent="0.25">
      <c r="A5" s="9">
        <f>A4+1</f>
        <v>4</v>
      </c>
      <c r="B5" s="10">
        <f>B4+7</f>
        <v>41527</v>
      </c>
      <c r="C5" s="11" t="str">
        <f t="shared" si="0"/>
        <v>Mon</v>
      </c>
      <c r="D5" s="66" t="s">
        <v>134</v>
      </c>
      <c r="E5" s="13"/>
      <c r="F5" s="13"/>
      <c r="G5" s="12" t="s">
        <v>100</v>
      </c>
      <c r="H5" s="66" t="s">
        <v>135</v>
      </c>
      <c r="I5" s="12"/>
      <c r="J5" s="66" t="s">
        <v>136</v>
      </c>
    </row>
    <row r="6" spans="1:10" ht="110.25" x14ac:dyDescent="0.25">
      <c r="A6" s="16">
        <f>A5+1</f>
        <v>5</v>
      </c>
      <c r="B6" s="64">
        <f>B5+7</f>
        <v>41534</v>
      </c>
      <c r="C6" s="18" t="str">
        <f t="shared" si="0"/>
        <v>Mon</v>
      </c>
      <c r="D6" s="19" t="s">
        <v>11</v>
      </c>
      <c r="E6" s="20">
        <v>2.4</v>
      </c>
      <c r="F6" s="20"/>
      <c r="G6" s="19" t="s">
        <v>101</v>
      </c>
      <c r="H6" s="65"/>
      <c r="I6" s="65"/>
      <c r="J6" s="65" t="s">
        <v>137</v>
      </c>
    </row>
    <row r="7" spans="1:10" ht="173.25" x14ac:dyDescent="0.25">
      <c r="A7" s="5">
        <f>A6+1</f>
        <v>6</v>
      </c>
      <c r="B7" s="14">
        <f>B6+7</f>
        <v>41541</v>
      </c>
      <c r="C7" s="6" t="str">
        <f t="shared" si="0"/>
        <v>Mon</v>
      </c>
      <c r="D7" s="69" t="s">
        <v>138</v>
      </c>
      <c r="E7" s="8"/>
      <c r="F7" s="8"/>
      <c r="G7" s="7" t="s">
        <v>102</v>
      </c>
      <c r="I7" s="57"/>
      <c r="J7" s="15" t="s">
        <v>139</v>
      </c>
    </row>
    <row r="8" spans="1:10" ht="189" x14ac:dyDescent="0.25">
      <c r="A8" s="16">
        <f>A7+1</f>
        <v>7</v>
      </c>
      <c r="B8" s="17">
        <f>B7+7</f>
        <v>41548</v>
      </c>
      <c r="C8" s="18" t="str">
        <f t="shared" si="0"/>
        <v>Mon</v>
      </c>
      <c r="D8" s="19" t="s">
        <v>112</v>
      </c>
      <c r="E8" s="20" t="s">
        <v>113</v>
      </c>
      <c r="F8" s="20"/>
      <c r="G8" s="19" t="s">
        <v>103</v>
      </c>
      <c r="H8" s="19" t="s">
        <v>114</v>
      </c>
      <c r="I8" s="19" t="s">
        <v>64</v>
      </c>
      <c r="J8" s="19" t="s">
        <v>115</v>
      </c>
    </row>
    <row r="9" spans="1:10" ht="47.25" x14ac:dyDescent="0.25">
      <c r="A9" s="16">
        <f t="shared" ref="A9:A14" si="1">A8+1</f>
        <v>8</v>
      </c>
      <c r="B9" s="17">
        <f t="shared" ref="B9:B17" si="2">B8+7</f>
        <v>41555</v>
      </c>
      <c r="C9" s="18" t="str">
        <f t="shared" si="0"/>
        <v>Mon</v>
      </c>
      <c r="D9" s="19" t="s">
        <v>128</v>
      </c>
      <c r="E9" s="20" t="s">
        <v>117</v>
      </c>
      <c r="F9" s="20"/>
      <c r="G9" s="19" t="s">
        <v>104</v>
      </c>
      <c r="H9" s="19"/>
      <c r="I9" s="19" t="s">
        <v>116</v>
      </c>
      <c r="J9" s="21" t="s">
        <v>140</v>
      </c>
    </row>
    <row r="10" spans="1:10" ht="141.75" x14ac:dyDescent="0.25">
      <c r="A10" s="16">
        <f t="shared" si="1"/>
        <v>9</v>
      </c>
      <c r="B10" s="17">
        <f t="shared" si="2"/>
        <v>41562</v>
      </c>
      <c r="C10" s="18" t="str">
        <f t="shared" si="0"/>
        <v>Mon</v>
      </c>
      <c r="D10" s="19" t="s">
        <v>118</v>
      </c>
      <c r="E10" s="20"/>
      <c r="F10" s="20"/>
      <c r="G10" s="19" t="s">
        <v>105</v>
      </c>
      <c r="H10" s="19" t="s">
        <v>119</v>
      </c>
      <c r="I10" s="19" t="s">
        <v>68</v>
      </c>
      <c r="J10" s="19" t="s">
        <v>120</v>
      </c>
    </row>
    <row r="11" spans="1:10" ht="63" x14ac:dyDescent="0.25">
      <c r="A11" s="16">
        <f t="shared" si="1"/>
        <v>10</v>
      </c>
      <c r="B11" s="17">
        <f t="shared" si="2"/>
        <v>41569</v>
      </c>
      <c r="C11" s="18" t="str">
        <f t="shared" si="0"/>
        <v>Mon</v>
      </c>
      <c r="D11" s="19" t="s">
        <v>123</v>
      </c>
      <c r="E11" s="20"/>
      <c r="F11" s="20"/>
      <c r="G11" s="19" t="s">
        <v>106</v>
      </c>
      <c r="H11" s="19" t="s">
        <v>36</v>
      </c>
      <c r="I11" s="19" t="s">
        <v>67</v>
      </c>
      <c r="J11" s="22" t="s">
        <v>124</v>
      </c>
    </row>
    <row r="12" spans="1:10" ht="47.25" x14ac:dyDescent="0.25">
      <c r="A12" s="16">
        <f t="shared" si="1"/>
        <v>11</v>
      </c>
      <c r="B12" s="17">
        <f t="shared" si="2"/>
        <v>41576</v>
      </c>
      <c r="C12" s="18" t="str">
        <f t="shared" si="0"/>
        <v>Mon</v>
      </c>
      <c r="D12" s="19" t="s">
        <v>55</v>
      </c>
      <c r="E12" s="20"/>
      <c r="F12" s="20"/>
      <c r="G12" s="19" t="s">
        <v>107</v>
      </c>
      <c r="H12" s="19" t="s">
        <v>122</v>
      </c>
      <c r="I12" s="19" t="s">
        <v>66</v>
      </c>
      <c r="J12" s="22" t="s">
        <v>121</v>
      </c>
    </row>
    <row r="13" spans="1:10" ht="63" x14ac:dyDescent="0.25">
      <c r="A13" s="16">
        <f t="shared" si="1"/>
        <v>12</v>
      </c>
      <c r="B13" s="17">
        <f t="shared" si="2"/>
        <v>41583</v>
      </c>
      <c r="C13" s="18" t="str">
        <f t="shared" si="0"/>
        <v>Mon</v>
      </c>
      <c r="D13" s="19" t="s">
        <v>125</v>
      </c>
      <c r="E13" s="20"/>
      <c r="F13" s="20"/>
      <c r="G13" s="19" t="s">
        <v>108</v>
      </c>
      <c r="H13" s="19" t="s">
        <v>51</v>
      </c>
      <c r="I13" s="19" t="s">
        <v>65</v>
      </c>
      <c r="J13" s="22" t="s">
        <v>37</v>
      </c>
    </row>
    <row r="14" spans="1:10" x14ac:dyDescent="0.25">
      <c r="A14" s="5">
        <f t="shared" si="1"/>
        <v>13</v>
      </c>
      <c r="B14" s="14">
        <f t="shared" si="2"/>
        <v>41590</v>
      </c>
      <c r="C14" s="6" t="str">
        <f t="shared" si="0"/>
        <v>Mon</v>
      </c>
      <c r="D14" s="7" t="s">
        <v>35</v>
      </c>
      <c r="E14" s="8"/>
      <c r="F14" s="8"/>
      <c r="G14" s="7" t="s">
        <v>109</v>
      </c>
      <c r="I14" s="7" t="s">
        <v>71</v>
      </c>
    </row>
    <row r="15" spans="1:10" x14ac:dyDescent="0.25">
      <c r="A15" s="23"/>
      <c r="B15" s="24">
        <f t="shared" si="2"/>
        <v>41597</v>
      </c>
      <c r="C15" s="25"/>
      <c r="D15" s="26" t="s">
        <v>4</v>
      </c>
      <c r="E15" s="27"/>
      <c r="F15" s="27"/>
      <c r="G15" s="26"/>
      <c r="H15" s="26"/>
      <c r="I15" s="26"/>
      <c r="J15" s="26"/>
    </row>
    <row r="16" spans="1:10" ht="63" x14ac:dyDescent="0.25">
      <c r="A16" s="16">
        <v>14</v>
      </c>
      <c r="B16" s="17">
        <f t="shared" si="2"/>
        <v>41604</v>
      </c>
      <c r="C16" s="18" t="str">
        <f t="shared" ref="C16:C17" si="3">TEXT(WEEKDAY(B16,1)+1, "ddd")</f>
        <v>Mon</v>
      </c>
      <c r="D16" s="19" t="s">
        <v>96</v>
      </c>
      <c r="E16" s="20"/>
      <c r="F16" s="20"/>
      <c r="G16" s="19" t="s">
        <v>110</v>
      </c>
      <c r="H16" s="19" t="s">
        <v>52</v>
      </c>
      <c r="I16" s="19"/>
      <c r="J16" s="22" t="s">
        <v>127</v>
      </c>
    </row>
    <row r="17" spans="1:10" ht="31.5" x14ac:dyDescent="0.25">
      <c r="A17" s="16">
        <f>A16+1</f>
        <v>15</v>
      </c>
      <c r="B17" s="17">
        <f t="shared" si="2"/>
        <v>41611</v>
      </c>
      <c r="C17" s="18" t="str">
        <f t="shared" si="3"/>
        <v>Mon</v>
      </c>
      <c r="D17" s="19" t="s">
        <v>126</v>
      </c>
      <c r="E17" s="20" t="s">
        <v>30</v>
      </c>
      <c r="F17" s="20"/>
      <c r="G17" s="19" t="s">
        <v>111</v>
      </c>
      <c r="H17" s="19"/>
      <c r="I17" s="19"/>
      <c r="J17" s="19" t="s">
        <v>69</v>
      </c>
    </row>
    <row r="18" spans="1:10" ht="31.5" x14ac:dyDescent="0.25">
      <c r="A18" s="28" t="s">
        <v>3</v>
      </c>
      <c r="B18" s="14">
        <v>41618</v>
      </c>
      <c r="C18" s="6"/>
      <c r="D18" s="29" t="s">
        <v>57</v>
      </c>
      <c r="E18" s="8"/>
      <c r="F18" s="8"/>
      <c r="I18" s="7" t="s">
        <v>58</v>
      </c>
      <c r="J18" s="7" t="s">
        <v>70</v>
      </c>
    </row>
  </sheetData>
  <pageMargins left="0.25" right="0.25" top="0.75" bottom="0.75" header="0.3" footer="0.3"/>
  <pageSetup scale="58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workbookViewId="0">
      <selection activeCell="I3" sqref="I3"/>
    </sheetView>
  </sheetViews>
  <sheetFormatPr defaultColWidth="22.375" defaultRowHeight="15.75" x14ac:dyDescent="0.25"/>
  <cols>
    <col min="1" max="16384" width="22.375" style="34"/>
  </cols>
  <sheetData>
    <row r="1" spans="1:10" ht="19.5" thickBot="1" x14ac:dyDescent="0.3">
      <c r="A1" s="31" t="s">
        <v>6</v>
      </c>
      <c r="B1" s="31" t="s">
        <v>0</v>
      </c>
      <c r="C1" s="31" t="s">
        <v>1</v>
      </c>
      <c r="D1" s="32" t="s">
        <v>5</v>
      </c>
      <c r="E1" s="33" t="s">
        <v>2</v>
      </c>
      <c r="F1" s="33" t="s">
        <v>23</v>
      </c>
      <c r="G1" s="32" t="s">
        <v>32</v>
      </c>
      <c r="H1" s="32" t="s">
        <v>33</v>
      </c>
      <c r="I1" s="32" t="s">
        <v>13</v>
      </c>
      <c r="J1" s="32" t="s">
        <v>14</v>
      </c>
    </row>
    <row r="2" spans="1:10" ht="189" x14ac:dyDescent="0.25">
      <c r="A2" s="35">
        <v>1</v>
      </c>
      <c r="B2" s="36">
        <v>41506</v>
      </c>
      <c r="C2" s="37" t="str">
        <f t="shared" ref="C2:C16" si="0">TEXT(WEEKDAY(B2,1)+1, "ddd")</f>
        <v>Mon</v>
      </c>
      <c r="D2" s="38" t="s">
        <v>7</v>
      </c>
      <c r="E2" s="39" t="s">
        <v>12</v>
      </c>
      <c r="F2" s="39"/>
      <c r="G2" s="38" t="s">
        <v>97</v>
      </c>
      <c r="H2" s="38" t="s">
        <v>61</v>
      </c>
      <c r="I2" s="38" t="s">
        <v>48</v>
      </c>
      <c r="J2" s="38" t="s">
        <v>60</v>
      </c>
    </row>
    <row r="3" spans="1:10" ht="110.25" x14ac:dyDescent="0.25">
      <c r="A3" s="35"/>
      <c r="B3" s="36">
        <f>B2+2</f>
        <v>41508</v>
      </c>
      <c r="C3" s="37" t="str">
        <f t="shared" si="0"/>
        <v>Wed</v>
      </c>
      <c r="D3" s="38" t="s">
        <v>45</v>
      </c>
      <c r="E3" s="39" t="s">
        <v>40</v>
      </c>
      <c r="F3" s="39" t="s">
        <v>26</v>
      </c>
      <c r="G3" s="38"/>
      <c r="H3" s="38" t="s">
        <v>43</v>
      </c>
      <c r="I3" s="38" t="s">
        <v>47</v>
      </c>
      <c r="J3" s="38" t="s">
        <v>41</v>
      </c>
    </row>
    <row r="4" spans="1:10" ht="63" x14ac:dyDescent="0.25">
      <c r="A4" s="40"/>
      <c r="B4" s="41">
        <f>B3+2</f>
        <v>41510</v>
      </c>
      <c r="C4" s="42" t="str">
        <f t="shared" si="0"/>
        <v>Fri</v>
      </c>
      <c r="D4" s="43" t="s">
        <v>44</v>
      </c>
      <c r="E4" s="44"/>
      <c r="F4" s="44"/>
      <c r="G4" s="43"/>
      <c r="H4" s="43" t="s">
        <v>76</v>
      </c>
      <c r="I4" s="43" t="s">
        <v>46</v>
      </c>
      <c r="J4" s="45" t="s">
        <v>42</v>
      </c>
    </row>
    <row r="5" spans="1:10" ht="141.75" x14ac:dyDescent="0.25">
      <c r="A5" s="35">
        <f>A2+1</f>
        <v>2</v>
      </c>
      <c r="B5" s="36">
        <f t="shared" ref="B5:B16" si="1">B2+7</f>
        <v>41513</v>
      </c>
      <c r="C5" s="37" t="str">
        <f t="shared" si="0"/>
        <v>Mon</v>
      </c>
      <c r="D5" s="38" t="s">
        <v>15</v>
      </c>
      <c r="E5" s="39" t="s">
        <v>21</v>
      </c>
      <c r="F5" s="39"/>
      <c r="G5" s="38" t="s">
        <v>98</v>
      </c>
      <c r="H5" s="38" t="s">
        <v>77</v>
      </c>
      <c r="I5" s="38" t="s">
        <v>63</v>
      </c>
      <c r="J5" s="38" t="s">
        <v>62</v>
      </c>
    </row>
    <row r="6" spans="1:10" ht="110.25" x14ac:dyDescent="0.25">
      <c r="A6" s="35"/>
      <c r="B6" s="36">
        <f t="shared" si="1"/>
        <v>41515</v>
      </c>
      <c r="C6" s="37" t="str">
        <f t="shared" si="0"/>
        <v>Wed</v>
      </c>
      <c r="D6" s="38" t="s">
        <v>31</v>
      </c>
      <c r="E6" s="39" t="s">
        <v>16</v>
      </c>
      <c r="F6" s="39"/>
      <c r="G6" s="38"/>
      <c r="H6" s="38" t="s">
        <v>72</v>
      </c>
      <c r="I6" s="38" t="s">
        <v>73</v>
      </c>
      <c r="J6" s="46" t="s">
        <v>49</v>
      </c>
    </row>
    <row r="7" spans="1:10" ht="78.75" x14ac:dyDescent="0.25">
      <c r="A7" s="40"/>
      <c r="B7" s="41">
        <f t="shared" si="1"/>
        <v>41517</v>
      </c>
      <c r="C7" s="42" t="str">
        <f t="shared" si="0"/>
        <v>Fri</v>
      </c>
      <c r="D7" s="43" t="s">
        <v>17</v>
      </c>
      <c r="E7" s="47" t="s">
        <v>18</v>
      </c>
      <c r="F7" s="47" t="s">
        <v>59</v>
      </c>
      <c r="G7" s="43"/>
      <c r="H7" s="43" t="s">
        <v>78</v>
      </c>
      <c r="I7" s="43" t="s">
        <v>20</v>
      </c>
      <c r="J7" s="45" t="s">
        <v>74</v>
      </c>
    </row>
    <row r="8" spans="1:10" x14ac:dyDescent="0.25">
      <c r="A8" s="35">
        <f>A5+1</f>
        <v>3</v>
      </c>
      <c r="B8" s="36">
        <f t="shared" si="1"/>
        <v>41520</v>
      </c>
      <c r="C8" s="37" t="str">
        <f t="shared" si="0"/>
        <v>Mon</v>
      </c>
      <c r="D8" s="48" t="s">
        <v>83</v>
      </c>
      <c r="E8" s="49"/>
      <c r="F8" s="49"/>
      <c r="G8" s="38" t="s">
        <v>99</v>
      </c>
      <c r="H8" s="48"/>
      <c r="I8" s="48"/>
      <c r="J8" s="48"/>
    </row>
    <row r="9" spans="1:10" ht="47.25" x14ac:dyDescent="0.25">
      <c r="A9" s="35"/>
      <c r="B9" s="36">
        <f t="shared" si="1"/>
        <v>41522</v>
      </c>
      <c r="C9" s="37" t="str">
        <f t="shared" si="0"/>
        <v>Wed</v>
      </c>
      <c r="D9" s="50" t="s">
        <v>8</v>
      </c>
      <c r="E9" s="51" t="s">
        <v>19</v>
      </c>
      <c r="F9" s="39"/>
      <c r="G9" s="38"/>
      <c r="H9" s="38" t="s">
        <v>79</v>
      </c>
      <c r="I9" s="38" t="s">
        <v>86</v>
      </c>
      <c r="J9" s="38" t="s">
        <v>75</v>
      </c>
    </row>
    <row r="10" spans="1:10" ht="94.5" x14ac:dyDescent="0.25">
      <c r="A10" s="40"/>
      <c r="B10" s="41">
        <f t="shared" si="1"/>
        <v>41524</v>
      </c>
      <c r="C10" s="42" t="str">
        <f t="shared" si="0"/>
        <v>Fri</v>
      </c>
      <c r="D10" s="43" t="s">
        <v>10</v>
      </c>
      <c r="E10" s="44" t="s">
        <v>9</v>
      </c>
      <c r="F10" s="44" t="s">
        <v>22</v>
      </c>
      <c r="G10" s="43"/>
      <c r="H10" s="43" t="s">
        <v>80</v>
      </c>
      <c r="I10" s="43" t="s">
        <v>81</v>
      </c>
      <c r="J10" s="45" t="s">
        <v>82</v>
      </c>
    </row>
    <row r="11" spans="1:10" ht="126" x14ac:dyDescent="0.25">
      <c r="A11" s="35">
        <f>A8+1</f>
        <v>4</v>
      </c>
      <c r="B11" s="36">
        <f t="shared" si="1"/>
        <v>41527</v>
      </c>
      <c r="C11" s="37" t="str">
        <f t="shared" si="0"/>
        <v>Mon</v>
      </c>
      <c r="D11" s="38" t="s">
        <v>87</v>
      </c>
      <c r="E11" s="39"/>
      <c r="F11" s="39" t="s">
        <v>85</v>
      </c>
      <c r="G11" s="38" t="s">
        <v>100</v>
      </c>
      <c r="H11" s="38" t="s">
        <v>88</v>
      </c>
      <c r="I11" s="38" t="s">
        <v>84</v>
      </c>
      <c r="J11" s="38" t="s">
        <v>39</v>
      </c>
    </row>
    <row r="12" spans="1:10" ht="78.75" x14ac:dyDescent="0.25">
      <c r="A12" s="35"/>
      <c r="B12" s="36">
        <f>B9+7</f>
        <v>41529</v>
      </c>
      <c r="C12" s="37" t="str">
        <f t="shared" si="0"/>
        <v>Wed</v>
      </c>
      <c r="D12" s="38" t="s">
        <v>25</v>
      </c>
      <c r="E12" s="39"/>
      <c r="F12" s="39" t="s">
        <v>24</v>
      </c>
      <c r="G12" s="38"/>
      <c r="H12" s="38" t="s">
        <v>89</v>
      </c>
      <c r="I12" s="38" t="s">
        <v>28</v>
      </c>
      <c r="J12" s="46" t="s">
        <v>95</v>
      </c>
    </row>
    <row r="13" spans="1:10" ht="31.5" x14ac:dyDescent="0.25">
      <c r="A13" s="40"/>
      <c r="B13" s="41">
        <f>B10+7</f>
        <v>41531</v>
      </c>
      <c r="C13" s="42" t="str">
        <f t="shared" si="0"/>
        <v>Fri</v>
      </c>
      <c r="D13" s="43" t="s">
        <v>92</v>
      </c>
      <c r="E13" s="44" t="s">
        <v>50</v>
      </c>
      <c r="F13" s="44"/>
      <c r="G13" s="43"/>
      <c r="H13" s="43"/>
      <c r="I13" s="43" t="s">
        <v>93</v>
      </c>
      <c r="J13" s="43"/>
    </row>
    <row r="14" spans="1:10" ht="47.25" x14ac:dyDescent="0.25">
      <c r="A14" s="35">
        <f>A11+1</f>
        <v>5</v>
      </c>
      <c r="B14" s="36">
        <f>B11+7</f>
        <v>41534</v>
      </c>
      <c r="C14" s="37" t="str">
        <f t="shared" si="0"/>
        <v>Mon</v>
      </c>
      <c r="D14" s="38" t="s">
        <v>11</v>
      </c>
      <c r="E14" s="39">
        <v>2.4</v>
      </c>
      <c r="F14" s="39"/>
      <c r="G14" s="38" t="s">
        <v>101</v>
      </c>
      <c r="H14" s="38" t="s">
        <v>56</v>
      </c>
      <c r="I14" s="38" t="s">
        <v>34</v>
      </c>
      <c r="J14" s="38" t="s">
        <v>38</v>
      </c>
    </row>
    <row r="15" spans="1:10" ht="63" x14ac:dyDescent="0.25">
      <c r="A15" s="35"/>
      <c r="B15" s="36">
        <f t="shared" si="1"/>
        <v>41536</v>
      </c>
      <c r="C15" s="37" t="str">
        <f t="shared" si="0"/>
        <v>Wed</v>
      </c>
      <c r="D15" s="52" t="s">
        <v>27</v>
      </c>
      <c r="E15" s="53"/>
      <c r="F15" s="53" t="s">
        <v>90</v>
      </c>
      <c r="G15" s="52"/>
      <c r="H15" s="52"/>
      <c r="I15" s="52" t="s">
        <v>29</v>
      </c>
      <c r="J15" s="54" t="s">
        <v>94</v>
      </c>
    </row>
    <row r="16" spans="1:10" ht="31.5" x14ac:dyDescent="0.25">
      <c r="A16" s="40"/>
      <c r="B16" s="41">
        <f t="shared" si="1"/>
        <v>41538</v>
      </c>
      <c r="C16" s="42" t="str">
        <f t="shared" si="0"/>
        <v>Fri</v>
      </c>
      <c r="D16" s="55" t="s">
        <v>53</v>
      </c>
      <c r="E16" s="56"/>
      <c r="F16" s="56" t="s">
        <v>91</v>
      </c>
      <c r="G16" s="55"/>
      <c r="H16" s="55"/>
      <c r="I16" s="55" t="s">
        <v>54</v>
      </c>
      <c r="J16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daily historical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2017-08-20T23:54:22Z</cp:lastPrinted>
  <dcterms:created xsi:type="dcterms:W3CDTF">2016-07-12T01:17:57Z</dcterms:created>
  <dcterms:modified xsi:type="dcterms:W3CDTF">2017-10-03T05:01:44Z</dcterms:modified>
</cp:coreProperties>
</file>