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/>
  </bookViews>
  <sheets>
    <sheet name="schedule" sheetId="2" r:id="rId1"/>
    <sheet name="Sheet2" sheetId="4" r:id="rId2"/>
    <sheet name="Sheet1" sheetId="3" r:id="rId3"/>
    <sheet name="Sheet3" sheetId="5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H5" i="4"/>
  <c r="H4" i="4"/>
  <c r="H3" i="4"/>
  <c r="H2" i="4"/>
  <c r="B12" i="2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<sst xmlns="http://schemas.openxmlformats.org/spreadsheetml/2006/main" count="186" uniqueCount="150">
  <si>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</si>
  <si>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</si>
  <si>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</si>
  <si>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</si>
  <si>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</si>
  <si>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</si>
  <si>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</si>
  <si>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</si>
  <si>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</si>
  <si>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</si>
  <si>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</si>
  <si>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</si>
  <si>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</si>
  <si>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</si>
  <si>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</si>
  <si>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</si>
  <si>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</si>
  <si>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</si>
  <si>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Correlated Data,  Random Intercept Models,</t>
  </si>
  <si>
    <t>Missing Data Identification, Multiple Imputation, MICE</t>
  </si>
  <si>
    <t xml:space="preserve">* Install the `mice` package.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</si>
  <si>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</si>
  <si>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</si>
  <si>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</si>
  <si>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</si>
  <si>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</si>
  <si>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</si>
  <si>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</si>
  <si>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</si>
  <si>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</si>
  <si>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</si>
  <si>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</si>
  <si>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</si>
  <si>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</si>
  <si>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</si>
  <si>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</si>
  <si>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</si>
  <si>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</si>
  <si>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</si>
  <si>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</si>
  <si>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</si>
  <si>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>* http://rmarkdown.rstudio.com/lesson-11.html</t>
  </si>
  <si>
    <t>* Project Update Presentations. X minute group presentations with slides prepared in R Markdown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</si>
  <si>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</si>
  <si>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</si>
  <si>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</si>
  <si>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</si>
  <si>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</si>
  <si>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</si>
  <si>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</si>
  <si>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</si>
  <si>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</si>
  <si>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</si>
  <si>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</si>
  <si>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</si>
  <si>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</si>
  <si>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* Install the caret and ROCR packages</t>
  </si>
  <si>
    <t>* LogReg models the probability of being in group 1 (Y=1) compared to group 2 (Y=0).  
* Thus it can be used to classify individuals into two groups, or predict the risk of an event. 
* Logistic regression is one of the more common classification models.</t>
  </si>
  <si>
    <t xml:space="preserve">* Fitting and interpreting Logistic Regression models. 
* Odds Ratios are always the odds of an event for one group compared to another group. 
</t>
  </si>
  <si>
    <t>Generalized Linear Models, Predicted Probabilities</t>
  </si>
  <si>
    <t>Classification, ROC curves, Confusion Matrix</t>
  </si>
  <si>
    <t>* Poisson regression can be used to model count data (truncated at 0, whole integer values) (Reading: PMA5 12.11)</t>
  </si>
  <si>
    <t xml:space="preserve">* PMA5 Ch 12.8 (Start p 295) , 12.3 (What to watch out for)
* [Confusion Matrix](https://en.wikipedia.org/wiki/Confusion_matrix)
* [ROC curves](http://blog.revolutionanalytics.com/2016/08/roc-curves-in-two-lines-of-code.html)
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</si>
  <si>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</si>
  <si>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</si>
  <si>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</si>
  <si>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</si>
  <si>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GLM assignment (Due Fri 2/23)
* Peer Review GLM Assignment (Due Sun 2/25)</t>
  </si>
  <si>
    <t>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</si>
  <si>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</si>
  <si>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</si>
  <si>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</si>
  <si>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</si>
  <si>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</si>
  <si>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</si>
  <si>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</si>
  <si>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</si>
  <si>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</si>
  <si>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* QFT Missing Data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</si>
  <si>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</si>
  <si>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</si>
  <si>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</si>
  <si>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</si>
  <si>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</si>
  <si>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</si>
  <si>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Final Project Presentations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</si>
  <si>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</si>
  <si>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</si>
  <si>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</si>
  <si>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</si>
  <si>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</si>
  <si>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</si>
  <si>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</si>
  <si>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</si>
  <si>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</si>
  <si>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</si>
  <si>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</si>
  <si>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</si>
  <si>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</si>
  <si>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</si>
  <si>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</si>
  <si>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</si>
  <si>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</si>
  <si>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</si>
  <si>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</si>
  <si>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</si>
  <si>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</si>
  <si>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</si>
  <si>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In class Midterm</t>
  </si>
  <si>
    <t>* Missing Data Assignment (Due Fri 5/4)
* Peer Review (Due Sun 5/6)</t>
  </si>
  <si>
    <t>* Take home portion of Final exam distributed Friday</t>
  </si>
  <si>
    <t xml:space="preserve">* In class exam (May ??)
* Take home portion (Due before in class exam)
</t>
  </si>
  <si>
    <t>* Correlated Data assignment (Due Fri 4/6) - tentative
* PR Correlated data (Due Sun 4/8) - tentative</t>
  </si>
  <si>
    <t>* Spatio-Temporal assignment due (Fri 4/20) - tentative
* PR Spatio-Temporal (Sun 4/22) - tentative</t>
  </si>
  <si>
    <t>PR Spatio-Temporal</t>
  </si>
  <si>
    <t>QFT Spatio-Temporal</t>
  </si>
  <si>
    <t>Spatio-Temporal analysis</t>
  </si>
  <si>
    <t>Topic</t>
  </si>
  <si>
    <t>Spatial-Temporal Modeling</t>
  </si>
  <si>
    <t xml:space="preserve">Variable Overload, Principal Component Analysis, </t>
  </si>
  <si>
    <t xml:space="preserve">Factor Analysis, , </t>
  </si>
  <si>
    <t>QFT n&lt;&lt;p</t>
  </si>
  <si>
    <t>* QFT Correlated Data</t>
  </si>
  <si>
    <t>* QFT Spatio-Temporal Data</t>
  </si>
  <si>
    <t>* Explain the difference between PCA and FA</t>
  </si>
  <si>
    <t>* In class portion of Midterm Exam (Wed 3/14) 
* Take home portion of Midterm Exam (Due Friday 3/16)
* Project Update Presentations (Fri 3/16)</t>
  </si>
  <si>
    <t xml:space="preserve">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</si>
  <si>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</si>
  <si>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</si>
  <si>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</si>
  <si>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>* PMA5 Ch 9.2, 9.5</t>
  </si>
  <si>
    <t>* PMA5 Ch 12.1-12.7, p. 289
* [Goodness of Fit](https://www.r-bloggers.com/logistic-regression-in-r-part-two/)
* PMA5 Ch 12.11 (Poisson Regression)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</si>
  <si>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</si>
  <si>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</si>
  <si>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</si>
  <si>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</si>
  <si>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</si>
  <si>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</si>
  <si>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(Due Friday 1/26)
* Non-proposers: Watch project proposals videos and DM Robin in Slack with your top 3 choices (Due Sun 1/28) 
</t>
    </r>
    <r>
      <rPr>
        <sz val="10"/>
        <rFont val="Arial"/>
        <family val="2"/>
      </rPr>
      <t>* Continuing education: Earn ~20k experience in Data Camp by end of Semester (Due 5/14)</t>
    </r>
  </si>
  <si>
    <t xml:space="preserve">* Read selected sections from PMA5
* Review the Course Notebook Ch3 (Model Building). Prepare to answer questions posed in the notes and in the daily list below. </t>
  </si>
  <si>
    <t xml:space="preserve">* Project Team assignments
* How can we include non-numeric data in a model? 
* What problems can we encounter when using such data? </t>
  </si>
  <si>
    <t>* Multiple Regression assignment (Due Wed 2/7)
* Model building assignment (Due Fri 2/9)
* Peer Review Model Building report (Due Sun 2/11)
* Team project Research proposal (Due  2/16)</t>
  </si>
  <si>
    <t>Research Proposal</t>
  </si>
  <si>
    <t>* PMA5 Ch 7, 8.4-8.7, 9.3
* [[Article on how to prepare a research proposal]](https://www.ncbi.nlm.nih.gov/pmc/articles/PMC3282423/)
* [[Article on how to control confounding effects by statistical analysis]](https://www.ncbi.nlm.nih.gov/pmc/articles/PMC4017459/)</t>
  </si>
  <si>
    <t>* Open work time to work on your modeling assignment, or in your groups on current analyses</t>
  </si>
  <si>
    <t xml:space="preserve">* Start working on the model building homework. 
* Have met with your team at least once by now. </t>
  </si>
  <si>
    <t xml:space="preserve">* QFT Model Building
* Model  building: What to watch out for
* Team check-ins: How are things going? What problems are arising? How can we help troubleshoot as a class? 
</t>
  </si>
  <si>
    <t>* Identify a handful of problems that can creep up when building a model
* Conduct a fully reproducible analysis that includes and data preparation, exploration, and analysis steps including model building. 
* Interpret a bivariate relationship between two categorical variables</t>
  </si>
  <si>
    <t>* 2x2 tables, Odds Ratios, Risk Ratios</t>
  </si>
  <si>
    <t>Model building recap, Team Check ins, bivariate categorical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</si>
</sst>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</cellStyleXfs>
  <cellXfs count="45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8" fillId="0" borderId="4" xfId="91" applyFill="1" applyAlignment="1">
      <alignment horizontal="center"/>
    </xf>
    <xf numFmtId="0" fontId="8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  <xf numFmtId="0" fontId="5" fillId="10" borderId="3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/>
    <cellStyle name="Percent" xfId="90" builtinId="5"/>
    <cellStyle name="Percent 2" xfId="52"/>
    <cellStyle name="Total" xfId="92" builtinId="25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30" zoomScaleNormal="130" workbookViewId="0">
      <pane ySplit="1" topLeftCell="A2" activePane="bottomLeft" state="frozen"/>
      <selection pane="bottomLeft" activeCell="C5" sqref="C5"/>
    </sheetView>
  </sheetViews>
  <sheetFormatPr defaultColWidth="14.875" defaultRowHeight="15.75" x14ac:dyDescent="0.25"/>
  <cols>
    <col min="4" max="4" width="25.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36.75" style="5" customWidth="1"/>
  </cols>
  <sheetData>
    <row r="1" spans="1:11" ht="16.5" thickBot="1" x14ac:dyDescent="0.3">
      <c r="A1" s="9" t="s">
        <v>2</v>
      </c>
      <c r="B1" s="9" t="s">
        <v>3</v>
      </c>
      <c r="C1" s="9" t="s">
        <v>11</v>
      </c>
      <c r="D1" s="1" t="s">
        <v>4</v>
      </c>
      <c r="E1" s="1" t="s">
        <v>5</v>
      </c>
      <c r="F1" s="9" t="s">
        <v>6</v>
      </c>
      <c r="G1" s="1" t="s">
        <v>8</v>
      </c>
      <c r="H1" s="1" t="s">
        <v>9</v>
      </c>
      <c r="I1" s="1" t="s">
        <v>10</v>
      </c>
      <c r="J1" s="9" t="s">
        <v>7</v>
      </c>
    </row>
    <row r="2" spans="1:11" ht="153.75" thickBot="1" x14ac:dyDescent="0.3">
      <c r="A2" s="16">
        <v>1</v>
      </c>
      <c r="B2" s="3">
        <v>41660</v>
      </c>
      <c r="C2" s="2" t="s">
        <v>12</v>
      </c>
      <c r="D2" s="4" t="s">
        <v>14</v>
      </c>
      <c r="E2" s="4" t="s">
        <v>86</v>
      </c>
      <c r="F2" s="8" t="s">
        <v>15</v>
      </c>
      <c r="G2" s="42" t="s">
        <v>136</v>
      </c>
      <c r="H2" s="43" t="s">
        <v>137</v>
      </c>
      <c r="I2" s="43" t="s">
        <v>37</v>
      </c>
      <c r="J2" s="4" t="s">
        <v>138</v>
      </c>
    </row>
    <row r="3" spans="1:11" ht="153.75" thickBot="1" x14ac:dyDescent="0.3">
      <c r="A3" s="16">
        <v>2</v>
      </c>
      <c r="B3" s="3">
        <f t="shared" ref="B3:B18" si="0">B2+7</f>
        <v>41667</v>
      </c>
      <c r="C3" s="2" t="s">
        <v>39</v>
      </c>
      <c r="D3" s="4" t="s">
        <v>13</v>
      </c>
      <c r="E3" s="4" t="s">
        <v>139</v>
      </c>
      <c r="F3" s="8" t="s">
        <v>143</v>
      </c>
      <c r="G3" s="42" t="s">
        <v>140</v>
      </c>
      <c r="H3" s="43" t="s">
        <v>38</v>
      </c>
      <c r="I3" s="43" t="s">
        <v>40</v>
      </c>
      <c r="J3" s="27" t="s">
        <v>141</v>
      </c>
    </row>
    <row r="4" spans="1:11" ht="128.25" thickBot="1" x14ac:dyDescent="0.3">
      <c r="A4" s="16">
        <v>3</v>
      </c>
      <c r="B4" s="3">
        <f t="shared" si="0"/>
        <v>41674</v>
      </c>
      <c r="C4" s="2" t="s">
        <v>149</v>
      </c>
      <c r="D4" s="4" t="s">
        <v>147</v>
      </c>
      <c r="E4" s="4" t="s">
        <v>145</v>
      </c>
      <c r="F4" s="6" t="s">
        <v>130</v>
      </c>
      <c r="G4" s="4" t="s">
        <v>146</v>
      </c>
      <c r="H4" s="4" t="s">
        <v>144</v>
      </c>
      <c r="I4" s="44" t="s">
        <v>148</v>
      </c>
      <c r="J4" s="27"/>
    </row>
    <row r="5" spans="1:11" ht="102.75" thickBot="1" x14ac:dyDescent="0.3">
      <c r="A5" s="16">
        <v>4</v>
      </c>
      <c r="B5" s="3">
        <f t="shared" si="0"/>
        <v>41681</v>
      </c>
      <c r="C5" s="2" t="s">
        <v>59</v>
      </c>
      <c r="D5" s="27" t="s">
        <v>64</v>
      </c>
      <c r="E5" s="4"/>
      <c r="F5" s="8" t="s">
        <v>131</v>
      </c>
      <c r="G5" s="28" t="s">
        <v>58</v>
      </c>
      <c r="H5" s="27" t="s">
        <v>63</v>
      </c>
      <c r="I5" s="27" t="s">
        <v>61</v>
      </c>
      <c r="J5" s="27" t="s">
        <v>67</v>
      </c>
    </row>
    <row r="6" spans="1:11" ht="153.75" thickBot="1" x14ac:dyDescent="0.3">
      <c r="A6" s="16">
        <v>5</v>
      </c>
      <c r="B6" s="3">
        <f t="shared" si="0"/>
        <v>41688</v>
      </c>
      <c r="C6" s="2" t="s">
        <v>60</v>
      </c>
      <c r="D6" s="27" t="s">
        <v>68</v>
      </c>
      <c r="E6" s="4" t="s">
        <v>56</v>
      </c>
      <c r="F6" s="6" t="s">
        <v>62</v>
      </c>
      <c r="G6" s="7" t="s">
        <v>57</v>
      </c>
      <c r="H6" s="4" t="s">
        <v>126</v>
      </c>
      <c r="I6" s="4" t="s">
        <v>16</v>
      </c>
      <c r="J6" s="27"/>
    </row>
    <row r="7" spans="1:11" ht="153.75" thickBot="1" x14ac:dyDescent="0.3">
      <c r="A7" s="16">
        <v>6</v>
      </c>
      <c r="B7" s="3">
        <f t="shared" si="0"/>
        <v>41695</v>
      </c>
      <c r="C7" s="2" t="s">
        <v>119</v>
      </c>
      <c r="D7" s="4" t="s">
        <v>69</v>
      </c>
      <c r="E7" s="4" t="s">
        <v>70</v>
      </c>
      <c r="F7" s="6" t="s">
        <v>133</v>
      </c>
      <c r="G7" s="7" t="s">
        <v>127</v>
      </c>
      <c r="H7" s="4" t="s">
        <v>17</v>
      </c>
      <c r="I7" s="4" t="s">
        <v>16</v>
      </c>
      <c r="J7" s="4" t="s">
        <v>107</v>
      </c>
    </row>
    <row r="8" spans="1:11" ht="64.5" thickBot="1" x14ac:dyDescent="0.3">
      <c r="A8" s="16">
        <v>7</v>
      </c>
      <c r="B8" s="3">
        <f t="shared" si="0"/>
        <v>41702</v>
      </c>
      <c r="C8" s="2" t="s">
        <v>120</v>
      </c>
      <c r="D8" s="4" t="s">
        <v>124</v>
      </c>
      <c r="E8" s="4"/>
      <c r="F8" s="6" t="s">
        <v>132</v>
      </c>
      <c r="G8" s="7" t="s">
        <v>128</v>
      </c>
      <c r="H8" s="4" t="s">
        <v>129</v>
      </c>
      <c r="I8" s="4" t="s">
        <v>16</v>
      </c>
      <c r="J8" s="4"/>
    </row>
    <row r="9" spans="1:11" ht="77.25" thickBot="1" x14ac:dyDescent="0.3">
      <c r="A9" s="16">
        <v>8</v>
      </c>
      <c r="B9" s="3">
        <f t="shared" si="0"/>
        <v>41709</v>
      </c>
      <c r="C9" s="2" t="s">
        <v>134</v>
      </c>
      <c r="D9" s="4" t="s">
        <v>71</v>
      </c>
      <c r="E9" s="4" t="s">
        <v>135</v>
      </c>
      <c r="F9" s="6" t="s">
        <v>41</v>
      </c>
      <c r="G9" s="7" t="s">
        <v>88</v>
      </c>
      <c r="H9" s="4" t="s">
        <v>108</v>
      </c>
      <c r="I9" s="4" t="s">
        <v>42</v>
      </c>
      <c r="J9" s="4" t="s">
        <v>125</v>
      </c>
    </row>
    <row r="10" spans="1:11" ht="16.5" thickBot="1" x14ac:dyDescent="0.3">
      <c r="A10" s="10"/>
      <c r="B10" s="11"/>
      <c r="C10" s="10"/>
      <c r="D10" s="12"/>
      <c r="E10" s="12"/>
      <c r="F10" s="13"/>
      <c r="G10" s="14"/>
      <c r="H10" s="12"/>
      <c r="I10" s="12"/>
      <c r="J10" s="12"/>
    </row>
    <row r="11" spans="1:11" ht="77.25" thickBot="1" x14ac:dyDescent="0.3">
      <c r="A11" s="2">
        <v>9</v>
      </c>
      <c r="B11" s="3">
        <v>41723</v>
      </c>
      <c r="C11" s="2" t="s">
        <v>18</v>
      </c>
      <c r="D11" s="4"/>
      <c r="E11" s="4" t="s">
        <v>23</v>
      </c>
      <c r="F11" s="6" t="s">
        <v>22</v>
      </c>
      <c r="G11" s="7" t="s">
        <v>122</v>
      </c>
      <c r="H11" s="4"/>
      <c r="I11" s="4"/>
      <c r="J11" s="4" t="s">
        <v>112</v>
      </c>
    </row>
    <row r="12" spans="1:11" ht="16.5" thickBot="1" x14ac:dyDescent="0.3">
      <c r="A12" s="2">
        <v>10</v>
      </c>
      <c r="B12" s="3">
        <f t="shared" si="0"/>
        <v>41730</v>
      </c>
      <c r="C12" s="2"/>
      <c r="D12" s="4"/>
      <c r="E12" s="4"/>
      <c r="F12" s="6"/>
      <c r="G12" s="7"/>
      <c r="H12" s="4"/>
      <c r="I12" s="4"/>
      <c r="J12" s="4"/>
      <c r="K12" s="4"/>
    </row>
    <row r="13" spans="1:11" ht="39" thickBot="1" x14ac:dyDescent="0.3">
      <c r="A13" s="2">
        <v>11</v>
      </c>
      <c r="B13" s="3">
        <f t="shared" si="0"/>
        <v>41737</v>
      </c>
      <c r="C13" s="2" t="s">
        <v>118</v>
      </c>
      <c r="D13" s="4"/>
      <c r="E13" s="4"/>
      <c r="F13" s="15"/>
      <c r="G13" s="7" t="s">
        <v>123</v>
      </c>
      <c r="H13" s="4"/>
      <c r="I13" s="4"/>
      <c r="J13" s="4" t="s">
        <v>113</v>
      </c>
    </row>
    <row r="14" spans="1:11" ht="16.5" thickBot="1" x14ac:dyDescent="0.3">
      <c r="A14" s="2">
        <v>12</v>
      </c>
      <c r="B14" s="3">
        <f t="shared" si="0"/>
        <v>41744</v>
      </c>
      <c r="C14" s="2"/>
      <c r="D14" s="4"/>
      <c r="E14" s="4"/>
      <c r="F14" s="6"/>
      <c r="G14" s="7"/>
      <c r="H14" s="4"/>
      <c r="I14" s="4"/>
      <c r="J14" s="4"/>
    </row>
    <row r="15" spans="1:11" ht="51.75" thickBot="1" x14ac:dyDescent="0.3">
      <c r="A15" s="2">
        <v>13</v>
      </c>
      <c r="B15" s="3">
        <f t="shared" si="0"/>
        <v>41751</v>
      </c>
      <c r="C15" s="2" t="s">
        <v>19</v>
      </c>
      <c r="D15" s="4"/>
      <c r="E15" s="4" t="s">
        <v>20</v>
      </c>
      <c r="F15" s="6"/>
      <c r="G15" s="7" t="s">
        <v>78</v>
      </c>
      <c r="H15" s="4"/>
      <c r="I15" s="4"/>
      <c r="J15" s="4" t="s">
        <v>109</v>
      </c>
    </row>
    <row r="16" spans="1:11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26.25" thickBot="1" x14ac:dyDescent="0.3">
      <c r="A17" s="2">
        <v>15</v>
      </c>
      <c r="B17" s="3">
        <f t="shared" si="0"/>
        <v>41765</v>
      </c>
      <c r="C17" s="2" t="s">
        <v>21</v>
      </c>
      <c r="D17" s="4"/>
      <c r="E17" s="4"/>
      <c r="F17" s="6"/>
      <c r="G17" s="7" t="s">
        <v>85</v>
      </c>
      <c r="H17" s="4" t="s">
        <v>85</v>
      </c>
      <c r="I17" s="4" t="s">
        <v>84</v>
      </c>
      <c r="J17" s="4" t="s">
        <v>110</v>
      </c>
    </row>
    <row r="18" spans="1:10" ht="39" thickBot="1" x14ac:dyDescent="0.3">
      <c r="A18" s="2" t="s">
        <v>0</v>
      </c>
      <c r="B18" s="3">
        <f t="shared" si="0"/>
        <v>41772</v>
      </c>
      <c r="C18" s="2" t="s">
        <v>1</v>
      </c>
      <c r="D18" s="4"/>
      <c r="E18" s="4"/>
      <c r="F18" s="6"/>
      <c r="G18" s="7"/>
      <c r="H18" s="4"/>
      <c r="I18" s="4"/>
      <c r="J18" s="4" t="s">
        <v>111</v>
      </c>
    </row>
    <row r="19" spans="1:10" ht="16.5" thickBot="1" x14ac:dyDescent="0.3"/>
    <row r="20" spans="1:10" ht="63.75" thickBot="1" x14ac:dyDescent="0.3">
      <c r="C20" s="2" t="s">
        <v>26</v>
      </c>
      <c r="D20" s="4"/>
      <c r="E20" s="4" t="s">
        <v>27</v>
      </c>
      <c r="F20" s="15" t="s">
        <v>25</v>
      </c>
      <c r="J20" s="4" t="s">
        <v>24</v>
      </c>
    </row>
  </sheetData>
  <hyperlinks>
    <hyperlink ref="F2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D15" sqref="D15"/>
    </sheetView>
  </sheetViews>
  <sheetFormatPr defaultRowHeight="15.75" x14ac:dyDescent="0.25"/>
  <cols>
    <col min="1" max="1" width="9" style="22"/>
    <col min="2" max="2" width="32.25" style="22" customWidth="1"/>
    <col min="3" max="3" width="11.125" style="22" customWidth="1"/>
    <col min="4" max="4" width="7.75" style="22"/>
    <col min="5" max="5" width="5.125" customWidth="1"/>
    <col min="6" max="6" width="13.5" customWidth="1"/>
    <col min="7" max="7" width="10" style="19" customWidth="1"/>
    <col min="8" max="8" width="7.75" style="19"/>
    <col min="9" max="9" width="4.75" style="19" customWidth="1"/>
  </cols>
  <sheetData>
    <row r="1" spans="1:8" ht="18" thickBot="1" x14ac:dyDescent="0.35">
      <c r="A1" s="17" t="s">
        <v>117</v>
      </c>
      <c r="B1" s="17" t="s">
        <v>44</v>
      </c>
      <c r="C1" s="17" t="s">
        <v>46</v>
      </c>
      <c r="D1" s="17" t="s">
        <v>47</v>
      </c>
      <c r="F1" s="18" t="s">
        <v>46</v>
      </c>
      <c r="G1" s="18" t="s">
        <v>47</v>
      </c>
      <c r="H1" s="18" t="s">
        <v>43</v>
      </c>
    </row>
    <row r="2" spans="1:8" ht="16.5" thickTop="1" x14ac:dyDescent="0.25">
      <c r="A2" s="19">
        <v>1</v>
      </c>
      <c r="B2" s="22" t="s">
        <v>89</v>
      </c>
      <c r="C2" s="39" t="s">
        <v>48</v>
      </c>
      <c r="D2" s="39">
        <v>5</v>
      </c>
      <c r="F2" s="37" t="s">
        <v>44</v>
      </c>
      <c r="G2" s="36">
        <f>SUMIF($C$2:$C$87,F2,$D$2:$D$87)</f>
        <v>120</v>
      </c>
      <c r="H2" s="38">
        <f>G2/$G$6</f>
        <v>0.25531914893617019</v>
      </c>
    </row>
    <row r="3" spans="1:8" x14ac:dyDescent="0.25">
      <c r="A3" s="19">
        <v>1</v>
      </c>
      <c r="B3" s="22" t="s">
        <v>50</v>
      </c>
      <c r="C3" s="39" t="s">
        <v>48</v>
      </c>
      <c r="D3" s="39">
        <v>20</v>
      </c>
      <c r="F3" s="40" t="s">
        <v>48</v>
      </c>
      <c r="G3" s="39">
        <f>SUMIF($C$2:$C$87,F3,$D$2:$D$87)</f>
        <v>90</v>
      </c>
      <c r="H3" s="41">
        <f>G3/$G$6</f>
        <v>0.19148936170212766</v>
      </c>
    </row>
    <row r="4" spans="1:8" x14ac:dyDescent="0.25">
      <c r="A4" s="19">
        <v>2</v>
      </c>
      <c r="B4" s="22" t="s">
        <v>51</v>
      </c>
      <c r="C4" s="33" t="s">
        <v>44</v>
      </c>
      <c r="D4" s="33">
        <v>10</v>
      </c>
      <c r="F4" s="31" t="s">
        <v>49</v>
      </c>
      <c r="G4" s="30">
        <f>SUMIF($C$2:$C$87,F4,$D$2:$D$87)</f>
        <v>200</v>
      </c>
      <c r="H4" s="32">
        <f>G4/$G$6</f>
        <v>0.42553191489361702</v>
      </c>
    </row>
    <row r="5" spans="1:8" x14ac:dyDescent="0.25">
      <c r="A5" s="19">
        <v>2.1</v>
      </c>
      <c r="B5" s="22" t="s">
        <v>77</v>
      </c>
      <c r="C5" s="39" t="s">
        <v>48</v>
      </c>
      <c r="D5" s="39">
        <v>5</v>
      </c>
      <c r="F5" s="34" t="s">
        <v>45</v>
      </c>
      <c r="G5" s="29">
        <f>SUMIF($C$2:$C$87,F5,$D$2:$D$87)</f>
        <v>60</v>
      </c>
      <c r="H5" s="35">
        <f>G5/$G$6</f>
        <v>0.1276595744680851</v>
      </c>
    </row>
    <row r="6" spans="1:8" ht="16.5" thickBot="1" x14ac:dyDescent="0.3">
      <c r="A6" s="19">
        <v>2.2000000000000002</v>
      </c>
      <c r="B6" s="22" t="s">
        <v>52</v>
      </c>
      <c r="C6" s="33" t="s">
        <v>44</v>
      </c>
      <c r="D6" s="33">
        <v>10</v>
      </c>
      <c r="G6" s="24">
        <f>SUM(G2:G5)</f>
        <v>470</v>
      </c>
    </row>
    <row r="7" spans="1:8" ht="16.5" thickTop="1" x14ac:dyDescent="0.25">
      <c r="A7" s="19">
        <v>2.2999999999999998</v>
      </c>
      <c r="B7" s="22" t="s">
        <v>53</v>
      </c>
      <c r="C7" s="39" t="s">
        <v>48</v>
      </c>
      <c r="D7" s="39">
        <v>5</v>
      </c>
    </row>
    <row r="8" spans="1:8" x14ac:dyDescent="0.25">
      <c r="A8" s="19">
        <v>2.4</v>
      </c>
      <c r="B8" s="22" t="s">
        <v>142</v>
      </c>
      <c r="C8" s="29" t="s">
        <v>45</v>
      </c>
      <c r="D8" s="29">
        <v>15</v>
      </c>
    </row>
    <row r="9" spans="1:8" x14ac:dyDescent="0.25">
      <c r="A9" s="19">
        <v>3</v>
      </c>
      <c r="B9" s="22" t="s">
        <v>65</v>
      </c>
      <c r="C9" s="33" t="s">
        <v>44</v>
      </c>
      <c r="D9" s="33">
        <v>20</v>
      </c>
    </row>
    <row r="10" spans="1:8" x14ac:dyDescent="0.25">
      <c r="A10" s="19">
        <v>3.1</v>
      </c>
      <c r="B10" s="22" t="s">
        <v>66</v>
      </c>
      <c r="C10" s="39" t="s">
        <v>48</v>
      </c>
      <c r="D10" s="39">
        <v>5</v>
      </c>
    </row>
    <row r="11" spans="1:8" x14ac:dyDescent="0.25">
      <c r="A11" s="19">
        <v>4</v>
      </c>
      <c r="B11" s="22" t="s">
        <v>121</v>
      </c>
      <c r="C11" s="39" t="s">
        <v>48</v>
      </c>
      <c r="D11" s="39">
        <v>5</v>
      </c>
      <c r="G11"/>
    </row>
    <row r="12" spans="1:8" x14ac:dyDescent="0.25">
      <c r="A12" s="19">
        <v>4.0999999999999996</v>
      </c>
      <c r="B12" s="22" t="s">
        <v>72</v>
      </c>
      <c r="C12" s="33" t="s">
        <v>44</v>
      </c>
      <c r="D12" s="33">
        <v>20</v>
      </c>
      <c r="G12"/>
    </row>
    <row r="13" spans="1:8" x14ac:dyDescent="0.25">
      <c r="A13" s="19">
        <v>4.2</v>
      </c>
      <c r="B13" s="22" t="s">
        <v>73</v>
      </c>
      <c r="C13" s="39" t="s">
        <v>48</v>
      </c>
      <c r="D13" s="39">
        <v>5</v>
      </c>
      <c r="G13"/>
    </row>
    <row r="14" spans="1:8" x14ac:dyDescent="0.25">
      <c r="A14" s="19">
        <v>5</v>
      </c>
      <c r="B14" s="22" t="s">
        <v>81</v>
      </c>
      <c r="C14" s="39" t="s">
        <v>48</v>
      </c>
      <c r="D14" s="39">
        <v>5</v>
      </c>
      <c r="G14"/>
    </row>
    <row r="15" spans="1:8" x14ac:dyDescent="0.25">
      <c r="A15" s="19">
        <v>5.0999999999999996</v>
      </c>
      <c r="B15" s="22" t="s">
        <v>82</v>
      </c>
      <c r="C15" s="30" t="s">
        <v>49</v>
      </c>
      <c r="D15" s="30">
        <v>100</v>
      </c>
      <c r="G15"/>
    </row>
    <row r="16" spans="1:8" x14ac:dyDescent="0.25">
      <c r="A16" s="19">
        <v>6</v>
      </c>
      <c r="B16" s="22" t="s">
        <v>54</v>
      </c>
      <c r="C16" s="29" t="s">
        <v>45</v>
      </c>
      <c r="D16" s="29">
        <v>20</v>
      </c>
      <c r="G16"/>
    </row>
    <row r="17" spans="1:7" x14ac:dyDescent="0.25">
      <c r="A17" s="19">
        <v>7</v>
      </c>
      <c r="B17" s="22" t="s">
        <v>79</v>
      </c>
      <c r="C17" s="39" t="s">
        <v>48</v>
      </c>
      <c r="D17" s="39">
        <v>5</v>
      </c>
      <c r="G17"/>
    </row>
    <row r="18" spans="1:7" x14ac:dyDescent="0.25">
      <c r="A18" s="19">
        <v>7.1</v>
      </c>
      <c r="B18" s="22" t="s">
        <v>74</v>
      </c>
      <c r="C18" s="33" t="s">
        <v>44</v>
      </c>
      <c r="D18" s="33">
        <v>20</v>
      </c>
      <c r="G18"/>
    </row>
    <row r="19" spans="1:7" x14ac:dyDescent="0.25">
      <c r="A19" s="19">
        <v>7.2</v>
      </c>
      <c r="B19" s="22" t="s">
        <v>87</v>
      </c>
      <c r="C19" s="39" t="s">
        <v>48</v>
      </c>
      <c r="D19" s="39">
        <v>5</v>
      </c>
      <c r="G19"/>
    </row>
    <row r="20" spans="1:7" x14ac:dyDescent="0.25">
      <c r="A20" s="19">
        <v>8</v>
      </c>
      <c r="B20" s="22" t="s">
        <v>115</v>
      </c>
      <c r="C20" s="39" t="s">
        <v>48</v>
      </c>
      <c r="D20" s="39">
        <v>5</v>
      </c>
      <c r="G20"/>
    </row>
    <row r="21" spans="1:7" x14ac:dyDescent="0.25">
      <c r="A21" s="19">
        <v>8.1</v>
      </c>
      <c r="B21" s="22" t="s">
        <v>116</v>
      </c>
      <c r="C21" s="33" t="s">
        <v>44</v>
      </c>
      <c r="D21" s="33">
        <v>20</v>
      </c>
      <c r="G21"/>
    </row>
    <row r="22" spans="1:7" x14ac:dyDescent="0.25">
      <c r="A22" s="19">
        <v>8.1999999999999993</v>
      </c>
      <c r="B22" s="22" t="s">
        <v>114</v>
      </c>
      <c r="C22" s="39" t="s">
        <v>48</v>
      </c>
      <c r="D22" s="39">
        <v>5</v>
      </c>
    </row>
    <row r="23" spans="1:7" x14ac:dyDescent="0.25">
      <c r="A23" s="19">
        <v>9</v>
      </c>
      <c r="B23" s="22" t="s">
        <v>80</v>
      </c>
      <c r="C23" s="39" t="s">
        <v>48</v>
      </c>
      <c r="D23" s="39">
        <v>5</v>
      </c>
    </row>
    <row r="24" spans="1:7" x14ac:dyDescent="0.25">
      <c r="A24" s="19">
        <v>9.1</v>
      </c>
      <c r="B24" s="22" t="s">
        <v>75</v>
      </c>
      <c r="C24" s="33" t="s">
        <v>44</v>
      </c>
      <c r="D24" s="33">
        <v>20</v>
      </c>
    </row>
    <row r="25" spans="1:7" x14ac:dyDescent="0.25">
      <c r="A25" s="19">
        <v>9.1999999999999993</v>
      </c>
      <c r="B25" s="22" t="s">
        <v>76</v>
      </c>
      <c r="C25" s="39" t="s">
        <v>48</v>
      </c>
      <c r="D25" s="39">
        <v>5</v>
      </c>
    </row>
    <row r="26" spans="1:7" x14ac:dyDescent="0.25">
      <c r="A26" s="19">
        <v>10</v>
      </c>
      <c r="B26" s="22" t="s">
        <v>55</v>
      </c>
      <c r="C26" s="29" t="s">
        <v>45</v>
      </c>
      <c r="D26" s="29">
        <v>25</v>
      </c>
    </row>
    <row r="27" spans="1:7" x14ac:dyDescent="0.25">
      <c r="A27" s="19">
        <v>11</v>
      </c>
      <c r="B27" s="22" t="s">
        <v>83</v>
      </c>
      <c r="C27" s="39" t="s">
        <v>48</v>
      </c>
      <c r="D27" s="39">
        <v>5</v>
      </c>
    </row>
    <row r="28" spans="1:7" x14ac:dyDescent="0.25">
      <c r="A28" s="19">
        <v>11.1</v>
      </c>
      <c r="B28" s="22" t="s">
        <v>1</v>
      </c>
      <c r="C28" s="30" t="s">
        <v>49</v>
      </c>
      <c r="D28" s="30">
        <v>100</v>
      </c>
    </row>
    <row r="29" spans="1:7" x14ac:dyDescent="0.25">
      <c r="A29" s="19"/>
    </row>
    <row r="30" spans="1:7" x14ac:dyDescent="0.25">
      <c r="A30" s="19"/>
    </row>
    <row r="31" spans="1:7" x14ac:dyDescent="0.25">
      <c r="A31" s="19"/>
    </row>
    <row r="32" spans="1:7" x14ac:dyDescent="0.25">
      <c r="A32" s="19"/>
      <c r="B32" s="19"/>
      <c r="C32" s="19"/>
      <c r="D32" s="19"/>
    </row>
    <row r="33" spans="1:5" x14ac:dyDescent="0.25">
      <c r="A33" s="19"/>
      <c r="B33" s="19"/>
      <c r="C33" s="19"/>
      <c r="D33" s="19"/>
    </row>
    <row r="34" spans="1:5" x14ac:dyDescent="0.25">
      <c r="A34" s="19"/>
      <c r="B34" s="19"/>
      <c r="C34" s="19"/>
      <c r="D34" s="19"/>
    </row>
    <row r="35" spans="1:5" x14ac:dyDescent="0.25">
      <c r="A35" s="19"/>
      <c r="B35" s="19"/>
      <c r="C35" s="19"/>
      <c r="D35" s="19"/>
    </row>
    <row r="36" spans="1:5" x14ac:dyDescent="0.25">
      <c r="A36" s="19"/>
      <c r="B36" s="19"/>
      <c r="C36" s="19"/>
      <c r="D36" s="19"/>
    </row>
    <row r="37" spans="1:5" x14ac:dyDescent="0.25">
      <c r="A37" s="19"/>
      <c r="B37" s="19"/>
      <c r="C37" s="19"/>
      <c r="D37" s="19"/>
    </row>
    <row r="38" spans="1:5" x14ac:dyDescent="0.25">
      <c r="A38" s="19"/>
      <c r="B38" s="19"/>
      <c r="C38" s="19"/>
      <c r="D38" s="19"/>
    </row>
    <row r="39" spans="1:5" x14ac:dyDescent="0.25">
      <c r="A39" s="19"/>
      <c r="B39" s="19"/>
      <c r="C39" s="19"/>
      <c r="D39" s="19"/>
    </row>
    <row r="40" spans="1:5" x14ac:dyDescent="0.25">
      <c r="A40" s="19"/>
      <c r="B40" s="19"/>
      <c r="C40" s="19"/>
      <c r="D40" s="19"/>
      <c r="E40" s="25"/>
    </row>
    <row r="41" spans="1:5" x14ac:dyDescent="0.25">
      <c r="A41" s="19"/>
      <c r="B41" s="19"/>
      <c r="C41" s="19"/>
      <c r="D41" s="19"/>
    </row>
    <row r="42" spans="1:5" x14ac:dyDescent="0.25">
      <c r="A42" s="19"/>
      <c r="B42" s="19"/>
      <c r="C42" s="19"/>
      <c r="D42" s="19"/>
    </row>
    <row r="43" spans="1:5" x14ac:dyDescent="0.25">
      <c r="A43" s="19"/>
      <c r="B43" s="19"/>
      <c r="C43" s="19"/>
      <c r="D43" s="19"/>
    </row>
    <row r="44" spans="1:5" x14ac:dyDescent="0.25">
      <c r="A44" s="19"/>
      <c r="B44" s="19"/>
      <c r="C44" s="19"/>
      <c r="D44" s="19"/>
    </row>
    <row r="45" spans="1:5" x14ac:dyDescent="0.25">
      <c r="A45" s="19"/>
      <c r="B45" s="19"/>
      <c r="C45" s="19"/>
      <c r="D45" s="19"/>
    </row>
    <row r="46" spans="1:5" x14ac:dyDescent="0.25">
      <c r="A46" s="19"/>
      <c r="B46" s="19"/>
      <c r="C46" s="19"/>
      <c r="D46" s="19"/>
    </row>
    <row r="47" spans="1:5" x14ac:dyDescent="0.25">
      <c r="A47" s="19"/>
      <c r="B47" s="19"/>
      <c r="C47" s="19"/>
      <c r="D47" s="19"/>
      <c r="E47" s="25"/>
    </row>
    <row r="48" spans="1:5" x14ac:dyDescent="0.25">
      <c r="A48" s="19"/>
      <c r="B48" s="19"/>
      <c r="C48" s="19"/>
      <c r="D48" s="19"/>
      <c r="E48" s="25"/>
    </row>
    <row r="49" spans="1:8" x14ac:dyDescent="0.25">
      <c r="A49" s="19"/>
      <c r="B49" s="19"/>
      <c r="C49" s="19"/>
      <c r="D49" s="19"/>
      <c r="E49" s="25"/>
    </row>
    <row r="50" spans="1:8" x14ac:dyDescent="0.25">
      <c r="A50" s="19"/>
      <c r="B50" s="19"/>
      <c r="C50" s="19"/>
      <c r="D50" s="19"/>
      <c r="E50" s="25"/>
    </row>
    <row r="51" spans="1:8" x14ac:dyDescent="0.25">
      <c r="A51" s="19"/>
      <c r="B51" s="19"/>
      <c r="C51" s="19"/>
      <c r="D51" s="19"/>
      <c r="E51" s="25"/>
    </row>
    <row r="52" spans="1:8" x14ac:dyDescent="0.25">
      <c r="A52" s="19"/>
      <c r="B52" s="19"/>
      <c r="C52" s="19"/>
      <c r="D52" s="19"/>
      <c r="E52" s="25"/>
    </row>
    <row r="53" spans="1:8" x14ac:dyDescent="0.25">
      <c r="A53" s="19"/>
      <c r="B53" s="19"/>
      <c r="C53" s="19"/>
      <c r="D53" s="19"/>
      <c r="E53" s="25"/>
    </row>
    <row r="54" spans="1:8" x14ac:dyDescent="0.25">
      <c r="A54" s="19"/>
      <c r="B54" s="19"/>
      <c r="C54" s="19"/>
      <c r="D54" s="19"/>
      <c r="E54" s="25"/>
    </row>
    <row r="55" spans="1:8" x14ac:dyDescent="0.25">
      <c r="A55" s="19"/>
      <c r="B55" s="19"/>
      <c r="C55" s="19"/>
      <c r="D55" s="19"/>
      <c r="E55" s="25"/>
    </row>
    <row r="56" spans="1:8" x14ac:dyDescent="0.25">
      <c r="A56" s="19"/>
      <c r="B56" s="19"/>
      <c r="C56" s="19"/>
      <c r="D56" s="19"/>
      <c r="E56" s="25"/>
    </row>
    <row r="57" spans="1:8" x14ac:dyDescent="0.25">
      <c r="A57" s="19"/>
      <c r="B57" s="19"/>
      <c r="C57" s="19"/>
      <c r="D57" s="19"/>
      <c r="E57" s="25"/>
    </row>
    <row r="58" spans="1:8" x14ac:dyDescent="0.25">
      <c r="A58" s="19"/>
      <c r="B58" s="19"/>
      <c r="C58" s="19"/>
      <c r="D58" s="19"/>
      <c r="E58" s="25"/>
    </row>
    <row r="59" spans="1:8" x14ac:dyDescent="0.25">
      <c r="A59" s="19"/>
      <c r="B59" s="19"/>
      <c r="C59" s="19"/>
      <c r="D59" s="19"/>
      <c r="E59" s="25"/>
    </row>
    <row r="60" spans="1:8" x14ac:dyDescent="0.25">
      <c r="A60" s="19"/>
      <c r="B60" s="19"/>
      <c r="C60" s="19"/>
      <c r="D60" s="19"/>
      <c r="E60" s="25"/>
    </row>
    <row r="61" spans="1:8" x14ac:dyDescent="0.25">
      <c r="A61" s="19"/>
      <c r="B61" s="19"/>
      <c r="C61" s="19"/>
      <c r="D61" s="19"/>
      <c r="E61" s="25"/>
    </row>
    <row r="62" spans="1:8" x14ac:dyDescent="0.25">
      <c r="A62" s="19"/>
      <c r="B62" s="19"/>
      <c r="C62" s="19"/>
      <c r="D62" s="19"/>
      <c r="E62" s="25"/>
    </row>
    <row r="63" spans="1:8" x14ac:dyDescent="0.25">
      <c r="A63" s="19"/>
      <c r="B63" s="19"/>
      <c r="C63" s="19"/>
      <c r="D63" s="19"/>
      <c r="E63" s="25"/>
    </row>
    <row r="64" spans="1:8" x14ac:dyDescent="0.25">
      <c r="A64" s="19"/>
      <c r="B64" s="19"/>
      <c r="C64" s="19"/>
      <c r="D64" s="19"/>
      <c r="E64" s="25"/>
      <c r="F64" s="23"/>
      <c r="G64" s="22"/>
      <c r="H64" s="22"/>
    </row>
    <row r="65" spans="1:9" x14ac:dyDescent="0.25">
      <c r="A65" s="19"/>
      <c r="B65" s="19"/>
      <c r="C65" s="19"/>
      <c r="D65" s="19"/>
      <c r="E65" s="25"/>
      <c r="F65" s="23"/>
      <c r="G65" s="22"/>
      <c r="H65" s="22"/>
    </row>
    <row r="66" spans="1:9" x14ac:dyDescent="0.25">
      <c r="A66" s="19"/>
      <c r="B66" s="19"/>
      <c r="C66" s="19"/>
      <c r="D66" s="19"/>
      <c r="E66" s="21"/>
      <c r="I66" s="22"/>
    </row>
    <row r="67" spans="1:9" x14ac:dyDescent="0.25">
      <c r="A67" s="19"/>
      <c r="B67" s="19"/>
      <c r="C67" s="19"/>
      <c r="D67" s="19"/>
      <c r="E67" s="21"/>
      <c r="I67" s="22"/>
    </row>
    <row r="68" spans="1:9" x14ac:dyDescent="0.25">
      <c r="A68" s="19"/>
      <c r="B68" s="19"/>
      <c r="C68" s="19"/>
      <c r="D68" s="19"/>
      <c r="E68" s="25"/>
    </row>
    <row r="69" spans="1:9" x14ac:dyDescent="0.25">
      <c r="A69" s="19"/>
      <c r="B69" s="19"/>
      <c r="C69" s="19"/>
      <c r="D69" s="19"/>
      <c r="E69" s="25"/>
    </row>
    <row r="70" spans="1:9" x14ac:dyDescent="0.25">
      <c r="A70" s="19"/>
      <c r="B70" s="19"/>
      <c r="C70" s="19"/>
      <c r="D70" s="19"/>
      <c r="E70" s="25"/>
    </row>
    <row r="71" spans="1:9" x14ac:dyDescent="0.25">
      <c r="A71" s="19"/>
      <c r="B71" s="19"/>
      <c r="C71" s="19"/>
      <c r="D71" s="19"/>
      <c r="E71" s="25"/>
    </row>
    <row r="72" spans="1:9" x14ac:dyDescent="0.25">
      <c r="A72" s="19"/>
      <c r="B72" s="19"/>
      <c r="C72" s="19"/>
      <c r="D72" s="19"/>
      <c r="E72" s="25"/>
    </row>
    <row r="73" spans="1:9" x14ac:dyDescent="0.25">
      <c r="A73" s="19"/>
      <c r="B73" s="19"/>
      <c r="C73" s="19"/>
      <c r="D73" s="19"/>
      <c r="E73" s="25"/>
    </row>
    <row r="74" spans="1:9" x14ac:dyDescent="0.25">
      <c r="A74" s="19"/>
      <c r="B74" s="19"/>
      <c r="C74" s="19"/>
      <c r="D74" s="19"/>
    </row>
    <row r="75" spans="1:9" x14ac:dyDescent="0.25">
      <c r="A75" s="20"/>
      <c r="B75" s="20"/>
      <c r="C75" s="20"/>
      <c r="D75" s="20"/>
    </row>
    <row r="76" spans="1:9" x14ac:dyDescent="0.25">
      <c r="A76" s="20"/>
      <c r="B76" s="20"/>
      <c r="C76" s="20"/>
      <c r="D76" s="20"/>
    </row>
    <row r="77" spans="1:9" x14ac:dyDescent="0.25">
      <c r="A77" s="20"/>
      <c r="B77" s="20"/>
      <c r="C77" s="20"/>
      <c r="D77" s="20"/>
    </row>
    <row r="78" spans="1:9" x14ac:dyDescent="0.25">
      <c r="A78" s="20"/>
      <c r="B78" s="20"/>
      <c r="C78" s="20"/>
      <c r="D78" s="20"/>
    </row>
    <row r="79" spans="1:9" x14ac:dyDescent="0.25">
      <c r="A79" s="20"/>
      <c r="B79" s="20"/>
      <c r="C79" s="20"/>
      <c r="D79" s="20"/>
    </row>
    <row r="80" spans="1:9" x14ac:dyDescent="0.25">
      <c r="A80" s="20"/>
      <c r="B80" s="20"/>
      <c r="C80" s="20"/>
      <c r="D80" s="20"/>
      <c r="E80" s="23"/>
    </row>
    <row r="81" spans="1:8" x14ac:dyDescent="0.25">
      <c r="A81" s="20"/>
      <c r="B81" s="20"/>
      <c r="C81" s="20"/>
      <c r="D81" s="20"/>
      <c r="E81" s="23"/>
      <c r="G81"/>
      <c r="H81"/>
    </row>
    <row r="82" spans="1:8" x14ac:dyDescent="0.25">
      <c r="A82" s="20"/>
      <c r="B82" s="20"/>
      <c r="C82" s="20"/>
      <c r="D82" s="20"/>
      <c r="E82" s="23"/>
    </row>
    <row r="83" spans="1:8" x14ac:dyDescent="0.25">
      <c r="A83" s="20"/>
      <c r="B83" s="20"/>
      <c r="C83" s="20"/>
      <c r="D83" s="20"/>
      <c r="G83"/>
      <c r="H83"/>
    </row>
    <row r="84" spans="1:8" x14ac:dyDescent="0.25">
      <c r="A84" s="20"/>
      <c r="B84" s="20"/>
      <c r="C84" s="20"/>
      <c r="D84" s="20"/>
      <c r="G84"/>
      <c r="H84"/>
    </row>
    <row r="85" spans="1:8" x14ac:dyDescent="0.25">
      <c r="A85" s="20"/>
      <c r="B85" s="20"/>
      <c r="C85" s="20"/>
      <c r="D85" s="20"/>
      <c r="G85"/>
      <c r="H85"/>
    </row>
    <row r="86" spans="1:8" x14ac:dyDescent="0.25">
      <c r="A86" s="20"/>
      <c r="B86" s="20"/>
      <c r="C86" s="20"/>
      <c r="D86" s="20"/>
      <c r="G86"/>
      <c r="H86"/>
    </row>
    <row r="87" spans="1:8" x14ac:dyDescent="0.25">
      <c r="A87" s="20"/>
      <c r="B87" s="20"/>
      <c r="C87" s="20"/>
      <c r="D87" s="20"/>
      <c r="G87"/>
      <c r="H87"/>
    </row>
    <row r="88" spans="1:8" x14ac:dyDescent="0.25">
      <c r="A88" s="20"/>
      <c r="B88" s="20"/>
      <c r="C88" s="20"/>
      <c r="D88" s="20"/>
      <c r="G88"/>
      <c r="H88"/>
    </row>
    <row r="89" spans="1:8" x14ac:dyDescent="0.25">
      <c r="A89" s="20"/>
      <c r="B89" s="20"/>
      <c r="C89" s="20"/>
      <c r="D89" s="20"/>
      <c r="G89"/>
      <c r="H89"/>
    </row>
    <row r="90" spans="1:8" x14ac:dyDescent="0.25">
      <c r="A90" s="20"/>
      <c r="B90" s="20"/>
      <c r="C90" s="20"/>
      <c r="D90" s="20"/>
      <c r="G90"/>
      <c r="H90"/>
    </row>
    <row r="91" spans="1:8" x14ac:dyDescent="0.25">
      <c r="A91" s="20"/>
      <c r="B91" s="20"/>
      <c r="C91" s="20"/>
      <c r="D91" s="20"/>
    </row>
    <row r="92" spans="1:8" x14ac:dyDescent="0.25">
      <c r="A92" s="20"/>
      <c r="B92" s="20"/>
      <c r="C92" s="20"/>
      <c r="D92" s="20"/>
    </row>
    <row r="93" spans="1:8" x14ac:dyDescent="0.25">
      <c r="A93" s="20"/>
      <c r="B93" s="20"/>
      <c r="C93" s="20"/>
      <c r="D93" s="20"/>
    </row>
    <row r="94" spans="1:8" x14ac:dyDescent="0.25">
      <c r="A94" s="20"/>
      <c r="B94" s="20"/>
      <c r="C94" s="20"/>
      <c r="D94" s="20"/>
    </row>
    <row r="95" spans="1:8" x14ac:dyDescent="0.25">
      <c r="A95" s="20"/>
      <c r="B95" s="20"/>
      <c r="C95" s="20"/>
      <c r="D95" s="20"/>
    </row>
    <row r="96" spans="1:8" x14ac:dyDescent="0.25">
      <c r="A96" s="26"/>
      <c r="B96" s="26"/>
      <c r="D96" s="26"/>
    </row>
  </sheetData>
  <sortState ref="A2:D98">
    <sortCondition ref="A2:A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29</v>
      </c>
      <c r="B2" t="s">
        <v>30</v>
      </c>
      <c r="C2" t="s">
        <v>28</v>
      </c>
    </row>
    <row r="3" spans="1:3" x14ac:dyDescent="0.25">
      <c r="A3" t="s">
        <v>32</v>
      </c>
      <c r="C3" t="s">
        <v>31</v>
      </c>
    </row>
    <row r="4" spans="1:3" x14ac:dyDescent="0.25">
      <c r="A4" t="s">
        <v>33</v>
      </c>
      <c r="C4" t="s">
        <v>34</v>
      </c>
    </row>
    <row r="5" spans="1:3" x14ac:dyDescent="0.25">
      <c r="A5" t="s">
        <v>36</v>
      </c>
      <c r="C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91</v>
      </c>
      <c r="C4" t="s">
        <v>92</v>
      </c>
      <c r="E4" t="s">
        <v>94</v>
      </c>
      <c r="F4" t="s">
        <v>91</v>
      </c>
      <c r="G4" t="s">
        <v>92</v>
      </c>
    </row>
    <row r="5" spans="2:7" x14ac:dyDescent="0.25">
      <c r="B5" t="s">
        <v>90</v>
      </c>
      <c r="C5">
        <v>6200</v>
      </c>
      <c r="E5" t="s">
        <v>95</v>
      </c>
      <c r="F5" t="s">
        <v>96</v>
      </c>
      <c r="G5">
        <v>3950</v>
      </c>
    </row>
    <row r="6" spans="2:7" x14ac:dyDescent="0.25">
      <c r="B6" t="s">
        <v>93</v>
      </c>
      <c r="C6">
        <v>7150</v>
      </c>
      <c r="F6" t="s">
        <v>97</v>
      </c>
      <c r="G6">
        <v>5250</v>
      </c>
    </row>
    <row r="7" spans="2:7" x14ac:dyDescent="0.25">
      <c r="F7" t="s">
        <v>98</v>
      </c>
      <c r="G7">
        <v>3600</v>
      </c>
    </row>
    <row r="8" spans="2:7" x14ac:dyDescent="0.25">
      <c r="F8" t="s">
        <v>99</v>
      </c>
      <c r="G8">
        <v>6250</v>
      </c>
    </row>
    <row r="10" spans="2:7" x14ac:dyDescent="0.25">
      <c r="E10" t="s">
        <v>100</v>
      </c>
      <c r="F10" t="s">
        <v>101</v>
      </c>
      <c r="G10">
        <v>4500</v>
      </c>
    </row>
    <row r="11" spans="2:7" x14ac:dyDescent="0.25">
      <c r="F11" t="s">
        <v>102</v>
      </c>
      <c r="G11">
        <v>4600</v>
      </c>
    </row>
    <row r="12" spans="2:7" x14ac:dyDescent="0.25">
      <c r="F12" t="s">
        <v>103</v>
      </c>
      <c r="G12">
        <v>3600</v>
      </c>
    </row>
    <row r="13" spans="2:7" x14ac:dyDescent="0.25">
      <c r="F13" t="s">
        <v>104</v>
      </c>
      <c r="G13">
        <v>4450</v>
      </c>
    </row>
    <row r="14" spans="2:7" x14ac:dyDescent="0.25">
      <c r="F14" t="s">
        <v>105</v>
      </c>
      <c r="G14">
        <v>3550</v>
      </c>
    </row>
    <row r="15" spans="2:7" x14ac:dyDescent="0.25">
      <c r="F15" t="s">
        <v>106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dcterms:created xsi:type="dcterms:W3CDTF">2016-07-12T01:17:57Z</dcterms:created>
  <dcterms:modified xsi:type="dcterms:W3CDTF">2018-02-02T17:47:18Z</dcterms:modified>
</cp:coreProperties>
</file>