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ll/Desktop/Study/6 семестр/фатахова/"/>
    </mc:Choice>
  </mc:AlternateContent>
  <xr:revisionPtr revIDLastSave="0" documentId="13_ncr:1_{DD19D4F2-43A3-4C4C-A613-D12DCC46D524}" xr6:coauthVersionLast="46" xr6:coauthVersionMax="46" xr10:uidLastSave="{00000000-0000-0000-0000-000000000000}"/>
  <bookViews>
    <workbookView xWindow="0" yWindow="500" windowWidth="28800" windowHeight="15800" activeTab="3" xr2:uid="{B02A0057-0E8F-664E-9AAA-057A9DD12574}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Лист1" sheetId="1" r:id="rId4"/>
  </sheets>
  <definedNames>
    <definedName name="solver_adj" localSheetId="3" hidden="1">Лист1!$D$17:$F$17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Лист1!$D$17:$F$17</definedName>
    <definedName name="solver_lhs2" localSheetId="3" hidden="1">Лист1!$G$7:$G$9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2</definedName>
    <definedName name="solver_opt" localSheetId="3" hidden="1">Лист1!$G$11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hs1" localSheetId="3" hidden="1">0</definedName>
    <definedName name="solver_rhs2" localSheetId="3" hidden="1">Лист1!$I$7:$I$9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9" i="1"/>
  <c r="G8" i="1"/>
  <c r="G7" i="1"/>
</calcChain>
</file>

<file path=xl/sharedStrings.xml><?xml version="1.0" encoding="utf-8"?>
<sst xmlns="http://schemas.openxmlformats.org/spreadsheetml/2006/main" count="154" uniqueCount="83">
  <si>
    <t>Оптимальное решение</t>
  </si>
  <si>
    <t>Входные данные</t>
  </si>
  <si>
    <t>Тип детали</t>
  </si>
  <si>
    <t>запас мощности станка 1</t>
  </si>
  <si>
    <t>запас мощности станка 2</t>
  </si>
  <si>
    <t>запас мощности станка 3</t>
  </si>
  <si>
    <t>А</t>
  </si>
  <si>
    <t>B</t>
  </si>
  <si>
    <t>C</t>
  </si>
  <si>
    <t>Всего затрачено</t>
  </si>
  <si>
    <t>&lt;=</t>
  </si>
  <si>
    <t>Всего доступно</t>
  </si>
  <si>
    <t>Суммарная прибыль</t>
  </si>
  <si>
    <t>Прибль от реализации</t>
  </si>
  <si>
    <t>Производственный план</t>
  </si>
  <si>
    <t>объем производства</t>
  </si>
  <si>
    <t>Microsoft Excel 16.46 Отчет о результатах</t>
  </si>
  <si>
    <t>Лист: [Книга1.xlsx]Лист1</t>
  </si>
  <si>
    <t>Отчет создан: 26.02.2021 14:20:44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</si>
  <si>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</si>
  <si>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</si>
  <si>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линейных задач симплекс-методом</t>
  </si>
  <si>
    <t>Время решения: 3317,054 секунд.</t>
  </si>
  <si>
    <t>Число итераций: 3 Число подзадач: 0</t>
  </si>
  <si>
    <t>Параметры поиска решения</t>
  </si>
  <si>
    <t>Максимальное время Без пределов,  Число итераций Без пределов, Precision 1E-06,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</si>
  <si>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</si>
  <si>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</si>
  <si>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</si>
  <si>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</si>
  <si>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</si>
  <si>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</si>
  <si>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</si>
  <si>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</si>
  <si>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</si>
  <si>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</si>
  <si>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</si>
  <si>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</si>
  <si>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</si>
  <si>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$G$11</t>
  </si>
  <si>
    <t>Прибль от реализации Суммарная прибыль</t>
  </si>
  <si>
    <t>$D$17</t>
  </si>
  <si>
    <t>объем производства А</t>
  </si>
  <si>
    <t>Продолжить</t>
  </si>
  <si>
    <t>$E$17</t>
  </si>
  <si>
    <t>объем производства B</t>
  </si>
  <si>
    <t>$F$17</t>
  </si>
  <si>
    <t>объем производства C</t>
  </si>
  <si>
    <t>$G$7</t>
  </si>
  <si>
    <t>запас мощности станка 1 Всего затрачено</t>
  </si>
  <si>
    <t>$G$7&lt;=$I$7</t>
  </si>
  <si>
    <t>Привязка</t>
  </si>
  <si>
    <t>$G$8</t>
  </si>
  <si>
    <t>запас мощности станка 2 Всего затрачено</t>
  </si>
  <si>
    <t>$G$8&lt;=$I$8</t>
  </si>
  <si>
    <t>$G$9</t>
  </si>
  <si>
    <t>запас мощности станка 3 Всего затрачено</t>
  </si>
  <si>
    <t>$G$9&lt;=$I$9</t>
  </si>
  <si>
    <t>$D$17&gt;=0</t>
  </si>
  <si>
    <t>Без привязки</t>
  </si>
  <si>
    <t>$E$17&gt;=0</t>
  </si>
  <si>
    <t>$F$17&gt;=0</t>
  </si>
  <si>
    <t>Microsoft Excel 16.46 Отчет об устойчивости</t>
  </si>
  <si>
    <t>Отчет создан: 26.02.2021 14:20:45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</si>
  <si>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</si>
  <si>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</si>
  <si>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</si>
  <si>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</si>
  <si>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</si>
  <si>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</si>
  <si>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</si>
  <si>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</si>
  <si>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</si>
  <si>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</si>
  <si>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</si>
  <si>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</si>
  <si>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</si>
  <si>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16.46 Отчет о пределах</t>
  </si>
  <si>
    <t>Переменная</t>
  </si>
  <si>
    <t>Нижний</t>
  </si>
  <si>
    <t>Предел</t>
  </si>
  <si>
    <t>Результат</t>
  </si>
  <si>
    <t>Верхний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</si>
</sst>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2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4576-43FC-774C-A033-E96EA3227C0B}">
  <dimension ref="A1:G33"/>
  <sheetViews>
    <sheetView showGridLines="0" workbookViewId="0"/>
  </sheetViews>
  <sheetFormatPr baseColWidth="10" defaultRowHeight="16" x14ac:dyDescent="0.2"/>
  <cols>
    <col min="1" max="1" width="2.33203125" customWidth="1"/>
    <col min="2" max="2" width="7.33203125" bestFit="1" customWidth="1"/>
    <col min="3" max="3" width="39.33203125" bestFit="1" customWidth="1"/>
    <col min="4" max="4" width="18.33203125" bestFit="1" customWidth="1"/>
    <col min="5" max="5" width="23.5" bestFit="1" customWidth="1"/>
    <col min="6" max="6" width="14.83203125" bestFit="1" customWidth="1"/>
    <col min="7" max="7" width="7.5" bestFit="1" customWidth="1"/>
  </cols>
  <sheetData>
    <row r="1" spans="1:5" x14ac:dyDescent="0.2">
      <c r="A1" s="2" t="s">
        <v>16</v>
      </c>
    </row>
    <row r="2" spans="1:5" x14ac:dyDescent="0.2">
      <c r="A2" s="2" t="s">
        <v>17</v>
      </c>
    </row>
    <row r="3" spans="1:5" x14ac:dyDescent="0.2">
      <c r="A3" s="2" t="s">
        <v>18</v>
      </c>
    </row>
    <row r="4" spans="1:5" x14ac:dyDescent="0.2">
      <c r="A4" s="2" t="s">
        <v>19</v>
      </c>
    </row>
    <row r="5" spans="1:5" x14ac:dyDescent="0.2">
      <c r="A5" s="2" t="s">
        <v>20</v>
      </c>
    </row>
    <row r="6" spans="1:5" x14ac:dyDescent="0.2">
      <c r="A6" s="2"/>
      <c r="B6" t="s">
        <v>21</v>
      </c>
    </row>
    <row r="7" spans="1:5" x14ac:dyDescent="0.2">
      <c r="A7" s="2"/>
      <c r="B7" t="s">
        <v>22</v>
      </c>
    </row>
    <row r="8" spans="1:5" x14ac:dyDescent="0.2">
      <c r="A8" s="2"/>
      <c r="B8" t="s">
        <v>23</v>
      </c>
    </row>
    <row r="9" spans="1:5" x14ac:dyDescent="0.2">
      <c r="A9" s="2" t="s">
        <v>24</v>
      </c>
    </row>
    <row r="10" spans="1:5" x14ac:dyDescent="0.2">
      <c r="B10" t="s">
        <v>25</v>
      </c>
    </row>
    <row r="11" spans="1:5" x14ac:dyDescent="0.2">
      <c r="B11" t="s">
        <v>26</v>
      </c>
    </row>
    <row r="14" spans="1:5" ht="17" thickBot="1" x14ac:dyDescent="0.25">
      <c r="A14" t="s">
        <v>27</v>
      </c>
    </row>
    <row r="15" spans="1:5" ht="17" thickBot="1" x14ac:dyDescent="0.25">
      <c r="B15" s="4" t="s">
        <v>28</v>
      </c>
      <c r="C15" s="4" t="s">
        <v>29</v>
      </c>
      <c r="D15" s="4" t="s">
        <v>30</v>
      </c>
      <c r="E15" s="4" t="s">
        <v>31</v>
      </c>
    </row>
    <row r="16" spans="1:5" ht="17" thickBot="1" x14ac:dyDescent="0.25">
      <c r="B16" s="3" t="s">
        <v>39</v>
      </c>
      <c r="C16" s="3" t="s">
        <v>40</v>
      </c>
      <c r="D16" s="6">
        <v>45000</v>
      </c>
      <c r="E16" s="6">
        <v>4725500</v>
      </c>
    </row>
    <row r="19" spans="1:7" ht="17" thickBot="1" x14ac:dyDescent="0.25">
      <c r="A19" t="s">
        <v>32</v>
      </c>
    </row>
    <row r="20" spans="1:7" ht="17" thickBot="1" x14ac:dyDescent="0.25"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33</v>
      </c>
    </row>
    <row r="21" spans="1:7" x14ac:dyDescent="0.2">
      <c r="B21" s="5" t="s">
        <v>41</v>
      </c>
      <c r="C21" s="5" t="s">
        <v>42</v>
      </c>
      <c r="D21" s="7">
        <v>1</v>
      </c>
      <c r="E21" s="7">
        <v>94.5</v>
      </c>
      <c r="F21" s="5" t="s">
        <v>43</v>
      </c>
    </row>
    <row r="22" spans="1:7" x14ac:dyDescent="0.2">
      <c r="B22" s="5" t="s">
        <v>44</v>
      </c>
      <c r="C22" s="5" t="s">
        <v>45</v>
      </c>
      <c r="D22" s="7">
        <v>1</v>
      </c>
      <c r="E22" s="7">
        <v>173.5</v>
      </c>
      <c r="F22" s="5" t="s">
        <v>43</v>
      </c>
    </row>
    <row r="23" spans="1:7" ht="17" thickBot="1" x14ac:dyDescent="0.25">
      <c r="B23" s="3" t="s">
        <v>46</v>
      </c>
      <c r="C23" s="3" t="s">
        <v>47</v>
      </c>
      <c r="D23" s="6">
        <v>1</v>
      </c>
      <c r="E23" s="6">
        <v>38</v>
      </c>
      <c r="F23" s="3" t="s">
        <v>43</v>
      </c>
    </row>
    <row r="26" spans="1:7" ht="17" thickBot="1" x14ac:dyDescent="0.25">
      <c r="A26" t="s">
        <v>34</v>
      </c>
    </row>
    <row r="27" spans="1:7" ht="17" thickBot="1" x14ac:dyDescent="0.25">
      <c r="B27" s="4" t="s">
        <v>28</v>
      </c>
      <c r="C27" s="4" t="s">
        <v>29</v>
      </c>
      <c r="D27" s="4" t="s">
        <v>35</v>
      </c>
      <c r="E27" s="4" t="s">
        <v>36</v>
      </c>
      <c r="F27" s="4" t="s">
        <v>37</v>
      </c>
      <c r="G27" s="4" t="s">
        <v>38</v>
      </c>
    </row>
    <row r="28" spans="1:7" x14ac:dyDescent="0.2">
      <c r="B28" s="5" t="s">
        <v>48</v>
      </c>
      <c r="C28" s="5" t="s">
        <v>49</v>
      </c>
      <c r="D28" s="7">
        <v>110</v>
      </c>
      <c r="E28" s="5" t="s">
        <v>50</v>
      </c>
      <c r="F28" s="5" t="s">
        <v>51</v>
      </c>
      <c r="G28" s="5">
        <v>0</v>
      </c>
    </row>
    <row r="29" spans="1:7" x14ac:dyDescent="0.2">
      <c r="B29" s="5" t="s">
        <v>52</v>
      </c>
      <c r="C29" s="5" t="s">
        <v>53</v>
      </c>
      <c r="D29" s="8">
        <v>200</v>
      </c>
      <c r="E29" s="5" t="s">
        <v>54</v>
      </c>
      <c r="F29" s="5" t="s">
        <v>51</v>
      </c>
      <c r="G29" s="5">
        <v>0</v>
      </c>
    </row>
    <row r="30" spans="1:7" x14ac:dyDescent="0.2">
      <c r="B30" s="5" t="s">
        <v>55</v>
      </c>
      <c r="C30" s="5" t="s">
        <v>56</v>
      </c>
      <c r="D30" s="8">
        <v>50</v>
      </c>
      <c r="E30" s="5" t="s">
        <v>57</v>
      </c>
      <c r="F30" s="5" t="s">
        <v>51</v>
      </c>
      <c r="G30" s="5">
        <v>0</v>
      </c>
    </row>
    <row r="31" spans="1:7" x14ac:dyDescent="0.2">
      <c r="B31" s="5" t="s">
        <v>41</v>
      </c>
      <c r="C31" s="5" t="s">
        <v>42</v>
      </c>
      <c r="D31" s="7">
        <v>94.5</v>
      </c>
      <c r="E31" s="5" t="s">
        <v>58</v>
      </c>
      <c r="F31" s="5" t="s">
        <v>59</v>
      </c>
      <c r="G31" s="7">
        <v>94.5</v>
      </c>
    </row>
    <row r="32" spans="1:7" x14ac:dyDescent="0.2">
      <c r="B32" s="5" t="s">
        <v>44</v>
      </c>
      <c r="C32" s="5" t="s">
        <v>45</v>
      </c>
      <c r="D32" s="7">
        <v>173.5</v>
      </c>
      <c r="E32" s="5" t="s">
        <v>60</v>
      </c>
      <c r="F32" s="5" t="s">
        <v>59</v>
      </c>
      <c r="G32" s="7">
        <v>173.5</v>
      </c>
    </row>
    <row r="33" spans="2:7" ht="17" thickBot="1" x14ac:dyDescent="0.25">
      <c r="B33" s="3" t="s">
        <v>46</v>
      </c>
      <c r="C33" s="3" t="s">
        <v>47</v>
      </c>
      <c r="D33" s="6">
        <v>38</v>
      </c>
      <c r="E33" s="3" t="s">
        <v>61</v>
      </c>
      <c r="F33" s="3" t="s">
        <v>59</v>
      </c>
      <c r="G33" s="6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1CE1-384A-944F-9FEB-FC5BCDC2A597}">
  <dimension ref="A1:H18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7.33203125" bestFit="1" customWidth="1"/>
    <col min="3" max="3" width="37.5" bestFit="1" customWidth="1"/>
    <col min="4" max="4" width="14.6640625" bestFit="1" customWidth="1"/>
    <col min="5" max="5" width="11.5" bestFit="1" customWidth="1"/>
    <col min="6" max="6" width="16.83203125" bestFit="1" customWidth="1"/>
    <col min="7" max="7" width="11.83203125" bestFit="1" customWidth="1"/>
    <col min="8" max="8" width="12.5" bestFit="1" customWidth="1"/>
  </cols>
  <sheetData>
    <row r="1" spans="1:8" x14ac:dyDescent="0.2">
      <c r="A1" s="2" t="s">
        <v>62</v>
      </c>
    </row>
    <row r="2" spans="1:8" x14ac:dyDescent="0.2">
      <c r="A2" s="2" t="s">
        <v>17</v>
      </c>
    </row>
    <row r="3" spans="1:8" x14ac:dyDescent="0.2">
      <c r="A3" s="2" t="s">
        <v>63</v>
      </c>
    </row>
    <row r="6" spans="1:8" ht="17" thickBot="1" x14ac:dyDescent="0.25">
      <c r="A6" t="s">
        <v>32</v>
      </c>
    </row>
    <row r="7" spans="1:8" x14ac:dyDescent="0.2">
      <c r="B7" s="9"/>
      <c r="C7" s="9"/>
      <c r="D7" s="9" t="s">
        <v>64</v>
      </c>
      <c r="E7" s="9" t="s">
        <v>66</v>
      </c>
      <c r="F7" s="9" t="s">
        <v>68</v>
      </c>
      <c r="G7" s="9" t="s">
        <v>70</v>
      </c>
      <c r="H7" s="9" t="s">
        <v>70</v>
      </c>
    </row>
    <row r="8" spans="1:8" ht="17" thickBot="1" x14ac:dyDescent="0.25">
      <c r="B8" s="10" t="s">
        <v>28</v>
      </c>
      <c r="C8" s="10" t="s">
        <v>29</v>
      </c>
      <c r="D8" s="10" t="s">
        <v>65</v>
      </c>
      <c r="E8" s="10" t="s">
        <v>67</v>
      </c>
      <c r="F8" s="10" t="s">
        <v>69</v>
      </c>
      <c r="G8" s="10" t="s">
        <v>71</v>
      </c>
      <c r="H8" s="10" t="s">
        <v>72</v>
      </c>
    </row>
    <row r="9" spans="1:8" x14ac:dyDescent="0.2">
      <c r="B9" s="5" t="s">
        <v>41</v>
      </c>
      <c r="C9" s="5" t="s">
        <v>42</v>
      </c>
      <c r="D9" s="5">
        <v>94.5</v>
      </c>
      <c r="E9" s="5">
        <v>0</v>
      </c>
      <c r="F9" s="5">
        <v>15000</v>
      </c>
      <c r="G9" s="5">
        <v>1E+30</v>
      </c>
      <c r="H9" s="5">
        <v>15000</v>
      </c>
    </row>
    <row r="10" spans="1:8" x14ac:dyDescent="0.2">
      <c r="B10" s="5" t="s">
        <v>44</v>
      </c>
      <c r="C10" s="5" t="s">
        <v>45</v>
      </c>
      <c r="D10" s="5">
        <v>173.5</v>
      </c>
      <c r="E10" s="5">
        <v>0</v>
      </c>
      <c r="F10" s="5">
        <v>16000</v>
      </c>
      <c r="G10" s="5">
        <v>1E+30</v>
      </c>
      <c r="H10" s="5">
        <v>16000</v>
      </c>
    </row>
    <row r="11" spans="1:8" ht="17" thickBot="1" x14ac:dyDescent="0.25">
      <c r="B11" s="3" t="s">
        <v>46</v>
      </c>
      <c r="C11" s="3" t="s">
        <v>47</v>
      </c>
      <c r="D11" s="3">
        <v>38</v>
      </c>
      <c r="E11" s="3">
        <v>0</v>
      </c>
      <c r="F11" s="3">
        <v>14000</v>
      </c>
      <c r="G11" s="3">
        <v>1E+30</v>
      </c>
      <c r="H11" s="3">
        <v>14000</v>
      </c>
    </row>
    <row r="13" spans="1:8" ht="17" thickBot="1" x14ac:dyDescent="0.25">
      <c r="A13" t="s">
        <v>34</v>
      </c>
    </row>
    <row r="14" spans="1:8" x14ac:dyDescent="0.2">
      <c r="B14" s="9"/>
      <c r="C14" s="9"/>
      <c r="D14" s="9" t="s">
        <v>64</v>
      </c>
      <c r="E14" s="9" t="s">
        <v>73</v>
      </c>
      <c r="F14" s="9" t="s">
        <v>75</v>
      </c>
      <c r="G14" s="9" t="s">
        <v>70</v>
      </c>
      <c r="H14" s="9" t="s">
        <v>70</v>
      </c>
    </row>
    <row r="15" spans="1:8" ht="17" thickBot="1" x14ac:dyDescent="0.25">
      <c r="B15" s="10" t="s">
        <v>28</v>
      </c>
      <c r="C15" s="10" t="s">
        <v>29</v>
      </c>
      <c r="D15" s="10" t="s">
        <v>65</v>
      </c>
      <c r="E15" s="10" t="s">
        <v>74</v>
      </c>
      <c r="F15" s="10" t="s">
        <v>76</v>
      </c>
      <c r="G15" s="10" t="s">
        <v>71</v>
      </c>
      <c r="H15" s="10" t="s">
        <v>72</v>
      </c>
    </row>
    <row r="16" spans="1:8" x14ac:dyDescent="0.2">
      <c r="B16" s="5" t="s">
        <v>48</v>
      </c>
      <c r="C16" s="5" t="s">
        <v>49</v>
      </c>
      <c r="D16" s="5">
        <v>110</v>
      </c>
      <c r="E16" s="5">
        <v>15000</v>
      </c>
      <c r="F16" s="5">
        <v>110</v>
      </c>
      <c r="G16" s="5">
        <v>1E+30</v>
      </c>
      <c r="H16" s="5">
        <v>94.5</v>
      </c>
    </row>
    <row r="17" spans="2:8" x14ac:dyDescent="0.2">
      <c r="B17" s="5" t="s">
        <v>52</v>
      </c>
      <c r="C17" s="5" t="s">
        <v>53</v>
      </c>
      <c r="D17" s="5">
        <v>200</v>
      </c>
      <c r="E17" s="5">
        <v>16000</v>
      </c>
      <c r="F17" s="5">
        <v>200</v>
      </c>
      <c r="G17" s="5">
        <v>1E+30</v>
      </c>
      <c r="H17" s="5">
        <v>173.5</v>
      </c>
    </row>
    <row r="18" spans="2:8" ht="17" thickBot="1" x14ac:dyDescent="0.25">
      <c r="B18" s="3" t="s">
        <v>55</v>
      </c>
      <c r="C18" s="3" t="s">
        <v>56</v>
      </c>
      <c r="D18" s="3">
        <v>50</v>
      </c>
      <c r="E18" s="3">
        <v>14000</v>
      </c>
      <c r="F18" s="3">
        <v>50</v>
      </c>
      <c r="G18" s="3">
        <v>1E+30</v>
      </c>
      <c r="H18" s="3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CB95-8ED0-184B-BB58-2BB36280106B}">
  <dimension ref="A1:J15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7.33203125" bestFit="1" customWidth="1"/>
    <col min="3" max="3" width="12.1640625" bestFit="1" customWidth="1"/>
    <col min="4" max="4" width="9.33203125" bestFit="1" customWidth="1"/>
    <col min="5" max="5" width="2.33203125" customWidth="1"/>
    <col min="6" max="6" width="8.33203125" bestFit="1" customWidth="1"/>
    <col min="7" max="7" width="16.83203125" bestFit="1" customWidth="1"/>
    <col min="8" max="8" width="2.33203125" customWidth="1"/>
    <col min="9" max="9" width="8.6640625" bestFit="1" customWidth="1"/>
    <col min="10" max="10" width="16.83203125" bestFit="1" customWidth="1"/>
  </cols>
  <sheetData>
    <row r="1" spans="1:10" x14ac:dyDescent="0.2">
      <c r="A1" s="2" t="s">
        <v>77</v>
      </c>
    </row>
    <row r="2" spans="1:10" x14ac:dyDescent="0.2">
      <c r="A2" s="2" t="s">
        <v>17</v>
      </c>
    </row>
    <row r="3" spans="1:10" x14ac:dyDescent="0.2">
      <c r="A3" s="2" t="s">
        <v>63</v>
      </c>
    </row>
    <row r="5" spans="1:10" ht="17" thickBot="1" x14ac:dyDescent="0.25"/>
    <row r="6" spans="1:10" x14ac:dyDescent="0.2">
      <c r="B6" s="9"/>
      <c r="C6" s="9" t="s">
        <v>68</v>
      </c>
      <c r="D6" s="9"/>
    </row>
    <row r="7" spans="1:10" ht="17" thickBot="1" x14ac:dyDescent="0.25">
      <c r="B7" s="10" t="s">
        <v>28</v>
      </c>
      <c r="C7" s="10" t="s">
        <v>29</v>
      </c>
      <c r="D7" s="10" t="s">
        <v>65</v>
      </c>
    </row>
    <row r="8" spans="1:10" ht="17" thickBot="1" x14ac:dyDescent="0.25">
      <c r="B8" s="3" t="s">
        <v>39</v>
      </c>
      <c r="C8" s="3" t="s">
        <v>40</v>
      </c>
      <c r="D8" s="6">
        <v>4725500</v>
      </c>
    </row>
    <row r="10" spans="1:10" ht="17" thickBot="1" x14ac:dyDescent="0.25"/>
    <row r="11" spans="1:10" x14ac:dyDescent="0.2">
      <c r="B11" s="9"/>
      <c r="C11" s="9" t="s">
        <v>78</v>
      </c>
      <c r="D11" s="9"/>
      <c r="F11" s="9" t="s">
        <v>79</v>
      </c>
      <c r="G11" s="9" t="s">
        <v>68</v>
      </c>
      <c r="I11" s="9" t="s">
        <v>82</v>
      </c>
      <c r="J11" s="9" t="s">
        <v>68</v>
      </c>
    </row>
    <row r="12" spans="1:10" ht="17" thickBot="1" x14ac:dyDescent="0.25">
      <c r="B12" s="10" t="s">
        <v>28</v>
      </c>
      <c r="C12" s="10" t="s">
        <v>29</v>
      </c>
      <c r="D12" s="10" t="s">
        <v>65</v>
      </c>
      <c r="F12" s="10" t="s">
        <v>80</v>
      </c>
      <c r="G12" s="10" t="s">
        <v>81</v>
      </c>
      <c r="I12" s="10" t="s">
        <v>80</v>
      </c>
      <c r="J12" s="10" t="s">
        <v>81</v>
      </c>
    </row>
    <row r="13" spans="1:10" x14ac:dyDescent="0.2">
      <c r="B13" s="5" t="s">
        <v>41</v>
      </c>
      <c r="C13" s="5" t="s">
        <v>42</v>
      </c>
      <c r="D13" s="7">
        <v>94.5</v>
      </c>
      <c r="F13" s="7">
        <v>0</v>
      </c>
      <c r="G13" s="7">
        <v>85</v>
      </c>
      <c r="I13" s="7">
        <v>250</v>
      </c>
      <c r="J13" s="7">
        <v>18835</v>
      </c>
    </row>
    <row r="14" spans="1:10" x14ac:dyDescent="0.2">
      <c r="B14" s="5" t="s">
        <v>44</v>
      </c>
      <c r="C14" s="5" t="s">
        <v>45</v>
      </c>
      <c r="D14" s="7">
        <v>173.5</v>
      </c>
      <c r="F14" s="7">
        <v>0</v>
      </c>
      <c r="G14" s="7">
        <v>110</v>
      </c>
      <c r="I14" s="7">
        <v>398.5</v>
      </c>
      <c r="J14" s="7">
        <v>20035</v>
      </c>
    </row>
    <row r="15" spans="1:10" ht="17" thickBot="1" x14ac:dyDescent="0.25">
      <c r="B15" s="3" t="s">
        <v>46</v>
      </c>
      <c r="C15" s="3" t="s">
        <v>47</v>
      </c>
      <c r="D15" s="6">
        <v>38</v>
      </c>
      <c r="F15" s="6">
        <v>0</v>
      </c>
      <c r="G15" s="6">
        <v>125</v>
      </c>
      <c r="I15" s="6">
        <v>597</v>
      </c>
      <c r="J15" s="6">
        <v>21020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B34B-E990-D84C-9078-3F406A397FE7}">
  <dimension ref="A1:I17"/>
  <sheetViews>
    <sheetView tabSelected="1" workbookViewId="0">
      <selection activeCell="E17" sqref="E17"/>
    </sheetView>
  </sheetViews>
  <sheetFormatPr baseColWidth="10" defaultRowHeight="16" x14ac:dyDescent="0.2"/>
  <cols>
    <col min="2" max="2" width="22.83203125" bestFit="1" customWidth="1"/>
    <col min="3" max="3" width="13.5" customWidth="1"/>
    <col min="4" max="4" width="6.1640625" bestFit="1" customWidth="1"/>
    <col min="6" max="6" width="6.1640625" bestFit="1" customWidth="1"/>
    <col min="7" max="7" width="19" bestFit="1" customWidth="1"/>
    <col min="9" max="9" width="14.1640625" bestFit="1" customWidth="1"/>
  </cols>
  <sheetData>
    <row r="1" spans="1:9" x14ac:dyDescent="0.2">
      <c r="A1" t="s">
        <v>0</v>
      </c>
    </row>
    <row r="3" spans="1:9" x14ac:dyDescent="0.2">
      <c r="A3" t="s">
        <v>1</v>
      </c>
    </row>
    <row r="5" spans="1:9" x14ac:dyDescent="0.2">
      <c r="E5" t="s">
        <v>2</v>
      </c>
    </row>
    <row r="6" spans="1:9" x14ac:dyDescent="0.2">
      <c r="D6" t="s">
        <v>6</v>
      </c>
      <c r="E6" t="s">
        <v>7</v>
      </c>
      <c r="F6" t="s">
        <v>8</v>
      </c>
      <c r="G6" t="s">
        <v>9</v>
      </c>
      <c r="I6" t="s">
        <v>11</v>
      </c>
    </row>
    <row r="7" spans="1:9" x14ac:dyDescent="0.2">
      <c r="B7" t="s">
        <v>3</v>
      </c>
      <c r="D7">
        <v>6</v>
      </c>
      <c r="E7" s="1">
        <v>7.5</v>
      </c>
      <c r="F7">
        <v>8</v>
      </c>
      <c r="G7">
        <f>SUM(D7:D9,D17)</f>
        <v>110</v>
      </c>
      <c r="H7" t="s">
        <v>10</v>
      </c>
      <c r="I7">
        <v>110</v>
      </c>
    </row>
    <row r="8" spans="1:9" x14ac:dyDescent="0.2">
      <c r="B8" t="s">
        <v>4</v>
      </c>
      <c r="D8">
        <v>5</v>
      </c>
      <c r="E8">
        <v>9</v>
      </c>
      <c r="F8">
        <v>2</v>
      </c>
      <c r="G8" s="1">
        <f>SUM(E7:E9,E17)</f>
        <v>200</v>
      </c>
      <c r="H8" t="s">
        <v>10</v>
      </c>
      <c r="I8">
        <v>200</v>
      </c>
    </row>
    <row r="9" spans="1:9" x14ac:dyDescent="0.2">
      <c r="B9" t="s">
        <v>5</v>
      </c>
      <c r="D9">
        <v>4.5</v>
      </c>
      <c r="E9">
        <v>10</v>
      </c>
      <c r="F9">
        <v>2</v>
      </c>
      <c r="G9" s="1">
        <f>SUM(F7:F9,F17)</f>
        <v>50</v>
      </c>
      <c r="H9" t="s">
        <v>10</v>
      </c>
      <c r="I9">
        <v>50</v>
      </c>
    </row>
    <row r="10" spans="1:9" x14ac:dyDescent="0.2">
      <c r="G10" t="s">
        <v>12</v>
      </c>
    </row>
    <row r="11" spans="1:9" x14ac:dyDescent="0.2">
      <c r="B11" t="s">
        <v>13</v>
      </c>
      <c r="D11">
        <v>15000</v>
      </c>
      <c r="E11">
        <v>16000</v>
      </c>
      <c r="F11">
        <v>14000</v>
      </c>
      <c r="G11">
        <f>SUMPRODUCT(D11:F11,D17:F17)</f>
        <v>4725500</v>
      </c>
    </row>
    <row r="14" spans="1:9" x14ac:dyDescent="0.2">
      <c r="B14" t="s">
        <v>14</v>
      </c>
    </row>
    <row r="15" spans="1:9" x14ac:dyDescent="0.2">
      <c r="E15" t="s">
        <v>2</v>
      </c>
    </row>
    <row r="16" spans="1:9" x14ac:dyDescent="0.2">
      <c r="D16" t="s">
        <v>6</v>
      </c>
      <c r="E16" t="s">
        <v>7</v>
      </c>
      <c r="F16" t="s">
        <v>8</v>
      </c>
    </row>
    <row r="17" spans="2:6" x14ac:dyDescent="0.2">
      <c r="B17" t="s">
        <v>15</v>
      </c>
      <c r="D17">
        <v>94.5</v>
      </c>
      <c r="E17">
        <v>173.5</v>
      </c>
      <c r="F17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2021-02-26T08:41:39Z</dcterms:created>
  <dcterms:modified xsi:type="dcterms:W3CDTF">2021-02-26T11:21:16Z</dcterms:modified>
</cp:coreProperties>
</file>