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kisha\OneDrive\Desktop\jupyter projects\data analytics course data\Excel classes\excel assignment\"/>
    </mc:Choice>
  </mc:AlternateContent>
  <xr:revisionPtr revIDLastSave="0" documentId="13_ncr:1_{33D35C03-15C9-4181-A446-1D60B4925DEA}" xr6:coauthVersionLast="47" xr6:coauthVersionMax="47" xr10:uidLastSave="{00000000-0000-0000-0000-000000000000}"/>
  <bookViews>
    <workbookView xWindow="-108" yWindow="-108" windowWidth="23256" windowHeight="12456" firstSheet="3" activeTab="6" xr2:uid="{00000000-000D-0000-FFFF-FFFF00000000}"/>
  </bookViews>
  <sheets>
    <sheet name="DATA" sheetId="1" r:id="rId1"/>
    <sheet name="TOP 5 Productive Employees" sheetId="2" r:id="rId2"/>
    <sheet name=" Department-Wise Productivity C" sheetId="3" r:id="rId3"/>
    <sheet name="PEI" sheetId="4" r:id="rId4"/>
    <sheet name="Correlation Analysis" sheetId="5" r:id="rId5"/>
    <sheet name="Underutilised High Performers" sheetId="6" r:id="rId6"/>
    <sheet name="Tasks per Hour Efficiency" sheetId="7" r:id="rId7"/>
  </sheets>
  <definedNames>
    <definedName name="_xlnm._FilterDatabase" localSheetId="3" hidden="1">PEI!$A$1:$I$26</definedName>
    <definedName name="_xlnm._FilterDatabase" localSheetId="1" hidden="1">'TOP 5 Productive Employees'!$A$1:$G$26</definedName>
    <definedName name="_xlnm._FilterDatabase" localSheetId="5" hidden="1">'Underutilised High Performers'!$A$2:$G$26</definedName>
    <definedName name="_xlnm.Criteria" localSheetId="5">'Underutilised High Performers'!$G$2:$G$26</definedName>
  </definedNames>
  <calcPr calcId="191029"/>
  <pivotCaches>
    <pivotCache cacheId="0" r:id="rId8"/>
  </pivotCaches>
</workbook>
</file>

<file path=xl/calcChain.xml><?xml version="1.0" encoding="utf-8"?>
<calcChain xmlns="http://schemas.openxmlformats.org/spreadsheetml/2006/main">
  <c r="K6" i="7" l="1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" i="7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" i="6"/>
  <c r="A29" i="6"/>
  <c r="D31" i="5"/>
  <c r="F31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I26" i="4" s="1"/>
  <c r="H2" i="4"/>
  <c r="I21" i="4" l="1"/>
  <c r="I25" i="4"/>
  <c r="I9" i="4"/>
  <c r="I17" i="4"/>
  <c r="I5" i="4"/>
  <c r="I20" i="4"/>
  <c r="I12" i="4"/>
  <c r="I2" i="4"/>
  <c r="I23" i="4"/>
  <c r="I15" i="4"/>
  <c r="I3" i="4"/>
  <c r="I13" i="4"/>
  <c r="I24" i="4"/>
  <c r="I16" i="4"/>
  <c r="I8" i="4"/>
  <c r="I4" i="4"/>
  <c r="I19" i="4"/>
  <c r="I11" i="4"/>
  <c r="I7" i="4"/>
  <c r="I22" i="4"/>
  <c r="I18" i="4"/>
  <c r="I14" i="4"/>
  <c r="I10" i="4"/>
  <c r="I6" i="4"/>
</calcChain>
</file>

<file path=xl/sharedStrings.xml><?xml version="1.0" encoding="utf-8"?>
<sst xmlns="http://schemas.openxmlformats.org/spreadsheetml/2006/main" count="418" uniqueCount="51">
  <si>
    <t>Employee_ID</t>
  </si>
  <si>
    <t>Name</t>
  </si>
  <si>
    <t>Department</t>
  </si>
  <si>
    <t>Hours_Worked</t>
  </si>
  <si>
    <t>Tasks_Completed</t>
  </si>
  <si>
    <t>Productivity_Score</t>
  </si>
  <si>
    <t>Performance_Rating</t>
  </si>
  <si>
    <t>Aakash</t>
  </si>
  <si>
    <t>Sales</t>
  </si>
  <si>
    <t>Meera</t>
  </si>
  <si>
    <t>Marketing</t>
  </si>
  <si>
    <t>Suresh</t>
  </si>
  <si>
    <t>HR</t>
  </si>
  <si>
    <t>Riya</t>
  </si>
  <si>
    <t>IT</t>
  </si>
  <si>
    <t>Prakash</t>
  </si>
  <si>
    <t>Finance</t>
  </si>
  <si>
    <t>Neha</t>
  </si>
  <si>
    <t>Rahul</t>
  </si>
  <si>
    <t>Priya</t>
  </si>
  <si>
    <t>Kunal</t>
  </si>
  <si>
    <t>Sneha</t>
  </si>
  <si>
    <t>Amit</t>
  </si>
  <si>
    <t>Pooja</t>
  </si>
  <si>
    <t>Varun</t>
  </si>
  <si>
    <t>Deepak</t>
  </si>
  <si>
    <t>Rakesh</t>
  </si>
  <si>
    <t>Kavita</t>
  </si>
  <si>
    <t>Sanjay</t>
  </si>
  <si>
    <t>Arjun</t>
  </si>
  <si>
    <t>Anjali</t>
  </si>
  <si>
    <t>Suman</t>
  </si>
  <si>
    <t>Mohan</t>
  </si>
  <si>
    <t>Jyoti</t>
  </si>
  <si>
    <t>Neeraj</t>
  </si>
  <si>
    <t>Akash</t>
  </si>
  <si>
    <t>Tanya</t>
  </si>
  <si>
    <t>Row Labels</t>
  </si>
  <si>
    <t>Grand Total</t>
  </si>
  <si>
    <t>StdDevp of Productivity_Score</t>
  </si>
  <si>
    <t>PEI</t>
  </si>
  <si>
    <t>Rank</t>
  </si>
  <si>
    <t>For Hours Worked</t>
  </si>
  <si>
    <t>For Task Completed</t>
  </si>
  <si>
    <t>1.Correlation Coefficient</t>
  </si>
  <si>
    <t>Since the corellation Coefficient of task completed is greater than Hours worked So Task Completed has more influence on Performance Rating</t>
  </si>
  <si>
    <r>
      <rPr>
        <b/>
        <sz val="12"/>
        <color rgb="FF000000"/>
        <rFont val="Arial"/>
        <family val="2"/>
        <scheme val="minor"/>
      </rPr>
      <t>2.</t>
    </r>
    <r>
      <rPr>
        <b/>
        <sz val="11"/>
        <color rgb="FF000000"/>
        <rFont val="Arial"/>
        <family val="2"/>
        <scheme val="minor"/>
      </rPr>
      <t>As the Scatter Plot shows an Upward trend which indicates positive correlation between hours worked and productivity score (More Hours=High Productivity)</t>
    </r>
  </si>
  <si>
    <t>Average Hours Worked</t>
  </si>
  <si>
    <t>Underutilised High Performers</t>
  </si>
  <si>
    <t>Task Per Hour</t>
  </si>
  <si>
    <t>Most Efficient 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</si>
</sst>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sz val="11"/>
      <color rgb="FF000000"/>
      <name val="Calibri"/>
    </font>
    <font>
      <b/>
      <sz val="11"/>
      <color rgb="FFFFFFFF"/>
      <name val="Calibri"/>
      <family val="2"/>
    </font>
    <font>
      <sz val="16"/>
      <color rgb="FF000000"/>
      <name val="Arial"/>
      <family val="2"/>
      <scheme val="minor"/>
    </font>
    <font>
      <b/>
      <u/>
      <sz val="11"/>
      <color rgb="FF000000"/>
      <name val="Arial"/>
      <family val="2"/>
      <scheme val="minor"/>
    </font>
    <font>
      <b/>
      <i/>
      <sz val="10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4"/>
      <color rgb="FF000000"/>
      <name val="Arial"/>
      <family val="2"/>
      <scheme val="minor"/>
    </font>
    <font>
      <b/>
      <sz val="16"/>
      <color rgb="FFFFFFFF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0504D"/>
        <bgColor rgb="FFC0504D"/>
      </patternFill>
    </fill>
    <fill>
      <patternFill patternType="solid">
        <fgColor rgb="FFF2DCDB"/>
        <bgColor rgb="FFF2DCDB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3" xfId="0" applyBorder="1"/>
    <xf numFmtId="0" fontId="1" fillId="2" borderId="2" xfId="0" applyFont="1" applyFill="1" applyBorder="1" applyAlignment="1">
      <alignment horizontal="center"/>
    </xf>
    <xf numFmtId="0" fontId="4" fillId="0" borderId="0" xfId="0" applyFont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4" fillId="0" borderId="8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9" xfId="0" applyFont="1" applyBorder="1"/>
    <xf numFmtId="0" fontId="5" fillId="0" borderId="8" xfId="0" applyFont="1" applyBorder="1"/>
    <xf numFmtId="0" fontId="6" fillId="0" borderId="8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12" xfId="0" applyFont="1" applyBorder="1" applyAlignment="1">
      <alignment wrapText="1"/>
    </xf>
    <xf numFmtId="0" fontId="7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0" fillId="2" borderId="1" xfId="0" applyFont="1" applyFill="1" applyBorder="1" applyAlignment="1">
      <alignment horizontal="center"/>
    </xf>
    <xf numFmtId="0" fontId="9" fillId="4" borderId="13" xfId="0" applyFont="1" applyFill="1" applyBorder="1"/>
    <xf numFmtId="0" fontId="9" fillId="5" borderId="3" xfId="0" applyFont="1" applyFill="1" applyBorder="1"/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5 Productive Employees'!$F$1</c:f>
              <c:strCache>
                <c:ptCount val="1"/>
                <c:pt idx="0">
                  <c:v>Productivity_Score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'TOP 5 Productive Employees'!$B$2:$C$6</c:f>
              <c:multiLvlStrCache>
                <c:ptCount val="5"/>
                <c:lvl>
                  <c:pt idx="0">
                    <c:v>IT</c:v>
                  </c:pt>
                  <c:pt idx="1">
                    <c:v>IT</c:v>
                  </c:pt>
                  <c:pt idx="2">
                    <c:v>IT</c:v>
                  </c:pt>
                  <c:pt idx="3">
                    <c:v>Marketing</c:v>
                  </c:pt>
                  <c:pt idx="4">
                    <c:v>IT</c:v>
                  </c:pt>
                </c:lvl>
                <c:lvl>
                  <c:pt idx="0">
                    <c:v>Rahul</c:v>
                  </c:pt>
                  <c:pt idx="1">
                    <c:v>Tanya</c:v>
                  </c:pt>
                  <c:pt idx="2">
                    <c:v>Rakesh</c:v>
                  </c:pt>
                  <c:pt idx="3">
                    <c:v>Neeraj</c:v>
                  </c:pt>
                  <c:pt idx="4">
                    <c:v>Riya</c:v>
                  </c:pt>
                </c:lvl>
              </c:multiLvlStrCache>
            </c:multiLvlStrRef>
          </c:cat>
          <c:val>
            <c:numRef>
              <c:f>'TOP 5 Productive Employees'!$F$2:$F$6</c:f>
              <c:numCache>
                <c:formatCode>General</c:formatCode>
                <c:ptCount val="5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96</c:v>
                </c:pt>
                <c:pt idx="4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47-4FA7-8BB8-8C35CD7AB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633102751"/>
        <c:axId val="1633103231"/>
      </c:barChart>
      <c:catAx>
        <c:axId val="16331027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103231"/>
        <c:crosses val="autoZero"/>
        <c:auto val="1"/>
        <c:lblAlgn val="ctr"/>
        <c:lblOffset val="100"/>
        <c:noMultiLvlLbl val="0"/>
      </c:catAx>
      <c:valAx>
        <c:axId val="163310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102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Productivity efficiency index ranking</a:t>
            </a:r>
          </a:p>
        </c:rich>
      </c:tx>
      <c:layout>
        <c:manualLayout>
          <c:xMode val="edge"/>
          <c:yMode val="edge"/>
          <c:x val="0.4030693350831146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PEI!$H$1</c:f>
              <c:strCache>
                <c:ptCount val="1"/>
                <c:pt idx="0">
                  <c:v>PEI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PEI!$B$2:$B$9</c:f>
              <c:strCache>
                <c:ptCount val="3"/>
                <c:pt idx="0">
                  <c:v>Suresh</c:v>
                </c:pt>
                <c:pt idx="1">
                  <c:v>Prakash</c:v>
                </c:pt>
                <c:pt idx="2">
                  <c:v>Priya</c:v>
                </c:pt>
              </c:strCache>
            </c:strRef>
          </c:cat>
          <c:val>
            <c:numRef>
              <c:f>PEI!$H$2:$H$9</c:f>
              <c:numCache>
                <c:formatCode>General</c:formatCode>
                <c:ptCount val="3"/>
                <c:pt idx="0">
                  <c:v>7</c:v>
                </c:pt>
                <c:pt idx="1">
                  <c:v>4.8</c:v>
                </c:pt>
                <c:pt idx="2">
                  <c:v>6.9642857142857144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35-409C-84CE-5558FD132FA5}"/>
            </c:ext>
          </c:extLst>
        </c:ser>
        <c:ser>
          <c:idx val="1"/>
          <c:order val="1"/>
          <c:tx>
            <c:strRef>
              <c:f>PEI!$I$1</c:f>
              <c:strCache>
                <c:ptCount val="1"/>
                <c:pt idx="0">
                  <c:v>Rank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PEI!$B$2:$B$9</c:f>
              <c:strCache>
                <c:ptCount val="3"/>
                <c:pt idx="0">
                  <c:v>Suresh</c:v>
                </c:pt>
                <c:pt idx="1">
                  <c:v>Prakash</c:v>
                </c:pt>
                <c:pt idx="2">
                  <c:v>Priya</c:v>
                </c:pt>
              </c:strCache>
            </c:strRef>
          </c:cat>
          <c:val>
            <c:numRef>
              <c:f>PEI!$I$2:$I$9</c:f>
              <c:numCache>
                <c:formatCode>General</c:formatCode>
                <c:ptCount val="3"/>
                <c:pt idx="0">
                  <c:v>15</c:v>
                </c:pt>
                <c:pt idx="1">
                  <c:v>19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35-409C-84CE-5558FD132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633118111"/>
        <c:axId val="1633112351"/>
        <c:axId val="0"/>
      </c:bar3DChart>
      <c:catAx>
        <c:axId val="163311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112351"/>
        <c:crosses val="autoZero"/>
        <c:auto val="1"/>
        <c:lblAlgn val="ctr"/>
        <c:lblOffset val="100"/>
        <c:noMultiLvlLbl val="0"/>
      </c:catAx>
      <c:valAx>
        <c:axId val="163311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11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Correlation Scatter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'Correlation Analysis'!$D$2:$D$26</c:f>
              <c:numCache>
                <c:formatCode>General</c:formatCode>
                <c:ptCount val="25"/>
                <c:pt idx="0">
                  <c:v>35</c:v>
                </c:pt>
                <c:pt idx="1">
                  <c:v>40</c:v>
                </c:pt>
                <c:pt idx="2">
                  <c:v>30</c:v>
                </c:pt>
                <c:pt idx="3">
                  <c:v>45</c:v>
                </c:pt>
                <c:pt idx="4">
                  <c:v>25</c:v>
                </c:pt>
                <c:pt idx="5">
                  <c:v>38</c:v>
                </c:pt>
                <c:pt idx="6">
                  <c:v>50</c:v>
                </c:pt>
                <c:pt idx="7">
                  <c:v>28</c:v>
                </c:pt>
                <c:pt idx="8">
                  <c:v>42</c:v>
                </c:pt>
                <c:pt idx="9">
                  <c:v>37</c:v>
                </c:pt>
                <c:pt idx="10">
                  <c:v>29</c:v>
                </c:pt>
                <c:pt idx="11">
                  <c:v>44</c:v>
                </c:pt>
                <c:pt idx="12">
                  <c:v>33</c:v>
                </c:pt>
                <c:pt idx="13">
                  <c:v>41</c:v>
                </c:pt>
                <c:pt idx="14">
                  <c:v>48</c:v>
                </c:pt>
                <c:pt idx="15">
                  <c:v>26</c:v>
                </c:pt>
                <c:pt idx="16">
                  <c:v>31</c:v>
                </c:pt>
                <c:pt idx="17">
                  <c:v>43</c:v>
                </c:pt>
                <c:pt idx="18">
                  <c:v>39</c:v>
                </c:pt>
                <c:pt idx="19">
                  <c:v>36</c:v>
                </c:pt>
                <c:pt idx="20">
                  <c:v>27</c:v>
                </c:pt>
                <c:pt idx="21">
                  <c:v>32</c:v>
                </c:pt>
                <c:pt idx="22">
                  <c:v>46</c:v>
                </c:pt>
                <c:pt idx="23">
                  <c:v>34</c:v>
                </c:pt>
                <c:pt idx="24">
                  <c:v>47</c:v>
                </c:pt>
              </c:numCache>
            </c:numRef>
          </c:xVal>
          <c:yVal>
            <c:numRef>
              <c:f>'Correlation Analysis'!$F$2:$F$26</c:f>
              <c:numCache>
                <c:formatCode>General</c:formatCode>
                <c:ptCount val="25"/>
                <c:pt idx="0">
                  <c:v>80</c:v>
                </c:pt>
                <c:pt idx="1">
                  <c:v>90</c:v>
                </c:pt>
                <c:pt idx="2">
                  <c:v>70</c:v>
                </c:pt>
                <c:pt idx="3">
                  <c:v>95</c:v>
                </c:pt>
                <c:pt idx="4">
                  <c:v>60</c:v>
                </c:pt>
                <c:pt idx="5">
                  <c:v>85</c:v>
                </c:pt>
                <c:pt idx="6">
                  <c:v>100</c:v>
                </c:pt>
                <c:pt idx="7">
                  <c:v>65</c:v>
                </c:pt>
                <c:pt idx="8">
                  <c:v>92</c:v>
                </c:pt>
                <c:pt idx="9">
                  <c:v>83</c:v>
                </c:pt>
                <c:pt idx="10">
                  <c:v>68</c:v>
                </c:pt>
                <c:pt idx="11">
                  <c:v>94</c:v>
                </c:pt>
                <c:pt idx="12">
                  <c:v>75</c:v>
                </c:pt>
                <c:pt idx="13">
                  <c:v>89</c:v>
                </c:pt>
                <c:pt idx="14">
                  <c:v>98</c:v>
                </c:pt>
                <c:pt idx="15">
                  <c:v>62</c:v>
                </c:pt>
                <c:pt idx="16">
                  <c:v>72</c:v>
                </c:pt>
                <c:pt idx="17">
                  <c:v>93</c:v>
                </c:pt>
                <c:pt idx="18">
                  <c:v>87</c:v>
                </c:pt>
                <c:pt idx="19">
                  <c:v>78</c:v>
                </c:pt>
                <c:pt idx="20">
                  <c:v>64</c:v>
                </c:pt>
                <c:pt idx="21">
                  <c:v>74</c:v>
                </c:pt>
                <c:pt idx="22">
                  <c:v>96</c:v>
                </c:pt>
                <c:pt idx="23">
                  <c:v>76</c:v>
                </c:pt>
                <c:pt idx="24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F7-4C00-9054-237015A6D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412928"/>
        <c:axId val="2048396608"/>
      </c:scatterChart>
      <c:valAx>
        <c:axId val="204841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396608"/>
        <c:crosses val="autoZero"/>
        <c:crossBetween val="midCat"/>
      </c:valAx>
      <c:valAx>
        <c:axId val="204839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41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967740</xdr:colOff>
      <xdr:row>27</xdr:row>
      <xdr:rowOff>148590</xdr:rowOff>
    </xdr:from>
    <xdr:to>
      <xdr:col>14</xdr:col>
      <xdr:colOff>7620</xdr:colOff>
      <xdr:row>44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C157E7-6796-0D35-C7B4-AE57DAB2E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213360</xdr:colOff>
      <xdr:row>29</xdr:row>
      <xdr:rowOff>19050</xdr:rowOff>
    </xdr:from>
    <xdr:to>
      <xdr:col>12</xdr:col>
      <xdr:colOff>472440</xdr:colOff>
      <xdr:row>45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C2AE72-3842-7A60-44F8-62FB1EA5F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411480</xdr:colOff>
      <xdr:row>5</xdr:row>
      <xdr:rowOff>57150</xdr:rowOff>
    </xdr:from>
    <xdr:to>
      <xdr:col>16</xdr:col>
      <xdr:colOff>106680</xdr:colOff>
      <xdr:row>20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739228-FE30-028D-336F-19B7B2DB9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san barnwal" refreshedDate="45798.003194560188" createdVersion="8" refreshedVersion="8" minRefreshableVersion="3" recordCount="25" xr:uid="{AAA5688A-5B91-4ED9-A074-544516D5B471}">
  <cacheSource type="worksheet">
    <worksheetSource ref="A1:G26" sheet=" Department-Wise Productivity C"/>
  </cacheSource>
  <cacheFields count="7">
    <cacheField name="Employee_ID" numFmtId="0">
      <sharedItems containsSemiMixedTypes="0" containsString="0" containsNumber="1" containsInteger="1" minValue="101" maxValue="125"/>
    </cacheField>
    <cacheField name="Name" numFmtId="0">
      <sharedItems/>
    </cacheField>
    <cacheField name="Department" numFmtId="0">
      <sharedItems count="5">
        <s v="Sales"/>
        <s v="Marketing"/>
        <s v="HR"/>
        <s v="IT"/>
        <s v="Finance"/>
      </sharedItems>
    </cacheField>
    <cacheField name="Hours_Worked" numFmtId="0">
      <sharedItems containsSemiMixedTypes="0" containsString="0" containsNumber="1" containsInteger="1" minValue="25" maxValue="50"/>
    </cacheField>
    <cacheField name="Tasks_Completed" numFmtId="0">
      <sharedItems containsSemiMixedTypes="0" containsString="0" containsNumber="1" containsInteger="1" minValue="30" maxValue="80"/>
    </cacheField>
    <cacheField name="Productivity_Score" numFmtId="0">
      <sharedItems containsSemiMixedTypes="0" containsString="0" containsNumber="1" containsInteger="1" minValue="60" maxValue="100"/>
    </cacheField>
    <cacheField name="Performance_Rating" numFmtId="0">
      <sharedItems containsSemiMixedTypes="0" containsString="0" containsNumber="1" containsInteger="1" minValue="2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n v="101"/>
    <s v="Aakash"/>
    <x v="0"/>
    <n v="35"/>
    <n v="50"/>
    <n v="80"/>
    <n v="4"/>
  </r>
  <r>
    <n v="102"/>
    <s v="Meera"/>
    <x v="1"/>
    <n v="40"/>
    <n v="65"/>
    <n v="90"/>
    <n v="5"/>
  </r>
  <r>
    <n v="103"/>
    <s v="Suresh"/>
    <x v="2"/>
    <n v="30"/>
    <n v="40"/>
    <n v="70"/>
    <n v="3"/>
  </r>
  <r>
    <n v="104"/>
    <s v="Riya"/>
    <x v="3"/>
    <n v="45"/>
    <n v="75"/>
    <n v="95"/>
    <n v="5"/>
  </r>
  <r>
    <n v="105"/>
    <s v="Prakash"/>
    <x v="4"/>
    <n v="25"/>
    <n v="30"/>
    <n v="60"/>
    <n v="2"/>
  </r>
  <r>
    <n v="106"/>
    <s v="Neha"/>
    <x v="0"/>
    <n v="38"/>
    <n v="58"/>
    <n v="85"/>
    <n v="4"/>
  </r>
  <r>
    <n v="107"/>
    <s v="Rahul"/>
    <x v="3"/>
    <n v="50"/>
    <n v="80"/>
    <n v="100"/>
    <n v="5"/>
  </r>
  <r>
    <n v="108"/>
    <s v="Priya"/>
    <x v="2"/>
    <n v="28"/>
    <n v="35"/>
    <n v="65"/>
    <n v="3"/>
  </r>
  <r>
    <n v="109"/>
    <s v="Kunal"/>
    <x v="1"/>
    <n v="42"/>
    <n v="70"/>
    <n v="92"/>
    <n v="5"/>
  </r>
  <r>
    <n v="110"/>
    <s v="Sneha"/>
    <x v="0"/>
    <n v="37"/>
    <n v="55"/>
    <n v="83"/>
    <n v="4"/>
  </r>
  <r>
    <n v="111"/>
    <s v="Amit"/>
    <x v="4"/>
    <n v="29"/>
    <n v="38"/>
    <n v="68"/>
    <n v="3"/>
  </r>
  <r>
    <n v="112"/>
    <s v="Pooja"/>
    <x v="1"/>
    <n v="44"/>
    <n v="73"/>
    <n v="94"/>
    <n v="5"/>
  </r>
  <r>
    <n v="113"/>
    <s v="Varun"/>
    <x v="2"/>
    <n v="33"/>
    <n v="45"/>
    <n v="75"/>
    <n v="3"/>
  </r>
  <r>
    <n v="114"/>
    <s v="Deepak"/>
    <x v="0"/>
    <n v="41"/>
    <n v="66"/>
    <n v="89"/>
    <n v="4"/>
  </r>
  <r>
    <n v="115"/>
    <s v="Rakesh"/>
    <x v="3"/>
    <n v="48"/>
    <n v="78"/>
    <n v="98"/>
    <n v="5"/>
  </r>
  <r>
    <n v="116"/>
    <s v="Kavita"/>
    <x v="4"/>
    <n v="26"/>
    <n v="32"/>
    <n v="62"/>
    <n v="2"/>
  </r>
  <r>
    <n v="117"/>
    <s v="Sanjay"/>
    <x v="2"/>
    <n v="31"/>
    <n v="42"/>
    <n v="72"/>
    <n v="3"/>
  </r>
  <r>
    <n v="118"/>
    <s v="Arjun"/>
    <x v="1"/>
    <n v="43"/>
    <n v="75"/>
    <n v="93"/>
    <n v="5"/>
  </r>
  <r>
    <n v="119"/>
    <s v="Anjali"/>
    <x v="3"/>
    <n v="39"/>
    <n v="60"/>
    <n v="87"/>
    <n v="4"/>
  </r>
  <r>
    <n v="120"/>
    <s v="Suman"/>
    <x v="0"/>
    <n v="36"/>
    <n v="52"/>
    <n v="78"/>
    <n v="4"/>
  </r>
  <r>
    <n v="121"/>
    <s v="Mohan"/>
    <x v="4"/>
    <n v="27"/>
    <n v="34"/>
    <n v="64"/>
    <n v="2"/>
  </r>
  <r>
    <n v="122"/>
    <s v="Jyoti"/>
    <x v="2"/>
    <n v="32"/>
    <n v="44"/>
    <n v="74"/>
    <n v="3"/>
  </r>
  <r>
    <n v="123"/>
    <s v="Neeraj"/>
    <x v="1"/>
    <n v="46"/>
    <n v="77"/>
    <n v="96"/>
    <n v="5"/>
  </r>
  <r>
    <n v="124"/>
    <s v="Akash"/>
    <x v="0"/>
    <n v="34"/>
    <n v="48"/>
    <n v="76"/>
    <n v="3"/>
  </r>
  <r>
    <n v="125"/>
    <s v="Tanya"/>
    <x v="3"/>
    <n v="47"/>
    <n v="79"/>
    <n v="99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F78649-7E1D-4EB8-8B97-60FE5EA9CCCA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:I7" firstHeaderRow="1" firstDataRow="1" firstDataCol="1"/>
  <pivotFields count="7">
    <pivotField showAll="0"/>
    <pivotField showAll="0"/>
    <pivotField axis="axisRow" showAll="0">
      <items count="6">
        <item x="4"/>
        <item x="2"/>
        <item x="3"/>
        <item x="1"/>
        <item x="0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tdDevp of Productivity_Score" fld="5" subtotal="stdDevp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6"/>
  <sheetViews>
    <sheetView workbookViewId="0">
      <selection sqref="A1:G26"/>
    </sheetView>
  </sheetViews>
  <sheetFormatPr defaultColWidth="12.6640625" defaultRowHeight="15.75" customHeight="1" x14ac:dyDescent="0.25"/>
  <cols>
    <col min="3" max="3" width="11.109375" bestFit="1" customWidth="1"/>
    <col min="4" max="4" width="13.6640625" bestFit="1" customWidth="1"/>
    <col min="5" max="5" width="15.88671875" bestFit="1" customWidth="1"/>
    <col min="6" max="6" width="17" bestFit="1" customWidth="1"/>
    <col min="7" max="7" width="18.44140625" bestFit="1" customWidth="1"/>
  </cols>
  <sheetData>
    <row r="1" spans="1:7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3">
      <c r="A2" s="2">
        <v>101</v>
      </c>
      <c r="B2" s="2" t="s">
        <v>7</v>
      </c>
      <c r="C2" s="2" t="s">
        <v>8</v>
      </c>
      <c r="D2" s="2">
        <v>35</v>
      </c>
      <c r="E2" s="2">
        <v>50</v>
      </c>
      <c r="F2" s="2">
        <v>80</v>
      </c>
      <c r="G2" s="2">
        <v>4</v>
      </c>
    </row>
    <row r="3" spans="1:7" ht="15.75" customHeight="1" x14ac:dyDescent="0.3">
      <c r="A3" s="3">
        <v>102</v>
      </c>
      <c r="B3" s="3" t="s">
        <v>9</v>
      </c>
      <c r="C3" s="3" t="s">
        <v>10</v>
      </c>
      <c r="D3" s="3">
        <v>40</v>
      </c>
      <c r="E3" s="3">
        <v>65</v>
      </c>
      <c r="F3" s="3">
        <v>90</v>
      </c>
      <c r="G3" s="3">
        <v>5</v>
      </c>
    </row>
    <row r="4" spans="1:7" ht="15.75" customHeight="1" x14ac:dyDescent="0.3">
      <c r="A4" s="2">
        <v>103</v>
      </c>
      <c r="B4" s="2" t="s">
        <v>11</v>
      </c>
      <c r="C4" s="2" t="s">
        <v>12</v>
      </c>
      <c r="D4" s="2">
        <v>30</v>
      </c>
      <c r="E4" s="2">
        <v>40</v>
      </c>
      <c r="F4" s="2">
        <v>70</v>
      </c>
      <c r="G4" s="2">
        <v>3</v>
      </c>
    </row>
    <row r="5" spans="1:7" ht="15.75" customHeight="1" x14ac:dyDescent="0.3">
      <c r="A5" s="3">
        <v>104</v>
      </c>
      <c r="B5" s="3" t="s">
        <v>13</v>
      </c>
      <c r="C5" s="3" t="s">
        <v>14</v>
      </c>
      <c r="D5" s="3">
        <v>45</v>
      </c>
      <c r="E5" s="3">
        <v>75</v>
      </c>
      <c r="F5" s="3">
        <v>95</v>
      </c>
      <c r="G5" s="3">
        <v>5</v>
      </c>
    </row>
    <row r="6" spans="1:7" ht="15.75" customHeight="1" x14ac:dyDescent="0.3">
      <c r="A6" s="2">
        <v>105</v>
      </c>
      <c r="B6" s="2" t="s">
        <v>15</v>
      </c>
      <c r="C6" s="2" t="s">
        <v>16</v>
      </c>
      <c r="D6" s="2">
        <v>25</v>
      </c>
      <c r="E6" s="2">
        <v>30</v>
      </c>
      <c r="F6" s="2">
        <v>60</v>
      </c>
      <c r="G6" s="2">
        <v>2</v>
      </c>
    </row>
    <row r="7" spans="1:7" ht="15.75" customHeight="1" x14ac:dyDescent="0.3">
      <c r="A7" s="3">
        <v>106</v>
      </c>
      <c r="B7" s="3" t="s">
        <v>17</v>
      </c>
      <c r="C7" s="3" t="s">
        <v>8</v>
      </c>
      <c r="D7" s="3">
        <v>38</v>
      </c>
      <c r="E7" s="3">
        <v>58</v>
      </c>
      <c r="F7" s="3">
        <v>85</v>
      </c>
      <c r="G7" s="3">
        <v>4</v>
      </c>
    </row>
    <row r="8" spans="1:7" ht="15.75" customHeight="1" x14ac:dyDescent="0.3">
      <c r="A8" s="2">
        <v>107</v>
      </c>
      <c r="B8" s="2" t="s">
        <v>18</v>
      </c>
      <c r="C8" s="2" t="s">
        <v>14</v>
      </c>
      <c r="D8" s="2">
        <v>50</v>
      </c>
      <c r="E8" s="2">
        <v>80</v>
      </c>
      <c r="F8" s="2">
        <v>100</v>
      </c>
      <c r="G8" s="2">
        <v>5</v>
      </c>
    </row>
    <row r="9" spans="1:7" ht="15.75" customHeight="1" x14ac:dyDescent="0.3">
      <c r="A9" s="3">
        <v>108</v>
      </c>
      <c r="B9" s="3" t="s">
        <v>19</v>
      </c>
      <c r="C9" s="3" t="s">
        <v>12</v>
      </c>
      <c r="D9" s="3">
        <v>28</v>
      </c>
      <c r="E9" s="3">
        <v>35</v>
      </c>
      <c r="F9" s="3">
        <v>65</v>
      </c>
      <c r="G9" s="3">
        <v>3</v>
      </c>
    </row>
    <row r="10" spans="1:7" ht="15.75" customHeight="1" x14ac:dyDescent="0.3">
      <c r="A10" s="2">
        <v>109</v>
      </c>
      <c r="B10" s="2" t="s">
        <v>20</v>
      </c>
      <c r="C10" s="2" t="s">
        <v>10</v>
      </c>
      <c r="D10" s="2">
        <v>42</v>
      </c>
      <c r="E10" s="2">
        <v>70</v>
      </c>
      <c r="F10" s="2">
        <v>92</v>
      </c>
      <c r="G10" s="2">
        <v>5</v>
      </c>
    </row>
    <row r="11" spans="1:7" ht="15.75" customHeight="1" x14ac:dyDescent="0.3">
      <c r="A11" s="3">
        <v>110</v>
      </c>
      <c r="B11" s="3" t="s">
        <v>21</v>
      </c>
      <c r="C11" s="3" t="s">
        <v>8</v>
      </c>
      <c r="D11" s="3">
        <v>37</v>
      </c>
      <c r="E11" s="3">
        <v>55</v>
      </c>
      <c r="F11" s="3">
        <v>83</v>
      </c>
      <c r="G11" s="3">
        <v>4</v>
      </c>
    </row>
    <row r="12" spans="1:7" ht="15.75" customHeight="1" x14ac:dyDescent="0.3">
      <c r="A12" s="2">
        <v>111</v>
      </c>
      <c r="B12" s="2" t="s">
        <v>22</v>
      </c>
      <c r="C12" s="2" t="s">
        <v>16</v>
      </c>
      <c r="D12" s="2">
        <v>29</v>
      </c>
      <c r="E12" s="2">
        <v>38</v>
      </c>
      <c r="F12" s="2">
        <v>68</v>
      </c>
      <c r="G12" s="2">
        <v>3</v>
      </c>
    </row>
    <row r="13" spans="1:7" ht="15.75" customHeight="1" x14ac:dyDescent="0.3">
      <c r="A13" s="3">
        <v>112</v>
      </c>
      <c r="B13" s="3" t="s">
        <v>23</v>
      </c>
      <c r="C13" s="3" t="s">
        <v>10</v>
      </c>
      <c r="D13" s="3">
        <v>44</v>
      </c>
      <c r="E13" s="3">
        <v>73</v>
      </c>
      <c r="F13" s="3">
        <v>94</v>
      </c>
      <c r="G13" s="3">
        <v>5</v>
      </c>
    </row>
    <row r="14" spans="1:7" ht="15.75" customHeight="1" x14ac:dyDescent="0.3">
      <c r="A14" s="2">
        <v>113</v>
      </c>
      <c r="B14" s="2" t="s">
        <v>24</v>
      </c>
      <c r="C14" s="2" t="s">
        <v>12</v>
      </c>
      <c r="D14" s="2">
        <v>33</v>
      </c>
      <c r="E14" s="2">
        <v>45</v>
      </c>
      <c r="F14" s="2">
        <v>75</v>
      </c>
      <c r="G14" s="2">
        <v>3</v>
      </c>
    </row>
    <row r="15" spans="1:7" ht="15.75" customHeight="1" x14ac:dyDescent="0.3">
      <c r="A15" s="3">
        <v>114</v>
      </c>
      <c r="B15" s="3" t="s">
        <v>25</v>
      </c>
      <c r="C15" s="3" t="s">
        <v>8</v>
      </c>
      <c r="D15" s="3">
        <v>41</v>
      </c>
      <c r="E15" s="3">
        <v>66</v>
      </c>
      <c r="F15" s="3">
        <v>89</v>
      </c>
      <c r="G15" s="3">
        <v>4</v>
      </c>
    </row>
    <row r="16" spans="1:7" ht="15.75" customHeight="1" x14ac:dyDescent="0.3">
      <c r="A16" s="2">
        <v>115</v>
      </c>
      <c r="B16" s="2" t="s">
        <v>26</v>
      </c>
      <c r="C16" s="2" t="s">
        <v>14</v>
      </c>
      <c r="D16" s="2">
        <v>48</v>
      </c>
      <c r="E16" s="2">
        <v>78</v>
      </c>
      <c r="F16" s="2">
        <v>98</v>
      </c>
      <c r="G16" s="2">
        <v>5</v>
      </c>
    </row>
    <row r="17" spans="1:7" ht="14.4" x14ac:dyDescent="0.3">
      <c r="A17" s="3">
        <v>116</v>
      </c>
      <c r="B17" s="3" t="s">
        <v>27</v>
      </c>
      <c r="C17" s="3" t="s">
        <v>16</v>
      </c>
      <c r="D17" s="3">
        <v>26</v>
      </c>
      <c r="E17" s="3">
        <v>32</v>
      </c>
      <c r="F17" s="3">
        <v>62</v>
      </c>
      <c r="G17" s="3">
        <v>2</v>
      </c>
    </row>
    <row r="18" spans="1:7" ht="14.4" x14ac:dyDescent="0.3">
      <c r="A18" s="2">
        <v>117</v>
      </c>
      <c r="B18" s="2" t="s">
        <v>28</v>
      </c>
      <c r="C18" s="2" t="s">
        <v>12</v>
      </c>
      <c r="D18" s="2">
        <v>31</v>
      </c>
      <c r="E18" s="2">
        <v>42</v>
      </c>
      <c r="F18" s="2">
        <v>72</v>
      </c>
      <c r="G18" s="2">
        <v>3</v>
      </c>
    </row>
    <row r="19" spans="1:7" ht="14.4" x14ac:dyDescent="0.3">
      <c r="A19" s="3">
        <v>118</v>
      </c>
      <c r="B19" s="3" t="s">
        <v>29</v>
      </c>
      <c r="C19" s="3" t="s">
        <v>10</v>
      </c>
      <c r="D19" s="3">
        <v>43</v>
      </c>
      <c r="E19" s="3">
        <v>75</v>
      </c>
      <c r="F19" s="3">
        <v>93</v>
      </c>
      <c r="G19" s="3">
        <v>5</v>
      </c>
    </row>
    <row r="20" spans="1:7" ht="14.4" x14ac:dyDescent="0.3">
      <c r="A20" s="2">
        <v>119</v>
      </c>
      <c r="B20" s="2" t="s">
        <v>30</v>
      </c>
      <c r="C20" s="2" t="s">
        <v>14</v>
      </c>
      <c r="D20" s="2">
        <v>39</v>
      </c>
      <c r="E20" s="2">
        <v>60</v>
      </c>
      <c r="F20" s="2">
        <v>87</v>
      </c>
      <c r="G20" s="2">
        <v>4</v>
      </c>
    </row>
    <row r="21" spans="1:7" ht="14.4" x14ac:dyDescent="0.3">
      <c r="A21" s="3">
        <v>120</v>
      </c>
      <c r="B21" s="3" t="s">
        <v>31</v>
      </c>
      <c r="C21" s="3" t="s">
        <v>8</v>
      </c>
      <c r="D21" s="3">
        <v>36</v>
      </c>
      <c r="E21" s="3">
        <v>52</v>
      </c>
      <c r="F21" s="3">
        <v>78</v>
      </c>
      <c r="G21" s="3">
        <v>4</v>
      </c>
    </row>
    <row r="22" spans="1:7" ht="14.4" x14ac:dyDescent="0.3">
      <c r="A22" s="2">
        <v>121</v>
      </c>
      <c r="B22" s="2" t="s">
        <v>32</v>
      </c>
      <c r="C22" s="2" t="s">
        <v>16</v>
      </c>
      <c r="D22" s="2">
        <v>27</v>
      </c>
      <c r="E22" s="2">
        <v>34</v>
      </c>
      <c r="F22" s="2">
        <v>64</v>
      </c>
      <c r="G22" s="2">
        <v>2</v>
      </c>
    </row>
    <row r="23" spans="1:7" ht="14.4" x14ac:dyDescent="0.3">
      <c r="A23" s="3">
        <v>122</v>
      </c>
      <c r="B23" s="3" t="s">
        <v>33</v>
      </c>
      <c r="C23" s="3" t="s">
        <v>12</v>
      </c>
      <c r="D23" s="3">
        <v>32</v>
      </c>
      <c r="E23" s="3">
        <v>44</v>
      </c>
      <c r="F23" s="3">
        <v>74</v>
      </c>
      <c r="G23" s="3">
        <v>3</v>
      </c>
    </row>
    <row r="24" spans="1:7" ht="14.4" x14ac:dyDescent="0.3">
      <c r="A24" s="2">
        <v>123</v>
      </c>
      <c r="B24" s="2" t="s">
        <v>34</v>
      </c>
      <c r="C24" s="2" t="s">
        <v>10</v>
      </c>
      <c r="D24" s="2">
        <v>46</v>
      </c>
      <c r="E24" s="2">
        <v>77</v>
      </c>
      <c r="F24" s="2">
        <v>96</v>
      </c>
      <c r="G24" s="2">
        <v>5</v>
      </c>
    </row>
    <row r="25" spans="1:7" ht="14.4" x14ac:dyDescent="0.3">
      <c r="A25" s="3">
        <v>124</v>
      </c>
      <c r="B25" s="3" t="s">
        <v>35</v>
      </c>
      <c r="C25" s="3" t="s">
        <v>8</v>
      </c>
      <c r="D25" s="3">
        <v>34</v>
      </c>
      <c r="E25" s="3">
        <v>48</v>
      </c>
      <c r="F25" s="3">
        <v>76</v>
      </c>
      <c r="G25" s="3">
        <v>3</v>
      </c>
    </row>
    <row r="26" spans="1:7" ht="14.4" x14ac:dyDescent="0.3">
      <c r="A26" s="2">
        <v>125</v>
      </c>
      <c r="B26" s="2" t="s">
        <v>36</v>
      </c>
      <c r="C26" s="2" t="s">
        <v>14</v>
      </c>
      <c r="D26" s="2">
        <v>47</v>
      </c>
      <c r="E26" s="2">
        <v>79</v>
      </c>
      <c r="F26" s="2">
        <v>99</v>
      </c>
      <c r="G26" s="2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44B95-7807-4105-9B6F-9DBC09872A89}">
  <sheetPr filterMode="1"/>
  <dimension ref="A1:G26"/>
  <sheetViews>
    <sheetView workbookViewId="0">
      <selection activeCell="K48" sqref="K48"/>
    </sheetView>
  </sheetViews>
  <sheetFormatPr defaultRowHeight="13.2" x14ac:dyDescent="0.25"/>
  <cols>
    <col min="1" max="1" width="12.109375" bestFit="1" customWidth="1"/>
    <col min="2" max="2" width="7.33203125" bestFit="1" customWidth="1"/>
    <col min="3" max="3" width="11.109375" bestFit="1" customWidth="1"/>
    <col min="4" max="4" width="13.6640625" bestFit="1" customWidth="1"/>
    <col min="5" max="5" width="15.88671875" bestFit="1" customWidth="1"/>
    <col min="6" max="6" width="17" bestFit="1" customWidth="1"/>
    <col min="7" max="7" width="18.44140625" bestFit="1" customWidth="1"/>
  </cols>
  <sheetData>
    <row r="1" spans="1:7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4.4" x14ac:dyDescent="0.3">
      <c r="A2" s="2">
        <v>107</v>
      </c>
      <c r="B2" s="2" t="s">
        <v>18</v>
      </c>
      <c r="C2" s="2" t="s">
        <v>14</v>
      </c>
      <c r="D2" s="2">
        <v>50</v>
      </c>
      <c r="E2" s="2">
        <v>80</v>
      </c>
      <c r="F2" s="2">
        <v>100</v>
      </c>
      <c r="G2" s="2">
        <v>5</v>
      </c>
    </row>
    <row r="3" spans="1:7" ht="14.4" x14ac:dyDescent="0.3">
      <c r="A3" s="2">
        <v>125</v>
      </c>
      <c r="B3" s="2" t="s">
        <v>36</v>
      </c>
      <c r="C3" s="2" t="s">
        <v>14</v>
      </c>
      <c r="D3" s="2">
        <v>47</v>
      </c>
      <c r="E3" s="2">
        <v>79</v>
      </c>
      <c r="F3" s="2">
        <v>99</v>
      </c>
      <c r="G3" s="2">
        <v>5</v>
      </c>
    </row>
    <row r="4" spans="1:7" ht="14.4" x14ac:dyDescent="0.3">
      <c r="A4" s="2">
        <v>115</v>
      </c>
      <c r="B4" s="2" t="s">
        <v>26</v>
      </c>
      <c r="C4" s="2" t="s">
        <v>14</v>
      </c>
      <c r="D4" s="2">
        <v>48</v>
      </c>
      <c r="E4" s="2">
        <v>78</v>
      </c>
      <c r="F4" s="2">
        <v>98</v>
      </c>
      <c r="G4" s="2">
        <v>5</v>
      </c>
    </row>
    <row r="5" spans="1:7" ht="14.4" x14ac:dyDescent="0.3">
      <c r="A5" s="2">
        <v>123</v>
      </c>
      <c r="B5" s="2" t="s">
        <v>34</v>
      </c>
      <c r="C5" s="2" t="s">
        <v>10</v>
      </c>
      <c r="D5" s="2">
        <v>46</v>
      </c>
      <c r="E5" s="2">
        <v>77</v>
      </c>
      <c r="F5" s="2">
        <v>96</v>
      </c>
      <c r="G5" s="2">
        <v>5</v>
      </c>
    </row>
    <row r="6" spans="1:7" ht="14.4" x14ac:dyDescent="0.3">
      <c r="A6" s="3">
        <v>104</v>
      </c>
      <c r="B6" s="3" t="s">
        <v>13</v>
      </c>
      <c r="C6" s="3" t="s">
        <v>14</v>
      </c>
      <c r="D6" s="3">
        <v>45</v>
      </c>
      <c r="E6" s="3">
        <v>75</v>
      </c>
      <c r="F6" s="3">
        <v>95</v>
      </c>
      <c r="G6" s="3">
        <v>5</v>
      </c>
    </row>
    <row r="7" spans="1:7" ht="14.4" hidden="1" x14ac:dyDescent="0.3">
      <c r="A7" s="3">
        <v>112</v>
      </c>
      <c r="B7" s="3" t="s">
        <v>23</v>
      </c>
      <c r="C7" s="3" t="s">
        <v>10</v>
      </c>
      <c r="D7" s="3">
        <v>44</v>
      </c>
      <c r="E7" s="3">
        <v>73</v>
      </c>
      <c r="F7" s="3">
        <v>94</v>
      </c>
      <c r="G7" s="3">
        <v>5</v>
      </c>
    </row>
    <row r="8" spans="1:7" ht="14.4" hidden="1" x14ac:dyDescent="0.3">
      <c r="A8" s="3">
        <v>118</v>
      </c>
      <c r="B8" s="3" t="s">
        <v>29</v>
      </c>
      <c r="C8" s="3" t="s">
        <v>10</v>
      </c>
      <c r="D8" s="3">
        <v>43</v>
      </c>
      <c r="E8" s="3">
        <v>75</v>
      </c>
      <c r="F8" s="3">
        <v>93</v>
      </c>
      <c r="G8" s="3">
        <v>5</v>
      </c>
    </row>
    <row r="9" spans="1:7" ht="14.4" hidden="1" x14ac:dyDescent="0.3">
      <c r="A9" s="2">
        <v>109</v>
      </c>
      <c r="B9" s="2" t="s">
        <v>20</v>
      </c>
      <c r="C9" s="2" t="s">
        <v>10</v>
      </c>
      <c r="D9" s="2">
        <v>42</v>
      </c>
      <c r="E9" s="2">
        <v>70</v>
      </c>
      <c r="F9" s="2">
        <v>92</v>
      </c>
      <c r="G9" s="2">
        <v>5</v>
      </c>
    </row>
    <row r="10" spans="1:7" ht="14.4" hidden="1" x14ac:dyDescent="0.3">
      <c r="A10" s="3">
        <v>102</v>
      </c>
      <c r="B10" s="3" t="s">
        <v>9</v>
      </c>
      <c r="C10" s="3" t="s">
        <v>10</v>
      </c>
      <c r="D10" s="3">
        <v>40</v>
      </c>
      <c r="E10" s="3">
        <v>65</v>
      </c>
      <c r="F10" s="3">
        <v>90</v>
      </c>
      <c r="G10" s="3">
        <v>5</v>
      </c>
    </row>
    <row r="11" spans="1:7" ht="14.4" hidden="1" x14ac:dyDescent="0.3">
      <c r="A11" s="3">
        <v>114</v>
      </c>
      <c r="B11" s="3" t="s">
        <v>25</v>
      </c>
      <c r="C11" s="3" t="s">
        <v>8</v>
      </c>
      <c r="D11" s="3">
        <v>41</v>
      </c>
      <c r="E11" s="3">
        <v>66</v>
      </c>
      <c r="F11" s="3">
        <v>89</v>
      </c>
      <c r="G11" s="3">
        <v>4</v>
      </c>
    </row>
    <row r="12" spans="1:7" ht="14.4" hidden="1" x14ac:dyDescent="0.3">
      <c r="A12" s="2">
        <v>119</v>
      </c>
      <c r="B12" s="2" t="s">
        <v>30</v>
      </c>
      <c r="C12" s="2" t="s">
        <v>14</v>
      </c>
      <c r="D12" s="2">
        <v>39</v>
      </c>
      <c r="E12" s="2">
        <v>60</v>
      </c>
      <c r="F12" s="2">
        <v>87</v>
      </c>
      <c r="G12" s="2">
        <v>4</v>
      </c>
    </row>
    <row r="13" spans="1:7" ht="14.4" hidden="1" x14ac:dyDescent="0.3">
      <c r="A13" s="3">
        <v>106</v>
      </c>
      <c r="B13" s="3" t="s">
        <v>17</v>
      </c>
      <c r="C13" s="3" t="s">
        <v>8</v>
      </c>
      <c r="D13" s="3">
        <v>38</v>
      </c>
      <c r="E13" s="3">
        <v>58</v>
      </c>
      <c r="F13" s="3">
        <v>85</v>
      </c>
      <c r="G13" s="3">
        <v>4</v>
      </c>
    </row>
    <row r="14" spans="1:7" ht="14.4" hidden="1" x14ac:dyDescent="0.3">
      <c r="A14" s="3">
        <v>110</v>
      </c>
      <c r="B14" s="3" t="s">
        <v>21</v>
      </c>
      <c r="C14" s="3" t="s">
        <v>8</v>
      </c>
      <c r="D14" s="3">
        <v>37</v>
      </c>
      <c r="E14" s="3">
        <v>55</v>
      </c>
      <c r="F14" s="3">
        <v>83</v>
      </c>
      <c r="G14" s="3">
        <v>4</v>
      </c>
    </row>
    <row r="15" spans="1:7" ht="14.4" hidden="1" x14ac:dyDescent="0.3">
      <c r="A15" s="2">
        <v>101</v>
      </c>
      <c r="B15" s="2" t="s">
        <v>7</v>
      </c>
      <c r="C15" s="2" t="s">
        <v>8</v>
      </c>
      <c r="D15" s="2">
        <v>35</v>
      </c>
      <c r="E15" s="2">
        <v>50</v>
      </c>
      <c r="F15" s="2">
        <v>80</v>
      </c>
      <c r="G15" s="2">
        <v>4</v>
      </c>
    </row>
    <row r="16" spans="1:7" ht="14.4" hidden="1" x14ac:dyDescent="0.3">
      <c r="A16" s="3">
        <v>120</v>
      </c>
      <c r="B16" s="3" t="s">
        <v>31</v>
      </c>
      <c r="C16" s="3" t="s">
        <v>8</v>
      </c>
      <c r="D16" s="3">
        <v>36</v>
      </c>
      <c r="E16" s="3">
        <v>52</v>
      </c>
      <c r="F16" s="3">
        <v>78</v>
      </c>
      <c r="G16" s="3">
        <v>4</v>
      </c>
    </row>
    <row r="17" spans="1:7" ht="14.4" hidden="1" x14ac:dyDescent="0.3">
      <c r="A17" s="3">
        <v>124</v>
      </c>
      <c r="B17" s="3" t="s">
        <v>35</v>
      </c>
      <c r="C17" s="3" t="s">
        <v>8</v>
      </c>
      <c r="D17" s="3">
        <v>34</v>
      </c>
      <c r="E17" s="3">
        <v>48</v>
      </c>
      <c r="F17" s="3">
        <v>76</v>
      </c>
      <c r="G17" s="3">
        <v>3</v>
      </c>
    </row>
    <row r="18" spans="1:7" ht="14.4" hidden="1" x14ac:dyDescent="0.3">
      <c r="A18" s="2">
        <v>113</v>
      </c>
      <c r="B18" s="2" t="s">
        <v>24</v>
      </c>
      <c r="C18" s="2" t="s">
        <v>12</v>
      </c>
      <c r="D18" s="2">
        <v>33</v>
      </c>
      <c r="E18" s="2">
        <v>45</v>
      </c>
      <c r="F18" s="2">
        <v>75</v>
      </c>
      <c r="G18" s="2">
        <v>3</v>
      </c>
    </row>
    <row r="19" spans="1:7" ht="14.4" hidden="1" x14ac:dyDescent="0.3">
      <c r="A19" s="3">
        <v>122</v>
      </c>
      <c r="B19" s="3" t="s">
        <v>33</v>
      </c>
      <c r="C19" s="3" t="s">
        <v>12</v>
      </c>
      <c r="D19" s="3">
        <v>32</v>
      </c>
      <c r="E19" s="3">
        <v>44</v>
      </c>
      <c r="F19" s="3">
        <v>74</v>
      </c>
      <c r="G19" s="3">
        <v>3</v>
      </c>
    </row>
    <row r="20" spans="1:7" ht="14.4" hidden="1" x14ac:dyDescent="0.3">
      <c r="A20" s="2">
        <v>117</v>
      </c>
      <c r="B20" s="2" t="s">
        <v>28</v>
      </c>
      <c r="C20" s="2" t="s">
        <v>12</v>
      </c>
      <c r="D20" s="2">
        <v>31</v>
      </c>
      <c r="E20" s="2">
        <v>42</v>
      </c>
      <c r="F20" s="2">
        <v>72</v>
      </c>
      <c r="G20" s="2">
        <v>3</v>
      </c>
    </row>
    <row r="21" spans="1:7" ht="14.4" hidden="1" x14ac:dyDescent="0.3">
      <c r="A21" s="2">
        <v>103</v>
      </c>
      <c r="B21" s="2" t="s">
        <v>11</v>
      </c>
      <c r="C21" s="2" t="s">
        <v>12</v>
      </c>
      <c r="D21" s="2">
        <v>30</v>
      </c>
      <c r="E21" s="2">
        <v>40</v>
      </c>
      <c r="F21" s="2">
        <v>70</v>
      </c>
      <c r="G21" s="2">
        <v>3</v>
      </c>
    </row>
    <row r="22" spans="1:7" ht="14.4" hidden="1" x14ac:dyDescent="0.3">
      <c r="A22" s="2">
        <v>111</v>
      </c>
      <c r="B22" s="2" t="s">
        <v>22</v>
      </c>
      <c r="C22" s="2" t="s">
        <v>16</v>
      </c>
      <c r="D22" s="2">
        <v>29</v>
      </c>
      <c r="E22" s="2">
        <v>38</v>
      </c>
      <c r="F22" s="2">
        <v>68</v>
      </c>
      <c r="G22" s="2">
        <v>3</v>
      </c>
    </row>
    <row r="23" spans="1:7" ht="14.4" hidden="1" x14ac:dyDescent="0.3">
      <c r="A23" s="3">
        <v>108</v>
      </c>
      <c r="B23" s="3" t="s">
        <v>19</v>
      </c>
      <c r="C23" s="3" t="s">
        <v>12</v>
      </c>
      <c r="D23" s="3">
        <v>28</v>
      </c>
      <c r="E23" s="3">
        <v>35</v>
      </c>
      <c r="F23" s="3">
        <v>65</v>
      </c>
      <c r="G23" s="3">
        <v>3</v>
      </c>
    </row>
    <row r="24" spans="1:7" ht="14.4" hidden="1" x14ac:dyDescent="0.3">
      <c r="A24" s="2">
        <v>121</v>
      </c>
      <c r="B24" s="2" t="s">
        <v>32</v>
      </c>
      <c r="C24" s="2" t="s">
        <v>16</v>
      </c>
      <c r="D24" s="2">
        <v>27</v>
      </c>
      <c r="E24" s="2">
        <v>34</v>
      </c>
      <c r="F24" s="2">
        <v>64</v>
      </c>
      <c r="G24" s="2">
        <v>2</v>
      </c>
    </row>
    <row r="25" spans="1:7" ht="14.4" hidden="1" x14ac:dyDescent="0.3">
      <c r="A25" s="3">
        <v>116</v>
      </c>
      <c r="B25" s="3" t="s">
        <v>27</v>
      </c>
      <c r="C25" s="3" t="s">
        <v>16</v>
      </c>
      <c r="D25" s="3">
        <v>26</v>
      </c>
      <c r="E25" s="3">
        <v>32</v>
      </c>
      <c r="F25" s="3">
        <v>62</v>
      </c>
      <c r="G25" s="3">
        <v>2</v>
      </c>
    </row>
    <row r="26" spans="1:7" ht="14.4" hidden="1" x14ac:dyDescent="0.3">
      <c r="A26" s="2">
        <v>105</v>
      </c>
      <c r="B26" s="2" t="s">
        <v>15</v>
      </c>
      <c r="C26" s="2" t="s">
        <v>16</v>
      </c>
      <c r="D26" s="2">
        <v>25</v>
      </c>
      <c r="E26" s="2">
        <v>30</v>
      </c>
      <c r="F26" s="2">
        <v>60</v>
      </c>
      <c r="G26" s="2">
        <v>2</v>
      </c>
    </row>
  </sheetData>
  <autoFilter ref="A1:G26" xr:uid="{9E044B95-7807-4105-9B6F-9DBC09872A89}">
    <filterColumn colId="5">
      <top10 val="5" filterVal="95"/>
    </filterColumn>
  </autoFilter>
  <sortState xmlns:xlrd2="http://schemas.microsoft.com/office/spreadsheetml/2017/richdata2" ref="A2:G26">
    <sortCondition descending="1" ref="F2:F2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3FD13-DA23-488E-B42C-5FD68C833C51}">
  <dimension ref="A1:I26"/>
  <sheetViews>
    <sheetView workbookViewId="0">
      <selection activeCell="I5" sqref="I5"/>
    </sheetView>
  </sheetViews>
  <sheetFormatPr defaultRowHeight="13.2" x14ac:dyDescent="0.25"/>
  <cols>
    <col min="2" max="2" width="9.44140625" customWidth="1"/>
    <col min="3" max="3" width="11.109375" bestFit="1" customWidth="1"/>
    <col min="4" max="4" width="13.6640625" bestFit="1" customWidth="1"/>
    <col min="5" max="5" width="15.88671875" bestFit="1" customWidth="1"/>
    <col min="6" max="6" width="17" bestFit="1" customWidth="1"/>
    <col min="7" max="7" width="18.44140625" bestFit="1" customWidth="1"/>
    <col min="8" max="8" width="13.33203125" bestFit="1" customWidth="1"/>
    <col min="9" max="9" width="28.33203125" bestFit="1" customWidth="1"/>
  </cols>
  <sheetData>
    <row r="1" spans="1:9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37</v>
      </c>
      <c r="I1" t="s">
        <v>39</v>
      </c>
    </row>
    <row r="2" spans="1:9" ht="14.4" x14ac:dyDescent="0.3">
      <c r="A2" s="2">
        <v>101</v>
      </c>
      <c r="B2" s="2" t="s">
        <v>7</v>
      </c>
      <c r="C2" s="2" t="s">
        <v>8</v>
      </c>
      <c r="D2" s="2">
        <v>35</v>
      </c>
      <c r="E2" s="2">
        <v>50</v>
      </c>
      <c r="F2" s="2">
        <v>80</v>
      </c>
      <c r="G2" s="2">
        <v>4</v>
      </c>
      <c r="H2" s="5" t="s">
        <v>16</v>
      </c>
      <c r="I2">
        <v>2.9580398915498081</v>
      </c>
    </row>
    <row r="3" spans="1:9" ht="14.4" x14ac:dyDescent="0.3">
      <c r="A3" s="3">
        <v>102</v>
      </c>
      <c r="B3" s="3" t="s">
        <v>9</v>
      </c>
      <c r="C3" s="3" t="s">
        <v>10</v>
      </c>
      <c r="D3" s="3">
        <v>40</v>
      </c>
      <c r="E3" s="3">
        <v>65</v>
      </c>
      <c r="F3" s="3">
        <v>90</v>
      </c>
      <c r="G3" s="3">
        <v>5</v>
      </c>
      <c r="H3" s="5" t="s">
        <v>12</v>
      </c>
      <c r="I3">
        <v>3.54400902933387</v>
      </c>
    </row>
    <row r="4" spans="1:9" ht="14.4" x14ac:dyDescent="0.3">
      <c r="A4" s="2">
        <v>103</v>
      </c>
      <c r="B4" s="2" t="s">
        <v>11</v>
      </c>
      <c r="C4" s="2" t="s">
        <v>12</v>
      </c>
      <c r="D4" s="2">
        <v>30</v>
      </c>
      <c r="E4" s="2">
        <v>40</v>
      </c>
      <c r="F4" s="2">
        <v>70</v>
      </c>
      <c r="G4" s="2">
        <v>3</v>
      </c>
      <c r="H4" s="5" t="s">
        <v>14</v>
      </c>
      <c r="I4">
        <v>4.7074409183759283</v>
      </c>
    </row>
    <row r="5" spans="1:9" ht="14.4" x14ac:dyDescent="0.3">
      <c r="A5" s="3">
        <v>104</v>
      </c>
      <c r="B5" s="3" t="s">
        <v>13</v>
      </c>
      <c r="C5" s="3" t="s">
        <v>14</v>
      </c>
      <c r="D5" s="3">
        <v>45</v>
      </c>
      <c r="E5" s="3">
        <v>75</v>
      </c>
      <c r="F5" s="3">
        <v>95</v>
      </c>
      <c r="G5" s="3">
        <v>5</v>
      </c>
      <c r="H5" s="5" t="s">
        <v>10</v>
      </c>
      <c r="I5">
        <v>2</v>
      </c>
    </row>
    <row r="6" spans="1:9" ht="14.4" x14ac:dyDescent="0.3">
      <c r="A6" s="2">
        <v>105</v>
      </c>
      <c r="B6" s="2" t="s">
        <v>15</v>
      </c>
      <c r="C6" s="2" t="s">
        <v>16</v>
      </c>
      <c r="D6" s="2">
        <v>25</v>
      </c>
      <c r="E6" s="2">
        <v>30</v>
      </c>
      <c r="F6" s="2">
        <v>60</v>
      </c>
      <c r="G6" s="2">
        <v>2</v>
      </c>
      <c r="H6" s="5" t="s">
        <v>8</v>
      </c>
      <c r="I6">
        <v>4.3748015828022293</v>
      </c>
    </row>
    <row r="7" spans="1:9" ht="14.4" x14ac:dyDescent="0.3">
      <c r="A7" s="3">
        <v>106</v>
      </c>
      <c r="B7" s="3" t="s">
        <v>17</v>
      </c>
      <c r="C7" s="3" t="s">
        <v>8</v>
      </c>
      <c r="D7" s="3">
        <v>38</v>
      </c>
      <c r="E7" s="3">
        <v>58</v>
      </c>
      <c r="F7" s="3">
        <v>85</v>
      </c>
      <c r="G7" s="3">
        <v>4</v>
      </c>
      <c r="H7" s="5" t="s">
        <v>38</v>
      </c>
      <c r="I7">
        <v>12.412896519346321</v>
      </c>
    </row>
    <row r="8" spans="1:9" ht="14.4" x14ac:dyDescent="0.3">
      <c r="A8" s="2">
        <v>107</v>
      </c>
      <c r="B8" s="2" t="s">
        <v>18</v>
      </c>
      <c r="C8" s="2" t="s">
        <v>14</v>
      </c>
      <c r="D8" s="2">
        <v>50</v>
      </c>
      <c r="E8" s="2">
        <v>80</v>
      </c>
      <c r="F8" s="2">
        <v>100</v>
      </c>
      <c r="G8" s="2">
        <v>5</v>
      </c>
    </row>
    <row r="9" spans="1:9" ht="14.4" x14ac:dyDescent="0.3">
      <c r="A9" s="3">
        <v>108</v>
      </c>
      <c r="B9" s="3" t="s">
        <v>19</v>
      </c>
      <c r="C9" s="3" t="s">
        <v>12</v>
      </c>
      <c r="D9" s="3">
        <v>28</v>
      </c>
      <c r="E9" s="3">
        <v>35</v>
      </c>
      <c r="F9" s="3">
        <v>65</v>
      </c>
      <c r="G9" s="3">
        <v>3</v>
      </c>
    </row>
    <row r="10" spans="1:9" ht="14.4" x14ac:dyDescent="0.3">
      <c r="A10" s="2">
        <v>109</v>
      </c>
      <c r="B10" s="2" t="s">
        <v>20</v>
      </c>
      <c r="C10" s="2" t="s">
        <v>10</v>
      </c>
      <c r="D10" s="2">
        <v>42</v>
      </c>
      <c r="E10" s="2">
        <v>70</v>
      </c>
      <c r="F10" s="2">
        <v>92</v>
      </c>
      <c r="G10" s="2">
        <v>5</v>
      </c>
    </row>
    <row r="11" spans="1:9" ht="14.4" x14ac:dyDescent="0.3">
      <c r="A11" s="3">
        <v>110</v>
      </c>
      <c r="B11" s="3" t="s">
        <v>21</v>
      </c>
      <c r="C11" s="3" t="s">
        <v>8</v>
      </c>
      <c r="D11" s="3">
        <v>37</v>
      </c>
      <c r="E11" s="3">
        <v>55</v>
      </c>
      <c r="F11" s="3">
        <v>83</v>
      </c>
      <c r="G11" s="3">
        <v>4</v>
      </c>
    </row>
    <row r="12" spans="1:9" ht="14.4" x14ac:dyDescent="0.3">
      <c r="A12" s="2">
        <v>111</v>
      </c>
      <c r="B12" s="2" t="s">
        <v>22</v>
      </c>
      <c r="C12" s="2" t="s">
        <v>16</v>
      </c>
      <c r="D12" s="2">
        <v>29</v>
      </c>
      <c r="E12" s="2">
        <v>38</v>
      </c>
      <c r="F12" s="2">
        <v>68</v>
      </c>
      <c r="G12" s="2">
        <v>3</v>
      </c>
    </row>
    <row r="13" spans="1:9" ht="14.4" x14ac:dyDescent="0.3">
      <c r="A13" s="3">
        <v>112</v>
      </c>
      <c r="B13" s="3" t="s">
        <v>23</v>
      </c>
      <c r="C13" s="3" t="s">
        <v>10</v>
      </c>
      <c r="D13" s="3">
        <v>44</v>
      </c>
      <c r="E13" s="3">
        <v>73</v>
      </c>
      <c r="F13" s="3">
        <v>94</v>
      </c>
      <c r="G13" s="3">
        <v>5</v>
      </c>
    </row>
    <row r="14" spans="1:9" ht="14.4" x14ac:dyDescent="0.3">
      <c r="A14" s="2">
        <v>113</v>
      </c>
      <c r="B14" s="2" t="s">
        <v>24</v>
      </c>
      <c r="C14" s="2" t="s">
        <v>12</v>
      </c>
      <c r="D14" s="2">
        <v>33</v>
      </c>
      <c r="E14" s="2">
        <v>45</v>
      </c>
      <c r="F14" s="2">
        <v>75</v>
      </c>
      <c r="G14" s="2">
        <v>3</v>
      </c>
    </row>
    <row r="15" spans="1:9" ht="14.4" x14ac:dyDescent="0.3">
      <c r="A15" s="3">
        <v>114</v>
      </c>
      <c r="B15" s="3" t="s">
        <v>25</v>
      </c>
      <c r="C15" s="3" t="s">
        <v>8</v>
      </c>
      <c r="D15" s="3">
        <v>41</v>
      </c>
      <c r="E15" s="3">
        <v>66</v>
      </c>
      <c r="F15" s="3">
        <v>89</v>
      </c>
      <c r="G15" s="3">
        <v>4</v>
      </c>
    </row>
    <row r="16" spans="1:9" ht="14.4" x14ac:dyDescent="0.3">
      <c r="A16" s="2">
        <v>115</v>
      </c>
      <c r="B16" s="2" t="s">
        <v>26</v>
      </c>
      <c r="C16" s="2" t="s">
        <v>14</v>
      </c>
      <c r="D16" s="2">
        <v>48</v>
      </c>
      <c r="E16" s="2">
        <v>78</v>
      </c>
      <c r="F16" s="2">
        <v>98</v>
      </c>
      <c r="G16" s="2">
        <v>5</v>
      </c>
    </row>
    <row r="17" spans="1:7" ht="14.4" x14ac:dyDescent="0.3">
      <c r="A17" s="3">
        <v>116</v>
      </c>
      <c r="B17" s="3" t="s">
        <v>27</v>
      </c>
      <c r="C17" s="3" t="s">
        <v>16</v>
      </c>
      <c r="D17" s="3">
        <v>26</v>
      </c>
      <c r="E17" s="3">
        <v>32</v>
      </c>
      <c r="F17" s="3">
        <v>62</v>
      </c>
      <c r="G17" s="3">
        <v>2</v>
      </c>
    </row>
    <row r="18" spans="1:7" ht="14.4" x14ac:dyDescent="0.3">
      <c r="A18" s="2">
        <v>117</v>
      </c>
      <c r="B18" s="2" t="s">
        <v>28</v>
      </c>
      <c r="C18" s="2" t="s">
        <v>12</v>
      </c>
      <c r="D18" s="2">
        <v>31</v>
      </c>
      <c r="E18" s="2">
        <v>42</v>
      </c>
      <c r="F18" s="2">
        <v>72</v>
      </c>
      <c r="G18" s="2">
        <v>3</v>
      </c>
    </row>
    <row r="19" spans="1:7" ht="14.4" x14ac:dyDescent="0.3">
      <c r="A19" s="3">
        <v>118</v>
      </c>
      <c r="B19" s="3" t="s">
        <v>29</v>
      </c>
      <c r="C19" s="3" t="s">
        <v>10</v>
      </c>
      <c r="D19" s="3">
        <v>43</v>
      </c>
      <c r="E19" s="3">
        <v>75</v>
      </c>
      <c r="F19" s="3">
        <v>93</v>
      </c>
      <c r="G19" s="3">
        <v>5</v>
      </c>
    </row>
    <row r="20" spans="1:7" ht="14.4" x14ac:dyDescent="0.3">
      <c r="A20" s="2">
        <v>119</v>
      </c>
      <c r="B20" s="2" t="s">
        <v>30</v>
      </c>
      <c r="C20" s="2" t="s">
        <v>14</v>
      </c>
      <c r="D20" s="2">
        <v>39</v>
      </c>
      <c r="E20" s="2">
        <v>60</v>
      </c>
      <c r="F20" s="2">
        <v>87</v>
      </c>
      <c r="G20" s="2">
        <v>4</v>
      </c>
    </row>
    <row r="21" spans="1:7" ht="14.4" x14ac:dyDescent="0.3">
      <c r="A21" s="3">
        <v>120</v>
      </c>
      <c r="B21" s="3" t="s">
        <v>31</v>
      </c>
      <c r="C21" s="3" t="s">
        <v>8</v>
      </c>
      <c r="D21" s="3">
        <v>36</v>
      </c>
      <c r="E21" s="3">
        <v>52</v>
      </c>
      <c r="F21" s="3">
        <v>78</v>
      </c>
      <c r="G21" s="3">
        <v>4</v>
      </c>
    </row>
    <row r="22" spans="1:7" ht="14.4" x14ac:dyDescent="0.3">
      <c r="A22" s="2">
        <v>121</v>
      </c>
      <c r="B22" s="2" t="s">
        <v>32</v>
      </c>
      <c r="C22" s="2" t="s">
        <v>16</v>
      </c>
      <c r="D22" s="2">
        <v>27</v>
      </c>
      <c r="E22" s="2">
        <v>34</v>
      </c>
      <c r="F22" s="2">
        <v>64</v>
      </c>
      <c r="G22" s="2">
        <v>2</v>
      </c>
    </row>
    <row r="23" spans="1:7" ht="14.4" x14ac:dyDescent="0.3">
      <c r="A23" s="3">
        <v>122</v>
      </c>
      <c r="B23" s="3" t="s">
        <v>33</v>
      </c>
      <c r="C23" s="3" t="s">
        <v>12</v>
      </c>
      <c r="D23" s="3">
        <v>32</v>
      </c>
      <c r="E23" s="3">
        <v>44</v>
      </c>
      <c r="F23" s="3">
        <v>74</v>
      </c>
      <c r="G23" s="3">
        <v>3</v>
      </c>
    </row>
    <row r="24" spans="1:7" ht="14.4" x14ac:dyDescent="0.3">
      <c r="A24" s="2">
        <v>123</v>
      </c>
      <c r="B24" s="2" t="s">
        <v>34</v>
      </c>
      <c r="C24" s="2" t="s">
        <v>10</v>
      </c>
      <c r="D24" s="2">
        <v>46</v>
      </c>
      <c r="E24" s="2">
        <v>77</v>
      </c>
      <c r="F24" s="2">
        <v>96</v>
      </c>
      <c r="G24" s="2">
        <v>5</v>
      </c>
    </row>
    <row r="25" spans="1:7" ht="14.4" x14ac:dyDescent="0.3">
      <c r="A25" s="3">
        <v>124</v>
      </c>
      <c r="B25" s="3" t="s">
        <v>35</v>
      </c>
      <c r="C25" s="3" t="s">
        <v>8</v>
      </c>
      <c r="D25" s="3">
        <v>34</v>
      </c>
      <c r="E25" s="3">
        <v>48</v>
      </c>
      <c r="F25" s="3">
        <v>76</v>
      </c>
      <c r="G25" s="3">
        <v>3</v>
      </c>
    </row>
    <row r="26" spans="1:7" ht="14.4" x14ac:dyDescent="0.3">
      <c r="A26" s="2">
        <v>125</v>
      </c>
      <c r="B26" s="2" t="s">
        <v>36</v>
      </c>
      <c r="C26" s="2" t="s">
        <v>14</v>
      </c>
      <c r="D26" s="2">
        <v>47</v>
      </c>
      <c r="E26" s="2">
        <v>79</v>
      </c>
      <c r="F26" s="2">
        <v>99</v>
      </c>
      <c r="G26" s="2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4BCB6-EE55-4A70-9F16-DFCC1ACF45B2}">
  <sheetPr filterMode="1"/>
  <dimension ref="A1:I26"/>
  <sheetViews>
    <sheetView workbookViewId="0">
      <selection activeCell="M50" sqref="M50"/>
    </sheetView>
  </sheetViews>
  <sheetFormatPr defaultRowHeight="13.2" x14ac:dyDescent="0.25"/>
  <cols>
    <col min="2" max="2" width="7.33203125" bestFit="1" customWidth="1"/>
    <col min="3" max="3" width="11.109375" bestFit="1" customWidth="1"/>
    <col min="4" max="4" width="13.6640625" bestFit="1" customWidth="1"/>
    <col min="6" max="6" width="17" bestFit="1" customWidth="1"/>
    <col min="7" max="7" width="18.44140625" bestFit="1" customWidth="1"/>
  </cols>
  <sheetData>
    <row r="1" spans="1:9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6" t="s">
        <v>40</v>
      </c>
      <c r="I1" s="6" t="s">
        <v>41</v>
      </c>
    </row>
    <row r="2" spans="1:9" ht="14.4" hidden="1" x14ac:dyDescent="0.3">
      <c r="A2" s="2">
        <v>101</v>
      </c>
      <c r="B2" s="2" t="s">
        <v>7</v>
      </c>
      <c r="C2" s="2" t="s">
        <v>8</v>
      </c>
      <c r="D2" s="2">
        <v>35</v>
      </c>
      <c r="E2" s="2">
        <v>50</v>
      </c>
      <c r="F2" s="2">
        <v>80</v>
      </c>
      <c r="G2" s="7">
        <v>4</v>
      </c>
      <c r="H2" s="9">
        <f>(F2*G2)/D2</f>
        <v>9.1428571428571423</v>
      </c>
      <c r="I2" s="9">
        <f>RANK(H2,H2:H26,0)</f>
        <v>10</v>
      </c>
    </row>
    <row r="3" spans="1:9" ht="14.4" hidden="1" x14ac:dyDescent="0.3">
      <c r="A3" s="3">
        <v>102</v>
      </c>
      <c r="B3" s="3" t="s">
        <v>9</v>
      </c>
      <c r="C3" s="3" t="s">
        <v>10</v>
      </c>
      <c r="D3" s="3">
        <v>40</v>
      </c>
      <c r="E3" s="3">
        <v>65</v>
      </c>
      <c r="F3" s="3">
        <v>90</v>
      </c>
      <c r="G3" s="8">
        <v>5</v>
      </c>
      <c r="H3" s="9">
        <f t="shared" ref="H3:H26" si="0">(F3*G3)/D3</f>
        <v>11.25</v>
      </c>
      <c r="I3" s="9">
        <f t="shared" ref="I3:I26" si="1">RANK(H3,H3:H27,0)</f>
        <v>1</v>
      </c>
    </row>
    <row r="4" spans="1:9" ht="14.4" x14ac:dyDescent="0.3">
      <c r="A4" s="2">
        <v>103</v>
      </c>
      <c r="B4" s="2" t="s">
        <v>11</v>
      </c>
      <c r="C4" s="2" t="s">
        <v>12</v>
      </c>
      <c r="D4" s="2">
        <v>30</v>
      </c>
      <c r="E4" s="2">
        <v>40</v>
      </c>
      <c r="F4" s="2">
        <v>70</v>
      </c>
      <c r="G4" s="7">
        <v>3</v>
      </c>
      <c r="H4" s="9">
        <f t="shared" si="0"/>
        <v>7</v>
      </c>
      <c r="I4" s="9">
        <f t="shared" si="1"/>
        <v>15</v>
      </c>
    </row>
    <row r="5" spans="1:9" ht="14.4" hidden="1" x14ac:dyDescent="0.3">
      <c r="A5" s="3">
        <v>104</v>
      </c>
      <c r="B5" s="3" t="s">
        <v>13</v>
      </c>
      <c r="C5" s="3" t="s">
        <v>14</v>
      </c>
      <c r="D5" s="3">
        <v>45</v>
      </c>
      <c r="E5" s="3">
        <v>75</v>
      </c>
      <c r="F5" s="3">
        <v>95</v>
      </c>
      <c r="G5" s="8">
        <v>5</v>
      </c>
      <c r="H5" s="9">
        <f t="shared" si="0"/>
        <v>10.555555555555555</v>
      </c>
      <c r="I5" s="9">
        <f t="shared" si="1"/>
        <v>4</v>
      </c>
    </row>
    <row r="6" spans="1:9" ht="14.4" x14ac:dyDescent="0.3">
      <c r="A6" s="2">
        <v>105</v>
      </c>
      <c r="B6" s="2" t="s">
        <v>15</v>
      </c>
      <c r="C6" s="2" t="s">
        <v>16</v>
      </c>
      <c r="D6" s="2">
        <v>25</v>
      </c>
      <c r="E6" s="2">
        <v>30</v>
      </c>
      <c r="F6" s="2">
        <v>60</v>
      </c>
      <c r="G6" s="7">
        <v>2</v>
      </c>
      <c r="H6" s="9">
        <f t="shared" si="0"/>
        <v>4.8</v>
      </c>
      <c r="I6" s="9">
        <f t="shared" si="1"/>
        <v>19</v>
      </c>
    </row>
    <row r="7" spans="1:9" ht="14.4" hidden="1" x14ac:dyDescent="0.3">
      <c r="A7" s="3">
        <v>106</v>
      </c>
      <c r="B7" s="3" t="s">
        <v>17</v>
      </c>
      <c r="C7" s="3" t="s">
        <v>8</v>
      </c>
      <c r="D7" s="3">
        <v>38</v>
      </c>
      <c r="E7" s="3">
        <v>58</v>
      </c>
      <c r="F7" s="3">
        <v>85</v>
      </c>
      <c r="G7" s="8">
        <v>4</v>
      </c>
      <c r="H7" s="9">
        <f t="shared" si="0"/>
        <v>8.9473684210526319</v>
      </c>
      <c r="I7" s="9">
        <f t="shared" si="1"/>
        <v>9</v>
      </c>
    </row>
    <row r="8" spans="1:9" ht="14.4" hidden="1" x14ac:dyDescent="0.3">
      <c r="A8" s="2">
        <v>107</v>
      </c>
      <c r="B8" s="2" t="s">
        <v>18</v>
      </c>
      <c r="C8" s="2" t="s">
        <v>14</v>
      </c>
      <c r="D8" s="2">
        <v>50</v>
      </c>
      <c r="E8" s="2">
        <v>80</v>
      </c>
      <c r="F8" s="2">
        <v>100</v>
      </c>
      <c r="G8" s="7">
        <v>5</v>
      </c>
      <c r="H8" s="9">
        <f t="shared" si="0"/>
        <v>10</v>
      </c>
      <c r="I8" s="9">
        <f t="shared" si="1"/>
        <v>7</v>
      </c>
    </row>
    <row r="9" spans="1:9" ht="14.4" x14ac:dyDescent="0.3">
      <c r="A9" s="3">
        <v>108</v>
      </c>
      <c r="B9" s="3" t="s">
        <v>19</v>
      </c>
      <c r="C9" s="3" t="s">
        <v>12</v>
      </c>
      <c r="D9" s="3">
        <v>28</v>
      </c>
      <c r="E9" s="3">
        <v>35</v>
      </c>
      <c r="F9" s="3">
        <v>65</v>
      </c>
      <c r="G9" s="8">
        <v>3</v>
      </c>
      <c r="H9" s="9">
        <f t="shared" si="0"/>
        <v>6.9642857142857144</v>
      </c>
      <c r="I9" s="9">
        <f t="shared" si="1"/>
        <v>13</v>
      </c>
    </row>
    <row r="10" spans="1:9" ht="14.4" hidden="1" x14ac:dyDescent="0.3">
      <c r="A10" s="2">
        <v>109</v>
      </c>
      <c r="B10" s="2" t="s">
        <v>20</v>
      </c>
      <c r="C10" s="2" t="s">
        <v>10</v>
      </c>
      <c r="D10" s="2">
        <v>42</v>
      </c>
      <c r="E10" s="2">
        <v>70</v>
      </c>
      <c r="F10" s="2">
        <v>92</v>
      </c>
      <c r="G10" s="7">
        <v>5</v>
      </c>
      <c r="H10" s="9">
        <f t="shared" si="0"/>
        <v>10.952380952380953</v>
      </c>
      <c r="I10" s="9">
        <f t="shared" si="1"/>
        <v>1</v>
      </c>
    </row>
    <row r="11" spans="1:9" ht="14.4" hidden="1" x14ac:dyDescent="0.3">
      <c r="A11" s="3">
        <v>110</v>
      </c>
      <c r="B11" s="3" t="s">
        <v>21</v>
      </c>
      <c r="C11" s="3" t="s">
        <v>8</v>
      </c>
      <c r="D11" s="3">
        <v>37</v>
      </c>
      <c r="E11" s="3">
        <v>55</v>
      </c>
      <c r="F11" s="3">
        <v>83</v>
      </c>
      <c r="G11" s="8">
        <v>4</v>
      </c>
      <c r="H11" s="9">
        <f t="shared" si="0"/>
        <v>8.9729729729729737</v>
      </c>
      <c r="I11" s="9">
        <f t="shared" si="1"/>
        <v>6</v>
      </c>
    </row>
    <row r="12" spans="1:9" ht="14.4" hidden="1" x14ac:dyDescent="0.3">
      <c r="A12" s="2">
        <v>111</v>
      </c>
      <c r="B12" s="2" t="s">
        <v>22</v>
      </c>
      <c r="C12" s="2" t="s">
        <v>16</v>
      </c>
      <c r="D12" s="2">
        <v>29</v>
      </c>
      <c r="E12" s="2">
        <v>38</v>
      </c>
      <c r="F12" s="2">
        <v>68</v>
      </c>
      <c r="G12" s="7">
        <v>3</v>
      </c>
      <c r="H12" s="9">
        <f t="shared" si="0"/>
        <v>7.0344827586206895</v>
      </c>
      <c r="I12" s="9">
        <f t="shared" si="1"/>
        <v>9</v>
      </c>
    </row>
    <row r="13" spans="1:9" ht="14.4" hidden="1" x14ac:dyDescent="0.3">
      <c r="A13" s="3">
        <v>112</v>
      </c>
      <c r="B13" s="3" t="s">
        <v>23</v>
      </c>
      <c r="C13" s="3" t="s">
        <v>10</v>
      </c>
      <c r="D13" s="3">
        <v>44</v>
      </c>
      <c r="E13" s="3">
        <v>73</v>
      </c>
      <c r="F13" s="3">
        <v>94</v>
      </c>
      <c r="G13" s="8">
        <v>5</v>
      </c>
      <c r="H13" s="9">
        <f t="shared" si="0"/>
        <v>10.681818181818182</v>
      </c>
      <c r="I13" s="9">
        <f t="shared" si="1"/>
        <v>2</v>
      </c>
    </row>
    <row r="14" spans="1:9" ht="14.4" hidden="1" x14ac:dyDescent="0.3">
      <c r="A14" s="2">
        <v>113</v>
      </c>
      <c r="B14" s="2" t="s">
        <v>24</v>
      </c>
      <c r="C14" s="2" t="s">
        <v>12</v>
      </c>
      <c r="D14" s="2">
        <v>33</v>
      </c>
      <c r="E14" s="2">
        <v>45</v>
      </c>
      <c r="F14" s="2">
        <v>75</v>
      </c>
      <c r="G14" s="7">
        <v>3</v>
      </c>
      <c r="H14" s="9">
        <f t="shared" si="0"/>
        <v>6.8181818181818183</v>
      </c>
      <c r="I14" s="9">
        <f t="shared" si="1"/>
        <v>10</v>
      </c>
    </row>
    <row r="15" spans="1:9" ht="14.4" hidden="1" x14ac:dyDescent="0.3">
      <c r="A15" s="3">
        <v>114</v>
      </c>
      <c r="B15" s="3" t="s">
        <v>25</v>
      </c>
      <c r="C15" s="3" t="s">
        <v>8</v>
      </c>
      <c r="D15" s="3">
        <v>41</v>
      </c>
      <c r="E15" s="3">
        <v>66</v>
      </c>
      <c r="F15" s="3">
        <v>89</v>
      </c>
      <c r="G15" s="8">
        <v>4</v>
      </c>
      <c r="H15" s="9">
        <f t="shared" si="0"/>
        <v>8.6829268292682933</v>
      </c>
      <c r="I15" s="9">
        <f t="shared" si="1"/>
        <v>6</v>
      </c>
    </row>
    <row r="16" spans="1:9" ht="14.4" hidden="1" x14ac:dyDescent="0.3">
      <c r="A16" s="2">
        <v>115</v>
      </c>
      <c r="B16" s="2" t="s">
        <v>26</v>
      </c>
      <c r="C16" s="2" t="s">
        <v>14</v>
      </c>
      <c r="D16" s="2">
        <v>48</v>
      </c>
      <c r="E16" s="2">
        <v>78</v>
      </c>
      <c r="F16" s="2">
        <v>98</v>
      </c>
      <c r="G16" s="7">
        <v>5</v>
      </c>
      <c r="H16" s="9">
        <f t="shared" si="0"/>
        <v>10.208333333333334</v>
      </c>
      <c r="I16" s="9">
        <f t="shared" si="1"/>
        <v>4</v>
      </c>
    </row>
    <row r="17" spans="1:9" ht="14.4" hidden="1" x14ac:dyDescent="0.3">
      <c r="A17" s="3">
        <v>116</v>
      </c>
      <c r="B17" s="3" t="s">
        <v>27</v>
      </c>
      <c r="C17" s="3" t="s">
        <v>16</v>
      </c>
      <c r="D17" s="3">
        <v>26</v>
      </c>
      <c r="E17" s="3">
        <v>32</v>
      </c>
      <c r="F17" s="3">
        <v>62</v>
      </c>
      <c r="G17" s="8">
        <v>2</v>
      </c>
      <c r="H17" s="9">
        <f t="shared" si="0"/>
        <v>4.7692307692307692</v>
      </c>
      <c r="I17" s="9">
        <f t="shared" si="1"/>
        <v>9</v>
      </c>
    </row>
    <row r="18" spans="1:9" ht="14.4" hidden="1" x14ac:dyDescent="0.3">
      <c r="A18" s="2">
        <v>117</v>
      </c>
      <c r="B18" s="2" t="s">
        <v>28</v>
      </c>
      <c r="C18" s="2" t="s">
        <v>12</v>
      </c>
      <c r="D18" s="2">
        <v>31</v>
      </c>
      <c r="E18" s="2">
        <v>42</v>
      </c>
      <c r="F18" s="2">
        <v>72</v>
      </c>
      <c r="G18" s="7">
        <v>3</v>
      </c>
      <c r="H18" s="9">
        <f t="shared" si="0"/>
        <v>6.967741935483871</v>
      </c>
      <c r="I18" s="9">
        <f t="shared" si="1"/>
        <v>6</v>
      </c>
    </row>
    <row r="19" spans="1:9" ht="14.4" hidden="1" x14ac:dyDescent="0.3">
      <c r="A19" s="3">
        <v>118</v>
      </c>
      <c r="B19" s="3" t="s">
        <v>29</v>
      </c>
      <c r="C19" s="3" t="s">
        <v>10</v>
      </c>
      <c r="D19" s="3">
        <v>43</v>
      </c>
      <c r="E19" s="3">
        <v>75</v>
      </c>
      <c r="F19" s="3">
        <v>93</v>
      </c>
      <c r="G19" s="8">
        <v>5</v>
      </c>
      <c r="H19" s="9">
        <f t="shared" si="0"/>
        <v>10.813953488372093</v>
      </c>
      <c r="I19" s="9">
        <f t="shared" si="1"/>
        <v>1</v>
      </c>
    </row>
    <row r="20" spans="1:9" ht="14.4" hidden="1" x14ac:dyDescent="0.3">
      <c r="A20" s="2">
        <v>119</v>
      </c>
      <c r="B20" s="2" t="s">
        <v>30</v>
      </c>
      <c r="C20" s="2" t="s">
        <v>14</v>
      </c>
      <c r="D20" s="2">
        <v>39</v>
      </c>
      <c r="E20" s="2">
        <v>60</v>
      </c>
      <c r="F20" s="2">
        <v>87</v>
      </c>
      <c r="G20" s="7">
        <v>4</v>
      </c>
      <c r="H20" s="9">
        <f t="shared" si="0"/>
        <v>8.9230769230769234</v>
      </c>
      <c r="I20" s="9">
        <f t="shared" si="1"/>
        <v>3</v>
      </c>
    </row>
    <row r="21" spans="1:9" ht="14.4" hidden="1" x14ac:dyDescent="0.3">
      <c r="A21" s="3">
        <v>120</v>
      </c>
      <c r="B21" s="3" t="s">
        <v>31</v>
      </c>
      <c r="C21" s="3" t="s">
        <v>8</v>
      </c>
      <c r="D21" s="3">
        <v>36</v>
      </c>
      <c r="E21" s="3">
        <v>52</v>
      </c>
      <c r="F21" s="3">
        <v>78</v>
      </c>
      <c r="G21" s="8">
        <v>4</v>
      </c>
      <c r="H21" s="9">
        <f t="shared" si="0"/>
        <v>8.6666666666666661</v>
      </c>
      <c r="I21" s="9">
        <f t="shared" si="1"/>
        <v>3</v>
      </c>
    </row>
    <row r="22" spans="1:9" ht="14.4" hidden="1" x14ac:dyDescent="0.3">
      <c r="A22" s="2">
        <v>121</v>
      </c>
      <c r="B22" s="2" t="s">
        <v>32</v>
      </c>
      <c r="C22" s="2" t="s">
        <v>16</v>
      </c>
      <c r="D22" s="2">
        <v>27</v>
      </c>
      <c r="E22" s="2">
        <v>34</v>
      </c>
      <c r="F22" s="2">
        <v>64</v>
      </c>
      <c r="G22" s="7">
        <v>2</v>
      </c>
      <c r="H22" s="9">
        <f t="shared" si="0"/>
        <v>4.7407407407407405</v>
      </c>
      <c r="I22" s="9">
        <f t="shared" si="1"/>
        <v>5</v>
      </c>
    </row>
    <row r="23" spans="1:9" ht="14.4" hidden="1" x14ac:dyDescent="0.3">
      <c r="A23" s="3">
        <v>122</v>
      </c>
      <c r="B23" s="3" t="s">
        <v>33</v>
      </c>
      <c r="C23" s="3" t="s">
        <v>12</v>
      </c>
      <c r="D23" s="3">
        <v>32</v>
      </c>
      <c r="E23" s="3">
        <v>44</v>
      </c>
      <c r="F23" s="3">
        <v>74</v>
      </c>
      <c r="G23" s="8">
        <v>3</v>
      </c>
      <c r="H23" s="9">
        <f t="shared" si="0"/>
        <v>6.9375</v>
      </c>
      <c r="I23" s="9">
        <f t="shared" si="1"/>
        <v>3</v>
      </c>
    </row>
    <row r="24" spans="1:9" ht="14.4" hidden="1" x14ac:dyDescent="0.3">
      <c r="A24" s="2">
        <v>123</v>
      </c>
      <c r="B24" s="2" t="s">
        <v>34</v>
      </c>
      <c r="C24" s="2" t="s">
        <v>10</v>
      </c>
      <c r="D24" s="2">
        <v>46</v>
      </c>
      <c r="E24" s="2">
        <v>77</v>
      </c>
      <c r="F24" s="2">
        <v>96</v>
      </c>
      <c r="G24" s="7">
        <v>5</v>
      </c>
      <c r="H24" s="9">
        <f t="shared" si="0"/>
        <v>10.434782608695652</v>
      </c>
      <c r="I24" s="9">
        <f t="shared" si="1"/>
        <v>2</v>
      </c>
    </row>
    <row r="25" spans="1:9" ht="14.4" hidden="1" x14ac:dyDescent="0.3">
      <c r="A25" s="3">
        <v>124</v>
      </c>
      <c r="B25" s="3" t="s">
        <v>35</v>
      </c>
      <c r="C25" s="3" t="s">
        <v>8</v>
      </c>
      <c r="D25" s="3">
        <v>34</v>
      </c>
      <c r="E25" s="3">
        <v>48</v>
      </c>
      <c r="F25" s="3">
        <v>76</v>
      </c>
      <c r="G25" s="8">
        <v>3</v>
      </c>
      <c r="H25" s="9">
        <f t="shared" si="0"/>
        <v>6.7058823529411766</v>
      </c>
      <c r="I25" s="9">
        <f t="shared" si="1"/>
        <v>2</v>
      </c>
    </row>
    <row r="26" spans="1:9" ht="14.4" hidden="1" x14ac:dyDescent="0.3">
      <c r="A26" s="2">
        <v>125</v>
      </c>
      <c r="B26" s="2" t="s">
        <v>36</v>
      </c>
      <c r="C26" s="2" t="s">
        <v>14</v>
      </c>
      <c r="D26" s="2">
        <v>47</v>
      </c>
      <c r="E26" s="2">
        <v>79</v>
      </c>
      <c r="F26" s="2">
        <v>99</v>
      </c>
      <c r="G26" s="7">
        <v>5</v>
      </c>
      <c r="H26" s="9">
        <f t="shared" si="0"/>
        <v>10.531914893617021</v>
      </c>
      <c r="I26" s="9">
        <f t="shared" si="1"/>
        <v>1</v>
      </c>
    </row>
  </sheetData>
  <autoFilter ref="A1:I26" xr:uid="{B664BCB6-EE55-4A70-9F16-DFCC1ACF45B2}">
    <filterColumn colId="8">
      <top10 val="3" filterVal="13"/>
    </filterColumn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E3DEC-FA9B-4B76-9552-C711EBDE1678}">
  <dimension ref="A1:P34"/>
  <sheetViews>
    <sheetView workbookViewId="0">
      <selection activeCell="R13" sqref="R13"/>
    </sheetView>
  </sheetViews>
  <sheetFormatPr defaultRowHeight="13.2" x14ac:dyDescent="0.25"/>
  <cols>
    <col min="1" max="1" width="12.109375" bestFit="1" customWidth="1"/>
    <col min="2" max="2" width="7.33203125" bestFit="1" customWidth="1"/>
    <col min="3" max="3" width="11.109375" bestFit="1" customWidth="1"/>
    <col min="4" max="4" width="18.77734375" bestFit="1" customWidth="1"/>
    <col min="5" max="5" width="15.88671875" bestFit="1" customWidth="1"/>
    <col min="6" max="6" width="20.77734375" bestFit="1" customWidth="1"/>
    <col min="7" max="7" width="18.44140625" bestFit="1" customWidth="1"/>
  </cols>
  <sheetData>
    <row r="1" spans="1:16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6" ht="14.4" x14ac:dyDescent="0.3">
      <c r="A2" s="2">
        <v>101</v>
      </c>
      <c r="B2" s="2" t="s">
        <v>7</v>
      </c>
      <c r="C2" s="2" t="s">
        <v>8</v>
      </c>
      <c r="D2" s="2">
        <v>35</v>
      </c>
      <c r="E2" s="2">
        <v>50</v>
      </c>
      <c r="F2" s="2">
        <v>80</v>
      </c>
      <c r="G2" s="2">
        <v>4</v>
      </c>
    </row>
    <row r="3" spans="1:16" ht="14.4" x14ac:dyDescent="0.3">
      <c r="A3" s="3">
        <v>102</v>
      </c>
      <c r="B3" s="3" t="s">
        <v>9</v>
      </c>
      <c r="C3" s="3" t="s">
        <v>10</v>
      </c>
      <c r="D3" s="3">
        <v>40</v>
      </c>
      <c r="E3" s="3">
        <v>65</v>
      </c>
      <c r="F3" s="3">
        <v>90</v>
      </c>
      <c r="G3" s="3">
        <v>5</v>
      </c>
      <c r="J3" s="29" t="s">
        <v>46</v>
      </c>
      <c r="K3" s="30"/>
      <c r="L3" s="30"/>
      <c r="M3" s="30"/>
      <c r="N3" s="30"/>
      <c r="O3" s="30"/>
      <c r="P3" s="30"/>
    </row>
    <row r="4" spans="1:16" ht="14.4" x14ac:dyDescent="0.3">
      <c r="A4" s="2">
        <v>103</v>
      </c>
      <c r="B4" s="2" t="s">
        <v>11</v>
      </c>
      <c r="C4" s="2" t="s">
        <v>12</v>
      </c>
      <c r="D4" s="2">
        <v>30</v>
      </c>
      <c r="E4" s="2">
        <v>40</v>
      </c>
      <c r="F4" s="2">
        <v>70</v>
      </c>
      <c r="G4" s="2">
        <v>3</v>
      </c>
      <c r="J4" s="30"/>
      <c r="K4" s="30"/>
      <c r="L4" s="30"/>
      <c r="M4" s="30"/>
      <c r="N4" s="30"/>
      <c r="O4" s="30"/>
      <c r="P4" s="30"/>
    </row>
    <row r="5" spans="1:16" ht="14.4" x14ac:dyDescent="0.3">
      <c r="A5" s="3">
        <v>104</v>
      </c>
      <c r="B5" s="3" t="s">
        <v>13</v>
      </c>
      <c r="C5" s="3" t="s">
        <v>14</v>
      </c>
      <c r="D5" s="3">
        <v>45</v>
      </c>
      <c r="E5" s="3">
        <v>75</v>
      </c>
      <c r="F5" s="3">
        <v>95</v>
      </c>
      <c r="G5" s="3">
        <v>5</v>
      </c>
      <c r="J5" s="30"/>
      <c r="K5" s="30"/>
      <c r="L5" s="30"/>
      <c r="M5" s="30"/>
      <c r="N5" s="30"/>
      <c r="O5" s="30"/>
      <c r="P5" s="30"/>
    </row>
    <row r="6" spans="1:16" ht="14.4" x14ac:dyDescent="0.3">
      <c r="A6" s="2">
        <v>105</v>
      </c>
      <c r="B6" s="2" t="s">
        <v>15</v>
      </c>
      <c r="C6" s="2" t="s">
        <v>16</v>
      </c>
      <c r="D6" s="2">
        <v>25</v>
      </c>
      <c r="E6" s="2">
        <v>30</v>
      </c>
      <c r="F6" s="2">
        <v>60</v>
      </c>
      <c r="G6" s="2">
        <v>2</v>
      </c>
    </row>
    <row r="7" spans="1:16" ht="14.4" x14ac:dyDescent="0.3">
      <c r="A7" s="3">
        <v>106</v>
      </c>
      <c r="B7" s="3" t="s">
        <v>17</v>
      </c>
      <c r="C7" s="3" t="s">
        <v>8</v>
      </c>
      <c r="D7" s="3">
        <v>38</v>
      </c>
      <c r="E7" s="3">
        <v>58</v>
      </c>
      <c r="F7" s="3">
        <v>85</v>
      </c>
      <c r="G7" s="3">
        <v>4</v>
      </c>
    </row>
    <row r="8" spans="1:16" ht="14.4" x14ac:dyDescent="0.3">
      <c r="A8" s="2">
        <v>107</v>
      </c>
      <c r="B8" s="2" t="s">
        <v>18</v>
      </c>
      <c r="C8" s="2" t="s">
        <v>14</v>
      </c>
      <c r="D8" s="2">
        <v>50</v>
      </c>
      <c r="E8" s="2">
        <v>80</v>
      </c>
      <c r="F8" s="2">
        <v>100</v>
      </c>
      <c r="G8" s="2">
        <v>5</v>
      </c>
    </row>
    <row r="9" spans="1:16" ht="14.4" x14ac:dyDescent="0.3">
      <c r="A9" s="3">
        <v>108</v>
      </c>
      <c r="B9" s="3" t="s">
        <v>19</v>
      </c>
      <c r="C9" s="3" t="s">
        <v>12</v>
      </c>
      <c r="D9" s="3">
        <v>28</v>
      </c>
      <c r="E9" s="3">
        <v>35</v>
      </c>
      <c r="F9" s="3">
        <v>65</v>
      </c>
      <c r="G9" s="3">
        <v>3</v>
      </c>
    </row>
    <row r="10" spans="1:16" ht="14.4" x14ac:dyDescent="0.3">
      <c r="A10" s="2">
        <v>109</v>
      </c>
      <c r="B10" s="2" t="s">
        <v>20</v>
      </c>
      <c r="C10" s="2" t="s">
        <v>10</v>
      </c>
      <c r="D10" s="2">
        <v>42</v>
      </c>
      <c r="E10" s="2">
        <v>70</v>
      </c>
      <c r="F10" s="2">
        <v>92</v>
      </c>
      <c r="G10" s="2">
        <v>5</v>
      </c>
    </row>
    <row r="11" spans="1:16" ht="14.4" x14ac:dyDescent="0.3">
      <c r="A11" s="3">
        <v>110</v>
      </c>
      <c r="B11" s="3" t="s">
        <v>21</v>
      </c>
      <c r="C11" s="3" t="s">
        <v>8</v>
      </c>
      <c r="D11" s="3">
        <v>37</v>
      </c>
      <c r="E11" s="3">
        <v>55</v>
      </c>
      <c r="F11" s="3">
        <v>83</v>
      </c>
      <c r="G11" s="3">
        <v>4</v>
      </c>
    </row>
    <row r="12" spans="1:16" ht="14.4" x14ac:dyDescent="0.3">
      <c r="A12" s="2">
        <v>111</v>
      </c>
      <c r="B12" s="2" t="s">
        <v>22</v>
      </c>
      <c r="C12" s="2" t="s">
        <v>16</v>
      </c>
      <c r="D12" s="2">
        <v>29</v>
      </c>
      <c r="E12" s="2">
        <v>38</v>
      </c>
      <c r="F12" s="2">
        <v>68</v>
      </c>
      <c r="G12" s="2">
        <v>3</v>
      </c>
    </row>
    <row r="13" spans="1:16" ht="14.4" x14ac:dyDescent="0.3">
      <c r="A13" s="3">
        <v>112</v>
      </c>
      <c r="B13" s="3" t="s">
        <v>23</v>
      </c>
      <c r="C13" s="3" t="s">
        <v>10</v>
      </c>
      <c r="D13" s="3">
        <v>44</v>
      </c>
      <c r="E13" s="3">
        <v>73</v>
      </c>
      <c r="F13" s="3">
        <v>94</v>
      </c>
      <c r="G13" s="3">
        <v>5</v>
      </c>
    </row>
    <row r="14" spans="1:16" ht="14.4" x14ac:dyDescent="0.3">
      <c r="A14" s="2">
        <v>113</v>
      </c>
      <c r="B14" s="2" t="s">
        <v>24</v>
      </c>
      <c r="C14" s="2" t="s">
        <v>12</v>
      </c>
      <c r="D14" s="2">
        <v>33</v>
      </c>
      <c r="E14" s="2">
        <v>45</v>
      </c>
      <c r="F14" s="2">
        <v>75</v>
      </c>
      <c r="G14" s="2">
        <v>3</v>
      </c>
    </row>
    <row r="15" spans="1:16" ht="14.4" x14ac:dyDescent="0.3">
      <c r="A15" s="3">
        <v>114</v>
      </c>
      <c r="B15" s="3" t="s">
        <v>25</v>
      </c>
      <c r="C15" s="3" t="s">
        <v>8</v>
      </c>
      <c r="D15" s="3">
        <v>41</v>
      </c>
      <c r="E15" s="3">
        <v>66</v>
      </c>
      <c r="F15" s="3">
        <v>89</v>
      </c>
      <c r="G15" s="3">
        <v>4</v>
      </c>
    </row>
    <row r="16" spans="1:16" ht="14.4" x14ac:dyDescent="0.3">
      <c r="A16" s="2">
        <v>115</v>
      </c>
      <c r="B16" s="2" t="s">
        <v>26</v>
      </c>
      <c r="C16" s="2" t="s">
        <v>14</v>
      </c>
      <c r="D16" s="2">
        <v>48</v>
      </c>
      <c r="E16" s="2">
        <v>78</v>
      </c>
      <c r="F16" s="2">
        <v>98</v>
      </c>
      <c r="G16" s="2">
        <v>5</v>
      </c>
    </row>
    <row r="17" spans="1:7" ht="14.4" x14ac:dyDescent="0.3">
      <c r="A17" s="3">
        <v>116</v>
      </c>
      <c r="B17" s="3" t="s">
        <v>27</v>
      </c>
      <c r="C17" s="3" t="s">
        <v>16</v>
      </c>
      <c r="D17" s="3">
        <v>26</v>
      </c>
      <c r="E17" s="3">
        <v>32</v>
      </c>
      <c r="F17" s="3">
        <v>62</v>
      </c>
      <c r="G17" s="3">
        <v>2</v>
      </c>
    </row>
    <row r="18" spans="1:7" ht="14.4" x14ac:dyDescent="0.3">
      <c r="A18" s="2">
        <v>117</v>
      </c>
      <c r="B18" s="2" t="s">
        <v>28</v>
      </c>
      <c r="C18" s="2" t="s">
        <v>12</v>
      </c>
      <c r="D18" s="2">
        <v>31</v>
      </c>
      <c r="E18" s="2">
        <v>42</v>
      </c>
      <c r="F18" s="2">
        <v>72</v>
      </c>
      <c r="G18" s="2">
        <v>3</v>
      </c>
    </row>
    <row r="19" spans="1:7" ht="14.4" x14ac:dyDescent="0.3">
      <c r="A19" s="3">
        <v>118</v>
      </c>
      <c r="B19" s="3" t="s">
        <v>29</v>
      </c>
      <c r="C19" s="3" t="s">
        <v>10</v>
      </c>
      <c r="D19" s="3">
        <v>43</v>
      </c>
      <c r="E19" s="3">
        <v>75</v>
      </c>
      <c r="F19" s="3">
        <v>93</v>
      </c>
      <c r="G19" s="3">
        <v>5</v>
      </c>
    </row>
    <row r="20" spans="1:7" ht="14.4" x14ac:dyDescent="0.3">
      <c r="A20" s="2">
        <v>119</v>
      </c>
      <c r="B20" s="2" t="s">
        <v>30</v>
      </c>
      <c r="C20" s="2" t="s">
        <v>14</v>
      </c>
      <c r="D20" s="2">
        <v>39</v>
      </c>
      <c r="E20" s="2">
        <v>60</v>
      </c>
      <c r="F20" s="2">
        <v>87</v>
      </c>
      <c r="G20" s="2">
        <v>4</v>
      </c>
    </row>
    <row r="21" spans="1:7" ht="14.4" x14ac:dyDescent="0.3">
      <c r="A21" s="3">
        <v>120</v>
      </c>
      <c r="B21" s="3" t="s">
        <v>31</v>
      </c>
      <c r="C21" s="3" t="s">
        <v>8</v>
      </c>
      <c r="D21" s="3">
        <v>36</v>
      </c>
      <c r="E21" s="3">
        <v>52</v>
      </c>
      <c r="F21" s="3">
        <v>78</v>
      </c>
      <c r="G21" s="3">
        <v>4</v>
      </c>
    </row>
    <row r="22" spans="1:7" ht="14.4" x14ac:dyDescent="0.3">
      <c r="A22" s="2">
        <v>121</v>
      </c>
      <c r="B22" s="2" t="s">
        <v>32</v>
      </c>
      <c r="C22" s="2" t="s">
        <v>16</v>
      </c>
      <c r="D22" s="2">
        <v>27</v>
      </c>
      <c r="E22" s="2">
        <v>34</v>
      </c>
      <c r="F22" s="2">
        <v>64</v>
      </c>
      <c r="G22" s="2">
        <v>2</v>
      </c>
    </row>
    <row r="23" spans="1:7" ht="14.4" x14ac:dyDescent="0.3">
      <c r="A23" s="3">
        <v>122</v>
      </c>
      <c r="B23" s="3" t="s">
        <v>33</v>
      </c>
      <c r="C23" s="3" t="s">
        <v>12</v>
      </c>
      <c r="D23" s="3">
        <v>32</v>
      </c>
      <c r="E23" s="3">
        <v>44</v>
      </c>
      <c r="F23" s="3">
        <v>74</v>
      </c>
      <c r="G23" s="3">
        <v>3</v>
      </c>
    </row>
    <row r="24" spans="1:7" ht="14.4" x14ac:dyDescent="0.3">
      <c r="A24" s="2">
        <v>123</v>
      </c>
      <c r="B24" s="2" t="s">
        <v>34</v>
      </c>
      <c r="C24" s="2" t="s">
        <v>10</v>
      </c>
      <c r="D24" s="2">
        <v>46</v>
      </c>
      <c r="E24" s="2">
        <v>77</v>
      </c>
      <c r="F24" s="2">
        <v>96</v>
      </c>
      <c r="G24" s="2">
        <v>5</v>
      </c>
    </row>
    <row r="25" spans="1:7" ht="14.4" x14ac:dyDescent="0.3">
      <c r="A25" s="3">
        <v>124</v>
      </c>
      <c r="B25" s="3" t="s">
        <v>35</v>
      </c>
      <c r="C25" s="3" t="s">
        <v>8</v>
      </c>
      <c r="D25" s="3">
        <v>34</v>
      </c>
      <c r="E25" s="3">
        <v>48</v>
      </c>
      <c r="F25" s="3">
        <v>76</v>
      </c>
      <c r="G25" s="3">
        <v>3</v>
      </c>
    </row>
    <row r="26" spans="1:7" ht="14.4" x14ac:dyDescent="0.3">
      <c r="A26" s="2">
        <v>125</v>
      </c>
      <c r="B26" s="2" t="s">
        <v>36</v>
      </c>
      <c r="C26" s="2" t="s">
        <v>14</v>
      </c>
      <c r="D26" s="2">
        <v>47</v>
      </c>
      <c r="E26" s="2">
        <v>79</v>
      </c>
      <c r="F26" s="2">
        <v>99</v>
      </c>
      <c r="G26" s="2">
        <v>5</v>
      </c>
    </row>
    <row r="27" spans="1:7" ht="13.8" thickBot="1" x14ac:dyDescent="0.3"/>
    <row r="28" spans="1:7" ht="20.399999999999999" customHeight="1" x14ac:dyDescent="0.25">
      <c r="D28" s="12" t="s">
        <v>44</v>
      </c>
      <c r="E28" s="13"/>
      <c r="F28" s="14"/>
    </row>
    <row r="29" spans="1:7" x14ac:dyDescent="0.25">
      <c r="D29" s="18"/>
      <c r="E29" s="19"/>
      <c r="F29" s="20"/>
    </row>
    <row r="30" spans="1:7" ht="15.6" customHeight="1" x14ac:dyDescent="0.25">
      <c r="D30" s="22" t="s">
        <v>42</v>
      </c>
      <c r="E30" s="16"/>
      <c r="F30" s="21" t="s">
        <v>43</v>
      </c>
    </row>
    <row r="31" spans="1:7" ht="13.2" customHeight="1" x14ac:dyDescent="0.25">
      <c r="D31" s="15">
        <f>CORREL(D2:D26,G2:G26)</f>
        <v>0.94623485838187704</v>
      </c>
      <c r="E31" s="16"/>
      <c r="F31" s="17">
        <f>CORREL(E2:E26,G2:G26)</f>
        <v>0.95745537036476214</v>
      </c>
    </row>
    <row r="32" spans="1:7" x14ac:dyDescent="0.25">
      <c r="D32" s="23" t="s">
        <v>45</v>
      </c>
      <c r="E32" s="24"/>
      <c r="F32" s="25"/>
    </row>
    <row r="33" spans="4:6" x14ac:dyDescent="0.25">
      <c r="D33" s="23"/>
      <c r="E33" s="24"/>
      <c r="F33" s="25"/>
    </row>
    <row r="34" spans="4:6" ht="13.8" thickBot="1" x14ac:dyDescent="0.3">
      <c r="D34" s="26"/>
      <c r="E34" s="27"/>
      <c r="F34" s="28"/>
    </row>
  </sheetData>
  <mergeCells count="3">
    <mergeCell ref="J3:P5"/>
    <mergeCell ref="D28:F29"/>
    <mergeCell ref="D32:F3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02F5A-BEA6-4747-8BA3-C11B87D444C6}">
  <dimension ref="A1:H29"/>
  <sheetViews>
    <sheetView zoomScale="90" zoomScaleNormal="90" workbookViewId="0">
      <selection activeCell="I23" sqref="I23"/>
    </sheetView>
  </sheetViews>
  <sheetFormatPr defaultColWidth="18.6640625" defaultRowHeight="13.2" x14ac:dyDescent="0.25"/>
  <cols>
    <col min="1" max="1" width="30.88671875" bestFit="1" customWidth="1"/>
    <col min="2" max="2" width="7.33203125" bestFit="1" customWidth="1"/>
    <col min="3" max="3" width="11.109375" bestFit="1" customWidth="1"/>
    <col min="4" max="4" width="13.6640625" bestFit="1" customWidth="1"/>
    <col min="5" max="5" width="15.88671875" bestFit="1" customWidth="1"/>
    <col min="6" max="6" width="17" bestFit="1" customWidth="1"/>
    <col min="7" max="7" width="18.44140625" bestFit="1" customWidth="1"/>
    <col min="8" max="8" width="28.21875" bestFit="1" customWidth="1"/>
    <col min="9" max="9" width="24.109375" bestFit="1" customWidth="1"/>
  </cols>
  <sheetData>
    <row r="1" spans="1:8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0" t="s">
        <v>48</v>
      </c>
    </row>
    <row r="2" spans="1:8" ht="14.4" x14ac:dyDescent="0.3">
      <c r="A2" s="2">
        <v>101</v>
      </c>
      <c r="B2" s="2" t="s">
        <v>7</v>
      </c>
      <c r="C2" s="2" t="s">
        <v>8</v>
      </c>
      <c r="D2" s="2">
        <v>35</v>
      </c>
      <c r="E2" s="2">
        <v>50</v>
      </c>
      <c r="F2" s="2">
        <v>80</v>
      </c>
      <c r="G2" s="7">
        <v>4</v>
      </c>
      <c r="H2" s="9" t="str">
        <f>IF((G2&gt;=4)*(D2&lt;$A$29), "Underutilised", "Not Underutilised")</f>
        <v>Underutilised</v>
      </c>
    </row>
    <row r="3" spans="1:8" ht="14.4" x14ac:dyDescent="0.3">
      <c r="A3" s="3">
        <v>102</v>
      </c>
      <c r="B3" s="3" t="s">
        <v>9</v>
      </c>
      <c r="C3" s="3" t="s">
        <v>10</v>
      </c>
      <c r="D3" s="3">
        <v>40</v>
      </c>
      <c r="E3" s="3">
        <v>65</v>
      </c>
      <c r="F3" s="3">
        <v>90</v>
      </c>
      <c r="G3" s="8">
        <v>5</v>
      </c>
      <c r="H3" s="9" t="str">
        <f t="shared" ref="H3:H26" si="0">IF((G3&gt;=4)*(D3&lt;$A$29), "Underutilised", "Not Underutilised")</f>
        <v>Not Underutilised</v>
      </c>
    </row>
    <row r="4" spans="1:8" ht="14.4" x14ac:dyDescent="0.3">
      <c r="A4" s="2">
        <v>103</v>
      </c>
      <c r="B4" s="2" t="s">
        <v>11</v>
      </c>
      <c r="C4" s="2" t="s">
        <v>12</v>
      </c>
      <c r="D4" s="2">
        <v>30</v>
      </c>
      <c r="E4" s="2">
        <v>40</v>
      </c>
      <c r="F4" s="2">
        <v>70</v>
      </c>
      <c r="G4" s="7">
        <v>3</v>
      </c>
      <c r="H4" s="9" t="str">
        <f t="shared" si="0"/>
        <v>Not Underutilised</v>
      </c>
    </row>
    <row r="5" spans="1:8" ht="14.4" x14ac:dyDescent="0.3">
      <c r="A5" s="3">
        <v>104</v>
      </c>
      <c r="B5" s="3" t="s">
        <v>13</v>
      </c>
      <c r="C5" s="3" t="s">
        <v>14</v>
      </c>
      <c r="D5" s="3">
        <v>45</v>
      </c>
      <c r="E5" s="3">
        <v>75</v>
      </c>
      <c r="F5" s="3">
        <v>95</v>
      </c>
      <c r="G5" s="8">
        <v>5</v>
      </c>
      <c r="H5" s="9" t="str">
        <f t="shared" si="0"/>
        <v>Not Underutilised</v>
      </c>
    </row>
    <row r="6" spans="1:8" ht="14.4" x14ac:dyDescent="0.3">
      <c r="A6" s="2">
        <v>105</v>
      </c>
      <c r="B6" s="2" t="s">
        <v>15</v>
      </c>
      <c r="C6" s="2" t="s">
        <v>16</v>
      </c>
      <c r="D6" s="2">
        <v>25</v>
      </c>
      <c r="E6" s="2">
        <v>30</v>
      </c>
      <c r="F6" s="2">
        <v>60</v>
      </c>
      <c r="G6" s="7">
        <v>2</v>
      </c>
      <c r="H6" s="9" t="str">
        <f t="shared" si="0"/>
        <v>Not Underutilised</v>
      </c>
    </row>
    <row r="7" spans="1:8" ht="14.4" x14ac:dyDescent="0.3">
      <c r="A7" s="3">
        <v>106</v>
      </c>
      <c r="B7" s="3" t="s">
        <v>17</v>
      </c>
      <c r="C7" s="3" t="s">
        <v>8</v>
      </c>
      <c r="D7" s="3">
        <v>38</v>
      </c>
      <c r="E7" s="3">
        <v>58</v>
      </c>
      <c r="F7" s="3">
        <v>85</v>
      </c>
      <c r="G7" s="8">
        <v>4</v>
      </c>
      <c r="H7" s="9" t="str">
        <f t="shared" si="0"/>
        <v>Not Underutilised</v>
      </c>
    </row>
    <row r="8" spans="1:8" ht="14.4" x14ac:dyDescent="0.3">
      <c r="A8" s="2">
        <v>107</v>
      </c>
      <c r="B8" s="2" t="s">
        <v>18</v>
      </c>
      <c r="C8" s="2" t="s">
        <v>14</v>
      </c>
      <c r="D8" s="2">
        <v>50</v>
      </c>
      <c r="E8" s="2">
        <v>80</v>
      </c>
      <c r="F8" s="2">
        <v>100</v>
      </c>
      <c r="G8" s="7">
        <v>5</v>
      </c>
      <c r="H8" s="9" t="str">
        <f t="shared" si="0"/>
        <v>Not Underutilised</v>
      </c>
    </row>
    <row r="9" spans="1:8" ht="14.4" x14ac:dyDescent="0.3">
      <c r="A9" s="3">
        <v>108</v>
      </c>
      <c r="B9" s="3" t="s">
        <v>19</v>
      </c>
      <c r="C9" s="3" t="s">
        <v>12</v>
      </c>
      <c r="D9" s="3">
        <v>28</v>
      </c>
      <c r="E9" s="3">
        <v>35</v>
      </c>
      <c r="F9" s="3">
        <v>65</v>
      </c>
      <c r="G9" s="8">
        <v>3</v>
      </c>
      <c r="H9" s="9" t="str">
        <f t="shared" si="0"/>
        <v>Not Underutilised</v>
      </c>
    </row>
    <row r="10" spans="1:8" ht="14.4" x14ac:dyDescent="0.3">
      <c r="A10" s="2">
        <v>109</v>
      </c>
      <c r="B10" s="2" t="s">
        <v>20</v>
      </c>
      <c r="C10" s="2" t="s">
        <v>10</v>
      </c>
      <c r="D10" s="2">
        <v>42</v>
      </c>
      <c r="E10" s="2">
        <v>70</v>
      </c>
      <c r="F10" s="2">
        <v>92</v>
      </c>
      <c r="G10" s="7">
        <v>5</v>
      </c>
      <c r="H10" s="9" t="str">
        <f t="shared" si="0"/>
        <v>Not Underutilised</v>
      </c>
    </row>
    <row r="11" spans="1:8" ht="14.4" x14ac:dyDescent="0.3">
      <c r="A11" s="3">
        <v>110</v>
      </c>
      <c r="B11" s="3" t="s">
        <v>21</v>
      </c>
      <c r="C11" s="3" t="s">
        <v>8</v>
      </c>
      <c r="D11" s="3">
        <v>37</v>
      </c>
      <c r="E11" s="3">
        <v>55</v>
      </c>
      <c r="F11" s="3">
        <v>83</v>
      </c>
      <c r="G11" s="8">
        <v>4</v>
      </c>
      <c r="H11" s="9" t="str">
        <f t="shared" si="0"/>
        <v>Underutilised</v>
      </c>
    </row>
    <row r="12" spans="1:8" ht="14.4" x14ac:dyDescent="0.3">
      <c r="A12" s="2">
        <v>111</v>
      </c>
      <c r="B12" s="2" t="s">
        <v>22</v>
      </c>
      <c r="C12" s="2" t="s">
        <v>16</v>
      </c>
      <c r="D12" s="2">
        <v>29</v>
      </c>
      <c r="E12" s="2">
        <v>38</v>
      </c>
      <c r="F12" s="2">
        <v>68</v>
      </c>
      <c r="G12" s="7">
        <v>3</v>
      </c>
      <c r="H12" s="9" t="str">
        <f t="shared" si="0"/>
        <v>Not Underutilised</v>
      </c>
    </row>
    <row r="13" spans="1:8" ht="14.4" x14ac:dyDescent="0.3">
      <c r="A13" s="3">
        <v>112</v>
      </c>
      <c r="B13" s="3" t="s">
        <v>23</v>
      </c>
      <c r="C13" s="3" t="s">
        <v>10</v>
      </c>
      <c r="D13" s="3">
        <v>44</v>
      </c>
      <c r="E13" s="3">
        <v>73</v>
      </c>
      <c r="F13" s="3">
        <v>94</v>
      </c>
      <c r="G13" s="8">
        <v>5</v>
      </c>
      <c r="H13" s="9" t="str">
        <f t="shared" si="0"/>
        <v>Not Underutilised</v>
      </c>
    </row>
    <row r="14" spans="1:8" ht="14.4" x14ac:dyDescent="0.3">
      <c r="A14" s="2">
        <v>113</v>
      </c>
      <c r="B14" s="2" t="s">
        <v>24</v>
      </c>
      <c r="C14" s="2" t="s">
        <v>12</v>
      </c>
      <c r="D14" s="2">
        <v>33</v>
      </c>
      <c r="E14" s="2">
        <v>45</v>
      </c>
      <c r="F14" s="2">
        <v>75</v>
      </c>
      <c r="G14" s="7">
        <v>3</v>
      </c>
      <c r="H14" s="9" t="str">
        <f t="shared" si="0"/>
        <v>Not Underutilised</v>
      </c>
    </row>
    <row r="15" spans="1:8" ht="14.4" x14ac:dyDescent="0.3">
      <c r="A15" s="3">
        <v>114</v>
      </c>
      <c r="B15" s="3" t="s">
        <v>25</v>
      </c>
      <c r="C15" s="3" t="s">
        <v>8</v>
      </c>
      <c r="D15" s="3">
        <v>41</v>
      </c>
      <c r="E15" s="3">
        <v>66</v>
      </c>
      <c r="F15" s="3">
        <v>89</v>
      </c>
      <c r="G15" s="8">
        <v>4</v>
      </c>
      <c r="H15" s="9" t="str">
        <f t="shared" si="0"/>
        <v>Not Underutilised</v>
      </c>
    </row>
    <row r="16" spans="1:8" ht="14.4" x14ac:dyDescent="0.3">
      <c r="A16" s="2">
        <v>115</v>
      </c>
      <c r="B16" s="2" t="s">
        <v>26</v>
      </c>
      <c r="C16" s="2" t="s">
        <v>14</v>
      </c>
      <c r="D16" s="2">
        <v>48</v>
      </c>
      <c r="E16" s="2">
        <v>78</v>
      </c>
      <c r="F16" s="2">
        <v>98</v>
      </c>
      <c r="G16" s="7">
        <v>5</v>
      </c>
      <c r="H16" s="9" t="str">
        <f t="shared" si="0"/>
        <v>Not Underutilised</v>
      </c>
    </row>
    <row r="17" spans="1:8" ht="14.4" x14ac:dyDescent="0.3">
      <c r="A17" s="3">
        <v>116</v>
      </c>
      <c r="B17" s="3" t="s">
        <v>27</v>
      </c>
      <c r="C17" s="3" t="s">
        <v>16</v>
      </c>
      <c r="D17" s="3">
        <v>26</v>
      </c>
      <c r="E17" s="3">
        <v>32</v>
      </c>
      <c r="F17" s="3">
        <v>62</v>
      </c>
      <c r="G17" s="8">
        <v>2</v>
      </c>
      <c r="H17" s="9" t="str">
        <f t="shared" si="0"/>
        <v>Not Underutilised</v>
      </c>
    </row>
    <row r="18" spans="1:8" ht="14.4" x14ac:dyDescent="0.3">
      <c r="A18" s="2">
        <v>117</v>
      </c>
      <c r="B18" s="2" t="s">
        <v>28</v>
      </c>
      <c r="C18" s="2" t="s">
        <v>12</v>
      </c>
      <c r="D18" s="2">
        <v>31</v>
      </c>
      <c r="E18" s="2">
        <v>42</v>
      </c>
      <c r="F18" s="2">
        <v>72</v>
      </c>
      <c r="G18" s="7">
        <v>3</v>
      </c>
      <c r="H18" s="9" t="str">
        <f t="shared" si="0"/>
        <v>Not Underutilised</v>
      </c>
    </row>
    <row r="19" spans="1:8" ht="14.4" x14ac:dyDescent="0.3">
      <c r="A19" s="3">
        <v>118</v>
      </c>
      <c r="B19" s="3" t="s">
        <v>29</v>
      </c>
      <c r="C19" s="3" t="s">
        <v>10</v>
      </c>
      <c r="D19" s="3">
        <v>43</v>
      </c>
      <c r="E19" s="3">
        <v>75</v>
      </c>
      <c r="F19" s="3">
        <v>93</v>
      </c>
      <c r="G19" s="8">
        <v>5</v>
      </c>
      <c r="H19" s="9" t="str">
        <f t="shared" si="0"/>
        <v>Not Underutilised</v>
      </c>
    </row>
    <row r="20" spans="1:8" ht="14.4" x14ac:dyDescent="0.3">
      <c r="A20" s="2">
        <v>119</v>
      </c>
      <c r="B20" s="2" t="s">
        <v>30</v>
      </c>
      <c r="C20" s="2" t="s">
        <v>14</v>
      </c>
      <c r="D20" s="2">
        <v>39</v>
      </c>
      <c r="E20" s="2">
        <v>60</v>
      </c>
      <c r="F20" s="2">
        <v>87</v>
      </c>
      <c r="G20" s="7">
        <v>4</v>
      </c>
      <c r="H20" s="9" t="str">
        <f t="shared" si="0"/>
        <v>Not Underutilised</v>
      </c>
    </row>
    <row r="21" spans="1:8" ht="14.4" x14ac:dyDescent="0.3">
      <c r="A21" s="3">
        <v>120</v>
      </c>
      <c r="B21" s="3" t="s">
        <v>31</v>
      </c>
      <c r="C21" s="3" t="s">
        <v>8</v>
      </c>
      <c r="D21" s="3">
        <v>36</v>
      </c>
      <c r="E21" s="3">
        <v>52</v>
      </c>
      <c r="F21" s="3">
        <v>78</v>
      </c>
      <c r="G21" s="8">
        <v>4</v>
      </c>
      <c r="H21" s="9" t="str">
        <f t="shared" si="0"/>
        <v>Underutilised</v>
      </c>
    </row>
    <row r="22" spans="1:8" ht="14.4" x14ac:dyDescent="0.3">
      <c r="A22" s="2">
        <v>121</v>
      </c>
      <c r="B22" s="2" t="s">
        <v>32</v>
      </c>
      <c r="C22" s="2" t="s">
        <v>16</v>
      </c>
      <c r="D22" s="2">
        <v>27</v>
      </c>
      <c r="E22" s="2">
        <v>34</v>
      </c>
      <c r="F22" s="2">
        <v>64</v>
      </c>
      <c r="G22" s="7">
        <v>2</v>
      </c>
      <c r="H22" s="9" t="str">
        <f t="shared" si="0"/>
        <v>Not Underutilised</v>
      </c>
    </row>
    <row r="23" spans="1:8" ht="14.4" x14ac:dyDescent="0.3">
      <c r="A23" s="3">
        <v>122</v>
      </c>
      <c r="B23" s="3" t="s">
        <v>33</v>
      </c>
      <c r="C23" s="3" t="s">
        <v>12</v>
      </c>
      <c r="D23" s="3">
        <v>32</v>
      </c>
      <c r="E23" s="3">
        <v>44</v>
      </c>
      <c r="F23" s="3">
        <v>74</v>
      </c>
      <c r="G23" s="8">
        <v>3</v>
      </c>
      <c r="H23" s="9" t="str">
        <f t="shared" si="0"/>
        <v>Not Underutilised</v>
      </c>
    </row>
    <row r="24" spans="1:8" ht="14.4" x14ac:dyDescent="0.3">
      <c r="A24" s="2">
        <v>123</v>
      </c>
      <c r="B24" s="2" t="s">
        <v>34</v>
      </c>
      <c r="C24" s="2" t="s">
        <v>10</v>
      </c>
      <c r="D24" s="2">
        <v>46</v>
      </c>
      <c r="E24" s="2">
        <v>77</v>
      </c>
      <c r="F24" s="2">
        <v>96</v>
      </c>
      <c r="G24" s="7">
        <v>5</v>
      </c>
      <c r="H24" s="9" t="str">
        <f t="shared" si="0"/>
        <v>Not Underutilised</v>
      </c>
    </row>
    <row r="25" spans="1:8" ht="14.4" x14ac:dyDescent="0.3">
      <c r="A25" s="3">
        <v>124</v>
      </c>
      <c r="B25" s="3" t="s">
        <v>35</v>
      </c>
      <c r="C25" s="3" t="s">
        <v>8</v>
      </c>
      <c r="D25" s="3">
        <v>34</v>
      </c>
      <c r="E25" s="3">
        <v>48</v>
      </c>
      <c r="F25" s="3">
        <v>76</v>
      </c>
      <c r="G25" s="8">
        <v>3</v>
      </c>
      <c r="H25" s="9" t="str">
        <f t="shared" si="0"/>
        <v>Not Underutilised</v>
      </c>
    </row>
    <row r="26" spans="1:8" ht="14.4" x14ac:dyDescent="0.3">
      <c r="A26" s="2">
        <v>125</v>
      </c>
      <c r="B26" s="2" t="s">
        <v>36</v>
      </c>
      <c r="C26" s="2" t="s">
        <v>14</v>
      </c>
      <c r="D26" s="2">
        <v>47</v>
      </c>
      <c r="E26" s="2">
        <v>79</v>
      </c>
      <c r="F26" s="2">
        <v>99</v>
      </c>
      <c r="G26" s="7">
        <v>5</v>
      </c>
      <c r="H26" s="9" t="str">
        <f t="shared" si="0"/>
        <v>Not Underutilised</v>
      </c>
    </row>
    <row r="28" spans="1:8" ht="21" x14ac:dyDescent="0.4">
      <c r="A28" s="31" t="s">
        <v>47</v>
      </c>
    </row>
    <row r="29" spans="1:8" ht="20.399999999999999" x14ac:dyDescent="0.35">
      <c r="A29" s="11">
        <f>AVERAGE(D2:D26)</f>
        <v>37.04</v>
      </c>
    </row>
  </sheetData>
  <conditionalFormatting sqref="H2:H26">
    <cfRule type="cellIs" dxfId="0" priority="1" operator="equal">
      <formula>"Underutilised"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8F8F6-6B56-49E9-9957-1A6071BB836E}">
  <dimension ref="A1:K26"/>
  <sheetViews>
    <sheetView tabSelected="1" workbookViewId="0">
      <selection activeCell="K10" sqref="K10"/>
    </sheetView>
  </sheetViews>
  <sheetFormatPr defaultRowHeight="13.2" x14ac:dyDescent="0.25"/>
  <cols>
    <col min="1" max="1" width="12.109375" bestFit="1" customWidth="1"/>
    <col min="2" max="2" width="7.33203125" bestFit="1" customWidth="1"/>
    <col min="3" max="3" width="11.109375" bestFit="1" customWidth="1"/>
    <col min="4" max="4" width="13.6640625" bestFit="1" customWidth="1"/>
    <col min="5" max="5" width="15.88671875" bestFit="1" customWidth="1"/>
    <col min="6" max="6" width="17" bestFit="1" customWidth="1"/>
    <col min="7" max="7" width="18.44140625" bestFit="1" customWidth="1"/>
    <col min="8" max="8" width="12.5546875" bestFit="1" customWidth="1"/>
    <col min="11" max="11" width="28.6640625" bestFit="1" customWidth="1"/>
  </cols>
  <sheetData>
    <row r="1" spans="1:11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0" t="s">
        <v>49</v>
      </c>
    </row>
    <row r="2" spans="1:11" ht="14.4" x14ac:dyDescent="0.3">
      <c r="A2" s="2">
        <v>101</v>
      </c>
      <c r="B2" s="2" t="s">
        <v>7</v>
      </c>
      <c r="C2" s="2" t="s">
        <v>8</v>
      </c>
      <c r="D2" s="2">
        <v>35</v>
      </c>
      <c r="E2" s="2">
        <v>50</v>
      </c>
      <c r="F2" s="2">
        <v>80</v>
      </c>
      <c r="G2" s="7">
        <v>4</v>
      </c>
      <c r="H2" s="9">
        <f>E2/D2</f>
        <v>1.4285714285714286</v>
      </c>
    </row>
    <row r="3" spans="1:11" ht="14.4" x14ac:dyDescent="0.3">
      <c r="A3" s="3">
        <v>102</v>
      </c>
      <c r="B3" s="3" t="s">
        <v>9</v>
      </c>
      <c r="C3" s="3" t="s">
        <v>10</v>
      </c>
      <c r="D3" s="3">
        <v>40</v>
      </c>
      <c r="E3" s="3">
        <v>65</v>
      </c>
      <c r="F3" s="3">
        <v>90</v>
      </c>
      <c r="G3" s="8">
        <v>5</v>
      </c>
      <c r="H3" s="9">
        <f t="shared" ref="H3:H26" si="0">E3/D3</f>
        <v>1.625</v>
      </c>
    </row>
    <row r="4" spans="1:11" ht="15" thickBot="1" x14ac:dyDescent="0.35">
      <c r="A4" s="2">
        <v>103</v>
      </c>
      <c r="B4" s="2" t="s">
        <v>11</v>
      </c>
      <c r="C4" s="2" t="s">
        <v>12</v>
      </c>
      <c r="D4" s="2">
        <v>30</v>
      </c>
      <c r="E4" s="2">
        <v>40</v>
      </c>
      <c r="F4" s="2">
        <v>70</v>
      </c>
      <c r="G4" s="7">
        <v>3</v>
      </c>
      <c r="H4" s="9">
        <f t="shared" si="0"/>
        <v>1.3333333333333333</v>
      </c>
    </row>
    <row r="5" spans="1:11" ht="17.399999999999999" customHeight="1" x14ac:dyDescent="0.3">
      <c r="A5" s="3">
        <v>104</v>
      </c>
      <c r="B5" s="3" t="s">
        <v>13</v>
      </c>
      <c r="C5" s="3" t="s">
        <v>14</v>
      </c>
      <c r="D5" s="3">
        <v>45</v>
      </c>
      <c r="E5" s="3">
        <v>75</v>
      </c>
      <c r="F5" s="3">
        <v>95</v>
      </c>
      <c r="G5" s="8">
        <v>5</v>
      </c>
      <c r="H5" s="9">
        <f t="shared" si="0"/>
        <v>1.6666666666666667</v>
      </c>
      <c r="K5" s="32" t="s">
        <v>50</v>
      </c>
    </row>
    <row r="6" spans="1:11" ht="17.399999999999999" customHeight="1" x14ac:dyDescent="0.3">
      <c r="A6" s="2">
        <v>105</v>
      </c>
      <c r="B6" s="2" t="s">
        <v>15</v>
      </c>
      <c r="C6" s="2" t="s">
        <v>16</v>
      </c>
      <c r="D6" s="2">
        <v>25</v>
      </c>
      <c r="E6" s="2">
        <v>30</v>
      </c>
      <c r="F6" s="2">
        <v>60</v>
      </c>
      <c r="G6" s="7">
        <v>2</v>
      </c>
      <c r="H6" s="9">
        <f t="shared" si="0"/>
        <v>1.2</v>
      </c>
      <c r="K6" s="33" t="str">
        <f>INDEX(B2:B26, MATCH(MAX(H2:H26), H2:H26, 0))</f>
        <v>Arjun</v>
      </c>
    </row>
    <row r="7" spans="1:11" ht="14.4" x14ac:dyDescent="0.3">
      <c r="A7" s="3">
        <v>106</v>
      </c>
      <c r="B7" s="3" t="s">
        <v>17</v>
      </c>
      <c r="C7" s="3" t="s">
        <v>8</v>
      </c>
      <c r="D7" s="3">
        <v>38</v>
      </c>
      <c r="E7" s="3">
        <v>58</v>
      </c>
      <c r="F7" s="3">
        <v>85</v>
      </c>
      <c r="G7" s="8">
        <v>4</v>
      </c>
      <c r="H7" s="9">
        <f t="shared" si="0"/>
        <v>1.5263157894736843</v>
      </c>
    </row>
    <row r="8" spans="1:11" ht="14.4" x14ac:dyDescent="0.3">
      <c r="A8" s="2">
        <v>107</v>
      </c>
      <c r="B8" s="2" t="s">
        <v>18</v>
      </c>
      <c r="C8" s="2" t="s">
        <v>14</v>
      </c>
      <c r="D8" s="2">
        <v>50</v>
      </c>
      <c r="E8" s="2">
        <v>80</v>
      </c>
      <c r="F8" s="2">
        <v>100</v>
      </c>
      <c r="G8" s="7">
        <v>5</v>
      </c>
      <c r="H8" s="9">
        <f t="shared" si="0"/>
        <v>1.6</v>
      </c>
    </row>
    <row r="9" spans="1:11" ht="14.4" x14ac:dyDescent="0.3">
      <c r="A9" s="3">
        <v>108</v>
      </c>
      <c r="B9" s="3" t="s">
        <v>19</v>
      </c>
      <c r="C9" s="3" t="s">
        <v>12</v>
      </c>
      <c r="D9" s="3">
        <v>28</v>
      </c>
      <c r="E9" s="3">
        <v>35</v>
      </c>
      <c r="F9" s="3">
        <v>65</v>
      </c>
      <c r="G9" s="8">
        <v>3</v>
      </c>
      <c r="H9" s="9">
        <f t="shared" si="0"/>
        <v>1.25</v>
      </c>
    </row>
    <row r="10" spans="1:11" ht="14.4" x14ac:dyDescent="0.3">
      <c r="A10" s="2">
        <v>109</v>
      </c>
      <c r="B10" s="2" t="s">
        <v>20</v>
      </c>
      <c r="C10" s="2" t="s">
        <v>10</v>
      </c>
      <c r="D10" s="2">
        <v>42</v>
      </c>
      <c r="E10" s="2">
        <v>70</v>
      </c>
      <c r="F10" s="2">
        <v>92</v>
      </c>
      <c r="G10" s="7">
        <v>5</v>
      </c>
      <c r="H10" s="9">
        <f t="shared" si="0"/>
        <v>1.6666666666666667</v>
      </c>
    </row>
    <row r="11" spans="1:11" ht="14.4" x14ac:dyDescent="0.3">
      <c r="A11" s="3">
        <v>110</v>
      </c>
      <c r="B11" s="3" t="s">
        <v>21</v>
      </c>
      <c r="C11" s="3" t="s">
        <v>8</v>
      </c>
      <c r="D11" s="3">
        <v>37</v>
      </c>
      <c r="E11" s="3">
        <v>55</v>
      </c>
      <c r="F11" s="3">
        <v>83</v>
      </c>
      <c r="G11" s="8">
        <v>4</v>
      </c>
      <c r="H11" s="9">
        <f t="shared" si="0"/>
        <v>1.4864864864864864</v>
      </c>
    </row>
    <row r="12" spans="1:11" ht="14.4" x14ac:dyDescent="0.3">
      <c r="A12" s="2">
        <v>111</v>
      </c>
      <c r="B12" s="2" t="s">
        <v>22</v>
      </c>
      <c r="C12" s="2" t="s">
        <v>16</v>
      </c>
      <c r="D12" s="2">
        <v>29</v>
      </c>
      <c r="E12" s="2">
        <v>38</v>
      </c>
      <c r="F12" s="2">
        <v>68</v>
      </c>
      <c r="G12" s="7">
        <v>3</v>
      </c>
      <c r="H12" s="9">
        <f t="shared" si="0"/>
        <v>1.3103448275862069</v>
      </c>
    </row>
    <row r="13" spans="1:11" ht="14.4" x14ac:dyDescent="0.3">
      <c r="A13" s="3">
        <v>112</v>
      </c>
      <c r="B13" s="3" t="s">
        <v>23</v>
      </c>
      <c r="C13" s="3" t="s">
        <v>10</v>
      </c>
      <c r="D13" s="3">
        <v>44</v>
      </c>
      <c r="E13" s="3">
        <v>73</v>
      </c>
      <c r="F13" s="3">
        <v>94</v>
      </c>
      <c r="G13" s="8">
        <v>5</v>
      </c>
      <c r="H13" s="9">
        <f t="shared" si="0"/>
        <v>1.6590909090909092</v>
      </c>
    </row>
    <row r="14" spans="1:11" ht="14.4" x14ac:dyDescent="0.3">
      <c r="A14" s="2">
        <v>113</v>
      </c>
      <c r="B14" s="2" t="s">
        <v>24</v>
      </c>
      <c r="C14" s="2" t="s">
        <v>12</v>
      </c>
      <c r="D14" s="2">
        <v>33</v>
      </c>
      <c r="E14" s="2">
        <v>45</v>
      </c>
      <c r="F14" s="2">
        <v>75</v>
      </c>
      <c r="G14" s="7">
        <v>3</v>
      </c>
      <c r="H14" s="9">
        <f t="shared" si="0"/>
        <v>1.3636363636363635</v>
      </c>
    </row>
    <row r="15" spans="1:11" ht="14.4" x14ac:dyDescent="0.3">
      <c r="A15" s="3">
        <v>114</v>
      </c>
      <c r="B15" s="3" t="s">
        <v>25</v>
      </c>
      <c r="C15" s="3" t="s">
        <v>8</v>
      </c>
      <c r="D15" s="3">
        <v>41</v>
      </c>
      <c r="E15" s="3">
        <v>66</v>
      </c>
      <c r="F15" s="3">
        <v>89</v>
      </c>
      <c r="G15" s="8">
        <v>4</v>
      </c>
      <c r="H15" s="9">
        <f t="shared" si="0"/>
        <v>1.6097560975609757</v>
      </c>
    </row>
    <row r="16" spans="1:11" ht="14.4" x14ac:dyDescent="0.3">
      <c r="A16" s="2">
        <v>115</v>
      </c>
      <c r="B16" s="2" t="s">
        <v>26</v>
      </c>
      <c r="C16" s="2" t="s">
        <v>14</v>
      </c>
      <c r="D16" s="2">
        <v>48</v>
      </c>
      <c r="E16" s="2">
        <v>78</v>
      </c>
      <c r="F16" s="2">
        <v>98</v>
      </c>
      <c r="G16" s="7">
        <v>5</v>
      </c>
      <c r="H16" s="9">
        <f t="shared" si="0"/>
        <v>1.625</v>
      </c>
    </row>
    <row r="17" spans="1:8" ht="14.4" x14ac:dyDescent="0.3">
      <c r="A17" s="3">
        <v>116</v>
      </c>
      <c r="B17" s="3" t="s">
        <v>27</v>
      </c>
      <c r="C17" s="3" t="s">
        <v>16</v>
      </c>
      <c r="D17" s="3">
        <v>26</v>
      </c>
      <c r="E17" s="3">
        <v>32</v>
      </c>
      <c r="F17" s="3">
        <v>62</v>
      </c>
      <c r="G17" s="8">
        <v>2</v>
      </c>
      <c r="H17" s="9">
        <f t="shared" si="0"/>
        <v>1.2307692307692308</v>
      </c>
    </row>
    <row r="18" spans="1:8" ht="14.4" x14ac:dyDescent="0.3">
      <c r="A18" s="2">
        <v>117</v>
      </c>
      <c r="B18" s="2" t="s">
        <v>28</v>
      </c>
      <c r="C18" s="2" t="s">
        <v>12</v>
      </c>
      <c r="D18" s="2">
        <v>31</v>
      </c>
      <c r="E18" s="2">
        <v>42</v>
      </c>
      <c r="F18" s="2">
        <v>72</v>
      </c>
      <c r="G18" s="7">
        <v>3</v>
      </c>
      <c r="H18" s="9">
        <f t="shared" si="0"/>
        <v>1.3548387096774193</v>
      </c>
    </row>
    <row r="19" spans="1:8" ht="14.4" x14ac:dyDescent="0.3">
      <c r="A19" s="3">
        <v>118</v>
      </c>
      <c r="B19" s="3" t="s">
        <v>29</v>
      </c>
      <c r="C19" s="3" t="s">
        <v>10</v>
      </c>
      <c r="D19" s="3">
        <v>43</v>
      </c>
      <c r="E19" s="3">
        <v>75</v>
      </c>
      <c r="F19" s="3">
        <v>93</v>
      </c>
      <c r="G19" s="8">
        <v>5</v>
      </c>
      <c r="H19" s="9">
        <f t="shared" si="0"/>
        <v>1.7441860465116279</v>
      </c>
    </row>
    <row r="20" spans="1:8" ht="14.4" x14ac:dyDescent="0.3">
      <c r="A20" s="2">
        <v>119</v>
      </c>
      <c r="B20" s="2" t="s">
        <v>30</v>
      </c>
      <c r="C20" s="2" t="s">
        <v>14</v>
      </c>
      <c r="D20" s="2">
        <v>39</v>
      </c>
      <c r="E20" s="2">
        <v>60</v>
      </c>
      <c r="F20" s="2">
        <v>87</v>
      </c>
      <c r="G20" s="7">
        <v>4</v>
      </c>
      <c r="H20" s="9">
        <f t="shared" si="0"/>
        <v>1.5384615384615385</v>
      </c>
    </row>
    <row r="21" spans="1:8" ht="14.4" x14ac:dyDescent="0.3">
      <c r="A21" s="3">
        <v>120</v>
      </c>
      <c r="B21" s="3" t="s">
        <v>31</v>
      </c>
      <c r="C21" s="3" t="s">
        <v>8</v>
      </c>
      <c r="D21" s="3">
        <v>36</v>
      </c>
      <c r="E21" s="3">
        <v>52</v>
      </c>
      <c r="F21" s="3">
        <v>78</v>
      </c>
      <c r="G21" s="8">
        <v>4</v>
      </c>
      <c r="H21" s="9">
        <f t="shared" si="0"/>
        <v>1.4444444444444444</v>
      </c>
    </row>
    <row r="22" spans="1:8" ht="14.4" x14ac:dyDescent="0.3">
      <c r="A22" s="2">
        <v>121</v>
      </c>
      <c r="B22" s="2" t="s">
        <v>32</v>
      </c>
      <c r="C22" s="2" t="s">
        <v>16</v>
      </c>
      <c r="D22" s="2">
        <v>27</v>
      </c>
      <c r="E22" s="2">
        <v>34</v>
      </c>
      <c r="F22" s="2">
        <v>64</v>
      </c>
      <c r="G22" s="7">
        <v>2</v>
      </c>
      <c r="H22" s="9">
        <f t="shared" si="0"/>
        <v>1.2592592592592593</v>
      </c>
    </row>
    <row r="23" spans="1:8" ht="14.4" x14ac:dyDescent="0.3">
      <c r="A23" s="3">
        <v>122</v>
      </c>
      <c r="B23" s="3" t="s">
        <v>33</v>
      </c>
      <c r="C23" s="3" t="s">
        <v>12</v>
      </c>
      <c r="D23" s="3">
        <v>32</v>
      </c>
      <c r="E23" s="3">
        <v>44</v>
      </c>
      <c r="F23" s="3">
        <v>74</v>
      </c>
      <c r="G23" s="8">
        <v>3</v>
      </c>
      <c r="H23" s="9">
        <f t="shared" si="0"/>
        <v>1.375</v>
      </c>
    </row>
    <row r="24" spans="1:8" ht="14.4" x14ac:dyDescent="0.3">
      <c r="A24" s="2">
        <v>123</v>
      </c>
      <c r="B24" s="2" t="s">
        <v>34</v>
      </c>
      <c r="C24" s="2" t="s">
        <v>10</v>
      </c>
      <c r="D24" s="2">
        <v>46</v>
      </c>
      <c r="E24" s="2">
        <v>77</v>
      </c>
      <c r="F24" s="2">
        <v>96</v>
      </c>
      <c r="G24" s="7">
        <v>5</v>
      </c>
      <c r="H24" s="9">
        <f t="shared" si="0"/>
        <v>1.673913043478261</v>
      </c>
    </row>
    <row r="25" spans="1:8" ht="14.4" x14ac:dyDescent="0.3">
      <c r="A25" s="3">
        <v>124</v>
      </c>
      <c r="B25" s="3" t="s">
        <v>35</v>
      </c>
      <c r="C25" s="3" t="s">
        <v>8</v>
      </c>
      <c r="D25" s="3">
        <v>34</v>
      </c>
      <c r="E25" s="3">
        <v>48</v>
      </c>
      <c r="F25" s="3">
        <v>76</v>
      </c>
      <c r="G25" s="8">
        <v>3</v>
      </c>
      <c r="H25" s="9">
        <f t="shared" si="0"/>
        <v>1.411764705882353</v>
      </c>
    </row>
    <row r="26" spans="1:8" ht="14.4" x14ac:dyDescent="0.3">
      <c r="A26" s="2">
        <v>125</v>
      </c>
      <c r="B26" s="2" t="s">
        <v>36</v>
      </c>
      <c r="C26" s="2" t="s">
        <v>14</v>
      </c>
      <c r="D26" s="2">
        <v>47</v>
      </c>
      <c r="E26" s="2">
        <v>79</v>
      </c>
      <c r="F26" s="2">
        <v>99</v>
      </c>
      <c r="G26" s="7">
        <v>5</v>
      </c>
      <c r="H26" s="9">
        <f t="shared" si="0"/>
        <v>1.6808510638297873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DATA</vt:lpstr>
      <vt:lpstr>TOP 5 Productive Employees</vt:lpstr>
      <vt:lpstr> Department-Wise Productivity C</vt:lpstr>
      <vt:lpstr>PEI</vt:lpstr>
      <vt:lpstr>Correlation Analysis</vt:lpstr>
      <vt:lpstr>Underutilised High Performers</vt:lpstr>
      <vt:lpstr>Tasks per Hour Efficiency</vt:lpstr>
      <vt:lpstr>'Underutilised High Performers'!Criteria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kisan barnwal</cp:lastModifiedBy>
  <dcterms:modified xsi:type="dcterms:W3CDTF">2025-05-22T18:56:46Z</dcterms:modified>
</cp:coreProperties>
</file>