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3948" yWindow="2988" windowWidth="3960" windowHeight="3000"/>
  </bookViews>
  <sheets>
    <sheet name="Fpage" sheetId="7" r:id="rId1"/>
    <sheet name="chat" sheetId="4" r:id="rId2"/>
    <sheet name="Price" sheetId="1" r:id="rId3"/>
    <sheet name="Volume by month" sheetId="2" r:id="rId4"/>
    <sheet name="Volume by source " sheetId="15" r:id="rId5"/>
    <sheet name="source nep" sheetId="16" r:id="rId6"/>
    <sheet name="commodity wise" sheetId="18" r:id="rId7"/>
  </sheets>
  <definedNames>
    <definedName name="_xlnm.Print_Area" localSheetId="1">chat!$A$1:$O$46</definedName>
    <definedName name="_xlnm.Print_Area" localSheetId="0">Fpage!$A$1:$G$44</definedName>
    <definedName name="_xlnm.Print_Area" localSheetId="4">'Volume by source '!$A$1:$AD$104</definedName>
    <definedName name="_xlnm.Print_Titles" localSheetId="2">Price!$A:$C,Price!$1:$4</definedName>
    <definedName name="_xlnm.Print_Titles" localSheetId="3">'Volume by month'!$A:$B,'Volume by month'!$1:$3</definedName>
    <definedName name="_xlnm.Print_Titles" localSheetId="4">'Volume by source '!$A:$B,'Volume by source '!$1:$4</definedName>
    <definedName name="table" localSheetId="6">#REF!</definedName>
    <definedName name="table">#REF!</definedName>
  </definedNames>
  <calcPr calcId="144525"/>
</workbook>
</file>

<file path=xl/calcChain.xml><?xml version="1.0" encoding="utf-8"?>
<calcChain xmlns="http://schemas.openxmlformats.org/spreadsheetml/2006/main">
  <c r="AH12" i="15" l="1"/>
  <c r="AH11" i="15"/>
  <c r="AH10" i="15"/>
  <c r="AH9" i="15"/>
  <c r="AH8" i="15"/>
  <c r="AH7" i="15"/>
  <c r="T22" i="4"/>
  <c r="T21" i="4"/>
  <c r="U22" i="4"/>
  <c r="U21" i="4"/>
  <c r="T10" i="4"/>
  <c r="T9" i="4"/>
  <c r="T8" i="4"/>
  <c r="T7" i="4"/>
  <c r="T6" i="4"/>
  <c r="T5" i="4"/>
  <c r="T4" i="4"/>
  <c r="T3" i="4"/>
  <c r="T2" i="4"/>
  <c r="U2" i="4"/>
  <c r="U10" i="4" l="1"/>
  <c r="U9" i="4"/>
  <c r="T20" i="4"/>
  <c r="U20" i="4"/>
  <c r="T19" i="4"/>
  <c r="T18" i="4"/>
  <c r="U7" i="4"/>
  <c r="U6" i="4"/>
  <c r="U5" i="4"/>
  <c r="T15" i="4"/>
  <c r="T16" i="4"/>
  <c r="T17" i="4"/>
  <c r="T14" i="4"/>
  <c r="U3" i="4" l="1"/>
  <c r="U4" i="4"/>
  <c r="U8" i="4"/>
  <c r="U14" i="4"/>
  <c r="U15" i="4"/>
  <c r="U16" i="4"/>
  <c r="U17" i="4"/>
  <c r="U18" i="4"/>
  <c r="U19" i="4"/>
  <c r="S8" i="18" l="1"/>
</calcChain>
</file>

<file path=xl/sharedStrings.xml><?xml version="1.0" encoding="utf-8"?>
<sst xmlns="http://schemas.openxmlformats.org/spreadsheetml/2006/main" count="1007" uniqueCount="413">
  <si>
    <t>sf]8 g+=</t>
  </si>
  <si>
    <t>a:t"x?÷dlxgf</t>
  </si>
  <si>
    <t>a}zfv</t>
  </si>
  <si>
    <t>h]i7</t>
  </si>
  <si>
    <t>cfiff9</t>
  </si>
  <si>
    <t>&gt;fj0f</t>
  </si>
  <si>
    <t>efb|</t>
  </si>
  <si>
    <t>cflZjg</t>
  </si>
  <si>
    <t>sflt{s</t>
  </si>
  <si>
    <t>d+l;/</t>
  </si>
  <si>
    <t>kf}if</t>
  </si>
  <si>
    <t>df3</t>
  </si>
  <si>
    <t>kmfNu'g</t>
  </si>
  <si>
    <t>r}q</t>
  </si>
  <si>
    <t>Go'gtd</t>
  </si>
  <si>
    <t>clwstd</t>
  </si>
  <si>
    <t>cf}ift</t>
  </si>
  <si>
    <t>Tomato Big</t>
  </si>
  <si>
    <t>uf]ne]8f] ;fgf]</t>
  </si>
  <si>
    <t>Tomato Small</t>
  </si>
  <si>
    <t>cfn' /ftf]</t>
  </si>
  <si>
    <t>Potato Red</t>
  </si>
  <si>
    <t>cfn' ;]tf]</t>
  </si>
  <si>
    <t>Potato White</t>
  </si>
  <si>
    <t>Kofh ;'s]sf]</t>
  </si>
  <si>
    <t>ufh/</t>
  </si>
  <si>
    <t>Carrot</t>
  </si>
  <si>
    <t>aGbf</t>
  </si>
  <si>
    <t>Cabbage</t>
  </si>
  <si>
    <t>sfpnL :yfgLo</t>
  </si>
  <si>
    <t>Cauli Local</t>
  </si>
  <si>
    <t>Cauli Terai</t>
  </si>
  <si>
    <t>Raddish Red</t>
  </si>
  <si>
    <t>d"nf ;]tf]</t>
  </si>
  <si>
    <t>Raddish White</t>
  </si>
  <si>
    <t>Brinjal Long</t>
  </si>
  <si>
    <t>Brinjal Round</t>
  </si>
  <si>
    <t>Green Peas</t>
  </si>
  <si>
    <t>French Bean</t>
  </si>
  <si>
    <t>Sword Bean</t>
  </si>
  <si>
    <t>Soyabean Green</t>
  </si>
  <si>
    <t>lttf] s/]nf</t>
  </si>
  <si>
    <t>Bitter Gourd</t>
  </si>
  <si>
    <t>nf}sf</t>
  </si>
  <si>
    <t>Bottle Gourd</t>
  </si>
  <si>
    <t>k/j/</t>
  </si>
  <si>
    <t>Pointed Gourd</t>
  </si>
  <si>
    <t>Snake Gourd</t>
  </si>
  <si>
    <t>Smooth Gourd</t>
  </si>
  <si>
    <t>Sponge Gourd</t>
  </si>
  <si>
    <t>Pumpkin</t>
  </si>
  <si>
    <t>Squash</t>
  </si>
  <si>
    <t>;nud</t>
  </si>
  <si>
    <t>Turnip</t>
  </si>
  <si>
    <t>Okara</t>
  </si>
  <si>
    <t>Sweet Potato</t>
  </si>
  <si>
    <t>a/]nf</t>
  </si>
  <si>
    <t>Barela</t>
  </si>
  <si>
    <t>Arum</t>
  </si>
  <si>
    <t>Christophine</t>
  </si>
  <si>
    <t>/fof] ;fu</t>
  </si>
  <si>
    <t>Brd Leaf Mustard</t>
  </si>
  <si>
    <t>Spinach Leaf</t>
  </si>
  <si>
    <t>Cress Leaf</t>
  </si>
  <si>
    <t>tf]/Lsf] ;fu</t>
  </si>
  <si>
    <t>Mustard Leaf</t>
  </si>
  <si>
    <t>d]yLsf] ;fu</t>
  </si>
  <si>
    <t>Fenugreek Leaf</t>
  </si>
  <si>
    <t>Kofh xl/of]</t>
  </si>
  <si>
    <t>Onion Green</t>
  </si>
  <si>
    <t>Bakula</t>
  </si>
  <si>
    <t>t?n</t>
  </si>
  <si>
    <t>Yam</t>
  </si>
  <si>
    <t>Rofp</t>
  </si>
  <si>
    <t>Mushroom</t>
  </si>
  <si>
    <t>:ofp</t>
  </si>
  <si>
    <t>Apple</t>
  </si>
  <si>
    <t>s]/f</t>
  </si>
  <si>
    <t>Banana</t>
  </si>
  <si>
    <t>sfutL</t>
  </si>
  <si>
    <t>Lime</t>
  </si>
  <si>
    <t>cgf/</t>
  </si>
  <si>
    <t>Pomegranate</t>
  </si>
  <si>
    <t>Mango</t>
  </si>
  <si>
    <t>Grapes</t>
  </si>
  <si>
    <t>Orange</t>
  </si>
  <si>
    <t>Water Melon</t>
  </si>
  <si>
    <t>df};d</t>
  </si>
  <si>
    <t>Sweet Orange</t>
  </si>
  <si>
    <t>Mandarin</t>
  </si>
  <si>
    <t>sf+qmf]</t>
  </si>
  <si>
    <t>Cucumber</t>
  </si>
  <si>
    <t>Jack Fruit</t>
  </si>
  <si>
    <t>Lemon</t>
  </si>
  <si>
    <t>gf;kftL</t>
  </si>
  <si>
    <t>Pear</t>
  </si>
  <si>
    <t>d]jf</t>
  </si>
  <si>
    <t>Papaya</t>
  </si>
  <si>
    <t>cDaf</t>
  </si>
  <si>
    <t>Guava</t>
  </si>
  <si>
    <t>nK;L</t>
  </si>
  <si>
    <t>Mombin</t>
  </si>
  <si>
    <t>cb'jf</t>
  </si>
  <si>
    <t>Ginger</t>
  </si>
  <si>
    <t>Chilli Dry</t>
  </si>
  <si>
    <t>Chilli Green</t>
  </si>
  <si>
    <t>Capsicum</t>
  </si>
  <si>
    <t>n;'g ;'s]sf]</t>
  </si>
  <si>
    <t>Garlic Green</t>
  </si>
  <si>
    <t>xl/of] wlgof</t>
  </si>
  <si>
    <t>Coriander Green</t>
  </si>
  <si>
    <t>dfu</t>
  </si>
  <si>
    <t>kmfNu'0f</t>
  </si>
  <si>
    <t>r}t</t>
  </si>
  <si>
    <t>hDdf</t>
  </si>
  <si>
    <t>cGo</t>
  </si>
  <si>
    <t>Other</t>
  </si>
  <si>
    <t>uf]ne8f ;fgf]</t>
  </si>
  <si>
    <t>k|ltzt</t>
  </si>
  <si>
    <t>lrtjg</t>
  </si>
  <si>
    <t>uf]/vf</t>
  </si>
  <si>
    <t>sfe|]</t>
  </si>
  <si>
    <t>;nf{xL</t>
  </si>
  <si>
    <t>ef/t</t>
  </si>
  <si>
    <t>Litchi</t>
  </si>
  <si>
    <t>Fish Fresh</t>
  </si>
  <si>
    <t>sfnLdf6L kmnkm"n tyf t/sf/L ahf/</t>
  </si>
  <si>
    <t>uf]ne]8f ;fgf]</t>
  </si>
  <si>
    <t>Asparagus</t>
  </si>
  <si>
    <t>Neuro</t>
  </si>
  <si>
    <t>Brocauli</t>
  </si>
  <si>
    <t>Sugarbeet</t>
  </si>
  <si>
    <t>Drumstick</t>
  </si>
  <si>
    <t>Bauhania flower</t>
  </si>
  <si>
    <t>Red Cabbbage</t>
  </si>
  <si>
    <t>Lettuce</t>
  </si>
  <si>
    <t>Knolkhol</t>
  </si>
  <si>
    <t>Celery</t>
  </si>
  <si>
    <t>Parseley</t>
  </si>
  <si>
    <t>Fennel Leaf</t>
  </si>
  <si>
    <t>Mint</t>
  </si>
  <si>
    <t>Turnip A</t>
  </si>
  <si>
    <t>Sugarcane</t>
  </si>
  <si>
    <t>Garlic Dry Chinese</t>
  </si>
  <si>
    <t>Garlic Dry Nepali</t>
  </si>
  <si>
    <t>Clive Green</t>
  </si>
  <si>
    <t>Bamboo Shoot</t>
  </si>
  <si>
    <t>Tofu</t>
  </si>
  <si>
    <t>af]*L</t>
  </si>
  <si>
    <t>d^/sf]zf</t>
  </si>
  <si>
    <t>l#p l;dL</t>
  </si>
  <si>
    <t>^f^] l;dL</t>
  </si>
  <si>
    <t>e^df;</t>
  </si>
  <si>
    <t>lrlr)*f]</t>
  </si>
  <si>
    <t>l#/f}nf</t>
  </si>
  <si>
    <t>le)*L</t>
  </si>
  <si>
    <t>;v/v)*f</t>
  </si>
  <si>
    <t>;lhjg</t>
  </si>
  <si>
    <t>sf]O/fnf]</t>
  </si>
  <si>
    <t>lh/Lsf] ;fu</t>
  </si>
  <si>
    <t>;]n/L</t>
  </si>
  <si>
    <t>kf;{n]</t>
  </si>
  <si>
    <t>?v s^x/</t>
  </si>
  <si>
    <t>OdnL</t>
  </si>
  <si>
    <t>tfdf</t>
  </si>
  <si>
    <t>a|f]sfpnL</t>
  </si>
  <si>
    <t>Uof&amp; sf]aL</t>
  </si>
  <si>
    <t>;f}kmsf] ;fu</t>
  </si>
  <si>
    <t>a:t"x?</t>
  </si>
  <si>
    <t>O{sfO</t>
  </si>
  <si>
    <t>sfnLdf6L kmnkm"n tyf t/sf/L ahf/ lasf; ;ldlt</t>
  </si>
  <si>
    <t>sfnLdf6L–!#, sf7df8f}+, g]kfn</t>
  </si>
  <si>
    <t>ljsf; ;ldlt</t>
  </si>
  <si>
    <t>of]hgf, cg'udg, d"NofÍsg / ;"rgf zfvf</t>
  </si>
  <si>
    <t>cf¤k</t>
  </si>
  <si>
    <t>bf]nvf</t>
  </si>
  <si>
    <t>Notice Board Service : Dial 16180-707-66666 for wholeselling price</t>
  </si>
  <si>
    <t>lemuÚgL</t>
  </si>
  <si>
    <t>lk+*fnÚ</t>
  </si>
  <si>
    <t>:sÚ;</t>
  </si>
  <si>
    <t>kfnÚuf] ;fu</t>
  </si>
  <si>
    <t>rd;Ú/sf] ;fu</t>
  </si>
  <si>
    <t>asÚnf</t>
  </si>
  <si>
    <t>sÚ/Lnf]</t>
  </si>
  <si>
    <t>GoÛ/f]</t>
  </si>
  <si>
    <t>rÚsÚGb/</t>
  </si>
  <si>
    <t>kÚbLgf</t>
  </si>
  <si>
    <t>ufG^] dÛnf</t>
  </si>
  <si>
    <t>tf]kmÚ</t>
  </si>
  <si>
    <t>c+uÚ/</t>
  </si>
  <si>
    <t>;ÚGtnf</t>
  </si>
  <si>
    <t>t/aÚhf</t>
  </si>
  <si>
    <t>hÚgf/</t>
  </si>
  <si>
    <t>eÚO{ s^x/</t>
  </si>
  <si>
    <t>lgaÚjf</t>
  </si>
  <si>
    <t>nLRrL</t>
  </si>
  <si>
    <t>pvÚ</t>
  </si>
  <si>
    <t>cbÚjf</t>
  </si>
  <si>
    <t>e]*] vÚ;fgL</t>
  </si>
  <si>
    <t>eQmkÚ/</t>
  </si>
  <si>
    <t>wflbé</t>
  </si>
  <si>
    <t>sf&amp;df)*f}+</t>
  </si>
  <si>
    <t>nlntkÚ/</t>
  </si>
  <si>
    <t>dsjfgkÚ/</t>
  </si>
  <si>
    <t>gÚjfsf]^</t>
  </si>
  <si>
    <t>k;f{</t>
  </si>
  <si>
    <t>tgxÚ¤</t>
  </si>
  <si>
    <t>Bhaktapur</t>
  </si>
  <si>
    <t>Chitawan</t>
  </si>
  <si>
    <t>Dhading</t>
  </si>
  <si>
    <t>Dolakha</t>
  </si>
  <si>
    <t>Gorkha</t>
  </si>
  <si>
    <t>Kathmandu</t>
  </si>
  <si>
    <t>Kavre</t>
  </si>
  <si>
    <t>Makwanpur</t>
  </si>
  <si>
    <t>Nuwakot</t>
  </si>
  <si>
    <t>Parsa</t>
  </si>
  <si>
    <t>Sarlahi</t>
  </si>
  <si>
    <t>Tanahun</t>
  </si>
  <si>
    <t>India</t>
  </si>
  <si>
    <t>Total</t>
  </si>
  <si>
    <t>Maize</t>
  </si>
  <si>
    <t>ds}</t>
  </si>
  <si>
    <t>Gundruk</t>
  </si>
  <si>
    <t>uÛGb|Ûs</t>
  </si>
  <si>
    <t>Percent</t>
  </si>
  <si>
    <t>Tamarind</t>
  </si>
  <si>
    <t>Pineapple</t>
  </si>
  <si>
    <t>rLg</t>
  </si>
  <si>
    <t>China</t>
  </si>
  <si>
    <t>t/sf/L</t>
  </si>
  <si>
    <t>kmnkmÚn</t>
  </si>
  <si>
    <t>d;nf</t>
  </si>
  <si>
    <t>df%f</t>
  </si>
  <si>
    <t>Vegatable</t>
  </si>
  <si>
    <t>Fruits</t>
  </si>
  <si>
    <t>Spice</t>
  </si>
  <si>
    <t>Fish</t>
  </si>
  <si>
    <t>l;GwÚkfNrf]s</t>
  </si>
  <si>
    <t>Sindhupalchhock</t>
  </si>
  <si>
    <t>aflif{s yf]s cf}ift d"No</t>
  </si>
  <si>
    <t>O{sfO{M s]=hL=</t>
  </si>
  <si>
    <r>
      <t xml:space="preserve">kmf]g g+= %!@#)*^, ˆofS; g+= %!@#)(), O{d]n M </t>
    </r>
    <r>
      <rPr>
        <b/>
        <sz val="10"/>
        <rFont val="Arial"/>
        <family val="2"/>
      </rPr>
      <t>KalimatiMarket@gmail.com</t>
    </r>
  </si>
  <si>
    <t>Website : www.KalimatiMarket.gov.np</t>
  </si>
  <si>
    <t>&amp;Ûnf] uf]ne]*f</t>
  </si>
  <si>
    <t>Rs/Kg</t>
  </si>
  <si>
    <t>;fgf] uf]ne]*f</t>
  </si>
  <si>
    <t>/ftf] cfnÛ</t>
  </si>
  <si>
    <t>;]tf] cfnÛ</t>
  </si>
  <si>
    <t>;Ûs]sf] Kofh</t>
  </si>
  <si>
    <t>:yfgLo sfpnL</t>
  </si>
  <si>
    <t>t/fO{ sfpnL</t>
  </si>
  <si>
    <t>/ftf] dÛnf</t>
  </si>
  <si>
    <t>;]tf] dÛnf</t>
  </si>
  <si>
    <t>nfDrf] eG^f</t>
  </si>
  <si>
    <t>*Nnf] eG^f</t>
  </si>
  <si>
    <t>kfs]sf] km;L{</t>
  </si>
  <si>
    <t>xl/of] km;L{</t>
  </si>
  <si>
    <t>aGbf /ftf]</t>
  </si>
  <si>
    <t>Rs/Doz</t>
  </si>
  <si>
    <t>Rs/1 Pc</t>
  </si>
  <si>
    <t>;Ús]sf] vÚ;f{gL</t>
  </si>
  <si>
    <t>xl/of] vÚ;f{gL</t>
  </si>
  <si>
    <t>xl/of] n;Úg</t>
  </si>
  <si>
    <t>;Ús]sf rfOlgh n;Úg</t>
  </si>
  <si>
    <t>;Ús]sf] g]kfnL n;Úg</t>
  </si>
  <si>
    <t>xl/of] %\ofkL</t>
  </si>
  <si>
    <t>tfhf df%f</t>
  </si>
  <si>
    <t>Commodity Name</t>
  </si>
  <si>
    <t>emfkf</t>
  </si>
  <si>
    <t>Jhapa</t>
  </si>
  <si>
    <t>Lalitpur</t>
  </si>
  <si>
    <t>s[lif pkhsf] gfd</t>
  </si>
  <si>
    <t xml:space="preserve"> </t>
  </si>
  <si>
    <t>v/aÚhf</t>
  </si>
  <si>
    <t>Musk Melon</t>
  </si>
  <si>
    <t>Kinnow</t>
  </si>
  <si>
    <t>lsgÚ</t>
  </si>
  <si>
    <t>Bara</t>
  </si>
  <si>
    <t>Nawalparasi</t>
  </si>
  <si>
    <t>Ramechhap</t>
  </si>
  <si>
    <t>Rupandehi</t>
  </si>
  <si>
    <t>Siraha</t>
  </si>
  <si>
    <t>af/f</t>
  </si>
  <si>
    <t>gjnk/f;L</t>
  </si>
  <si>
    <t xml:space="preserve"> /fd]%fk</t>
  </si>
  <si>
    <t>?kb]xL</t>
  </si>
  <si>
    <t>l;/fx</t>
  </si>
  <si>
    <t xml:space="preserve"> @)&amp;&amp; a}zfv</t>
  </si>
  <si>
    <t>Tomato Big(Nepali)</t>
  </si>
  <si>
    <t>Tomato Big(Indian)</t>
  </si>
  <si>
    <t>Tomato Small(Tunnel)</t>
  </si>
  <si>
    <t>Tomato Small(Indian)</t>
  </si>
  <si>
    <t>Tomato Small(Terai)</t>
  </si>
  <si>
    <t>Potato Red(Indian)</t>
  </si>
  <si>
    <t>Potato Red(Mude)</t>
  </si>
  <si>
    <t>Onion Dry Indian</t>
  </si>
  <si>
    <t>Onion Dry Chinese</t>
  </si>
  <si>
    <t>Carrot(Local)</t>
  </si>
  <si>
    <t>Carrot(Terai)</t>
  </si>
  <si>
    <t>Cabbage(Local)</t>
  </si>
  <si>
    <t>Cabbage(Terai)</t>
  </si>
  <si>
    <t>Cauli Local(Jyapu)</t>
  </si>
  <si>
    <t>Raddish White(Local)</t>
  </si>
  <si>
    <t>Raddish White(Hybrid)</t>
  </si>
  <si>
    <t>Cowpea(Long)</t>
  </si>
  <si>
    <t>Cow pea(Short)</t>
  </si>
  <si>
    <t>French Bean(Local)</t>
  </si>
  <si>
    <t>French Bean(Hybrid)</t>
  </si>
  <si>
    <t>French Bean(Rajma)</t>
  </si>
  <si>
    <t>Pointed Gourd(Local)</t>
  </si>
  <si>
    <t>Pointed Gourd(Terai)</t>
  </si>
  <si>
    <t>Squash(Long)</t>
  </si>
  <si>
    <t>Squash(Round)</t>
  </si>
  <si>
    <t>Mushroom(Kanya)</t>
  </si>
  <si>
    <t>Mushroom(Button)</t>
  </si>
  <si>
    <t>Apple(Jholey)</t>
  </si>
  <si>
    <t>Apple(Fuji)</t>
  </si>
  <si>
    <t>Mango(Maldah)</t>
  </si>
  <si>
    <t>Mango(Dushari)</t>
  </si>
  <si>
    <t>Grapes(Green)</t>
  </si>
  <si>
    <t>Grapes(Black)</t>
  </si>
  <si>
    <t>Orange(Nepali)</t>
  </si>
  <si>
    <t>Orange(Indian)</t>
  </si>
  <si>
    <t>Water Melon(Green)</t>
  </si>
  <si>
    <t>Water Melon(Dotted)</t>
  </si>
  <si>
    <t>Cucumber(Local)</t>
  </si>
  <si>
    <t>Cucumber(Hybrid)</t>
  </si>
  <si>
    <t>Pear(Local)</t>
  </si>
  <si>
    <t>Pear(Chinese)</t>
  </si>
  <si>
    <t>Papaya(Nepali)</t>
  </si>
  <si>
    <t>Papaya(Indian)</t>
  </si>
  <si>
    <t>Litchi(Local)</t>
  </si>
  <si>
    <t>Litchi(Indian)</t>
  </si>
  <si>
    <t>Chilli Green(Bullet)</t>
  </si>
  <si>
    <t>Chilli Green(Machhe)</t>
  </si>
  <si>
    <t>Chilli Green(Akbare)</t>
  </si>
  <si>
    <t>Clive Dry</t>
  </si>
  <si>
    <t>Fish Fresh(Rahu)</t>
  </si>
  <si>
    <t>Fish Fresh(Bachuwa)</t>
  </si>
  <si>
    <t>Fish Fresh(Chhadi)</t>
  </si>
  <si>
    <t>Fish Fresh(Mungari)</t>
  </si>
  <si>
    <t>Cowpea</t>
  </si>
  <si>
    <t>Sweet Lime</t>
  </si>
  <si>
    <t>Strawberry</t>
  </si>
  <si>
    <t>Kiwi</t>
  </si>
  <si>
    <t>Fish Dry</t>
  </si>
  <si>
    <t>Morang</t>
  </si>
  <si>
    <t>Sindhuli</t>
  </si>
  <si>
    <t>Sunsari</t>
  </si>
  <si>
    <t>;Ús]sf] df%f</t>
  </si>
  <si>
    <t>;Ús]sf] %\ofkL</t>
  </si>
  <si>
    <t>:^«a]/L -eÚO{P];]nÚ_</t>
  </si>
  <si>
    <t>lslj</t>
  </si>
  <si>
    <t>rfS;L</t>
  </si>
  <si>
    <t>&amp;Ûnf] uf]ne]*f-g]kfnL_</t>
  </si>
  <si>
    <t>&amp;Ûnf] uf]ne]*f-ef/tLo_</t>
  </si>
  <si>
    <t>;fgf] uf]ne]*f-^g]n_</t>
  </si>
  <si>
    <t>;fgf] uf]ne]*f-ef/tLo_</t>
  </si>
  <si>
    <t>;fgf] uf]ne]*f-t/fO{_</t>
  </si>
  <si>
    <t>/ftf] cfnÚ-ef/tLo_</t>
  </si>
  <si>
    <t>/ftf] cfnÛ-dÚ*]_</t>
  </si>
  <si>
    <t>;Ûs]sf] Kofh ef/tLo</t>
  </si>
  <si>
    <t>;Ús]sf] Kofh rfOlgh</t>
  </si>
  <si>
    <t>ufh/-nf]sn_</t>
  </si>
  <si>
    <t>ufh/-t/fO{_</t>
  </si>
  <si>
    <t>aGbf-nf]sn_</t>
  </si>
  <si>
    <t>aGbf-t/fO{_</t>
  </si>
  <si>
    <t>aGbf-gl/jn_</t>
  </si>
  <si>
    <t>:yfgLo sfpnL-HofkÚ_</t>
  </si>
  <si>
    <t>af]*L-tg]_</t>
  </si>
  <si>
    <t>ds} af]*L</t>
  </si>
  <si>
    <t>l#p l;dL-nf]sn_</t>
  </si>
  <si>
    <t>l#p l;dL-xfOa|L*_</t>
  </si>
  <si>
    <t>l#p l;dL-/fhdf_</t>
  </si>
  <si>
    <t>k/j/-nf]sn_</t>
  </si>
  <si>
    <t>k/j/-t/fO{_</t>
  </si>
  <si>
    <t>xl/of] km;L{-nfDrf]_</t>
  </si>
  <si>
    <t>xl/of] km;L{-*Nnf]_</t>
  </si>
  <si>
    <t>Rofp-sGo_</t>
  </si>
  <si>
    <t>Rofp-*Nn]_</t>
  </si>
  <si>
    <t>:ofp-emf]n]_</t>
  </si>
  <si>
    <t>:ofp-kmÛhL_</t>
  </si>
  <si>
    <t>cf¤k-dfnbx_</t>
  </si>
  <si>
    <t>cf¤k-b;x/L_</t>
  </si>
  <si>
    <t>c+uÚ/-xl/of]_</t>
  </si>
  <si>
    <t>c+uÚ/-sfnf]_</t>
  </si>
  <si>
    <t>;ÚGtnf-g]kfnL_</t>
  </si>
  <si>
    <t>;ÚGtnf-ef/tLo_</t>
  </si>
  <si>
    <t>t/aÚhf-xl/of]_</t>
  </si>
  <si>
    <t>t/aÚhf-kf^]_</t>
  </si>
  <si>
    <t>sf+qmf]-nf]sn_</t>
  </si>
  <si>
    <t>sf+s|f]-xfOa|L*_</t>
  </si>
  <si>
    <t>gf;kftL-nf]sn_</t>
  </si>
  <si>
    <t>gf;kftL-rfOlgh_</t>
  </si>
  <si>
    <t>d]jf-g]kfnL_</t>
  </si>
  <si>
    <t>d]jf-ef/tLo_</t>
  </si>
  <si>
    <t>nLRrL-nf]sn_</t>
  </si>
  <si>
    <t>nLRrL-ef/tLo_</t>
  </si>
  <si>
    <t>vÚ;f{gL xl/of]-aÚn]^_</t>
  </si>
  <si>
    <t>vÚ;f{gL xl/of]-df%]_</t>
  </si>
  <si>
    <t>vÚ;f{gL xl/of]-csa/]_</t>
  </si>
  <si>
    <t>tfhf df%f-/xÚ_</t>
  </si>
  <si>
    <t>tfhf df%f-arÚjf_</t>
  </si>
  <si>
    <t>tfhf df%f-%*L_</t>
  </si>
  <si>
    <t>tfhf df%f-d+Úu/L_</t>
  </si>
  <si>
    <t xml:space="preserve">Onion Dry </t>
  </si>
  <si>
    <t>dlxgfsf] cfwf/df sfnLdf6L ahf/df sf/f]jf/ ePsf kmnk"mn tyf t/sf/Lx?sf] aflif{s yf]s d"No l:ylt –la=;+=@)&amp;^ ;fn -!$ clk|n @)!(–!@ clk|n @)@)_</t>
  </si>
  <si>
    <t>dlxgfsf] cfwf/df sfnLdf6L ahf/df kmnk'mn tyf t/sf/Lx?sf] aflif{s cfudg l:ylt–la=;+= @)&amp;^ ;fn -!$ clk|n @)!(–!@ clk|n @)@)_</t>
  </si>
  <si>
    <t>&gt;f]tsf] cfwf/df sfnLdf6L ahf/df kmnk'mn tyf t/sf/Lx?sf] aflif{s cfudg l:ylt–la=;+=@)&amp;^ ;fn -!$ clk|n @)!(–!@ clk|n @)@)_</t>
  </si>
  <si>
    <t>df]/é</t>
  </si>
  <si>
    <t>l;GwÚnL</t>
  </si>
  <si>
    <t>;Úg;/L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</si>
</sst>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9">
    <font>
      <sz val="10"/>
      <name val="Arial"/>
    </font>
    <font>
      <sz val="14"/>
      <name val="Preeti"/>
    </font>
    <font>
      <sz val="10"/>
      <name val="DCC"/>
      <family val="5"/>
    </font>
    <font>
      <b/>
      <sz val="14"/>
      <name val="Preeti"/>
    </font>
    <font>
      <b/>
      <sz val="20"/>
      <name val="Preeti"/>
    </font>
    <font>
      <sz val="18"/>
      <name val="Preeti"/>
    </font>
    <font>
      <b/>
      <sz val="24"/>
      <name val="Preeti"/>
    </font>
    <font>
      <sz val="12"/>
      <name val="DCC"/>
      <family val="5"/>
    </font>
    <font>
      <b/>
      <sz val="28"/>
      <name val="Preeti"/>
    </font>
    <font>
      <b/>
      <sz val="18"/>
      <name val="Preeti"/>
    </font>
    <font>
      <b/>
      <sz val="16"/>
      <name val="Preeti"/>
    </font>
    <font>
      <sz val="12"/>
      <name val="Preeti"/>
    </font>
    <font>
      <sz val="10"/>
      <name val="Ramesh"/>
      <family val="5"/>
    </font>
    <font>
      <sz val="8"/>
      <name val="Arial"/>
      <family val="2"/>
    </font>
    <font>
      <sz val="11"/>
      <name val="Preeti"/>
    </font>
    <font>
      <b/>
      <sz val="11"/>
      <name val="Preeti"/>
    </font>
    <font>
      <b/>
      <sz val="35"/>
      <name val="Rukmini"/>
    </font>
    <font>
      <sz val="11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Kmdb"/>
      <family val="5"/>
    </font>
    <font>
      <b/>
      <sz val="10"/>
      <name val="Kmdb"/>
      <family val="5"/>
    </font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12"/>
      <name val="Kmdb"/>
      <family val="5"/>
    </font>
    <font>
      <sz val="12"/>
      <name val="Kmdb"/>
      <family val="5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5" fillId="0" borderId="0"/>
  </cellStyleXfs>
  <cellXfs count="1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2" fontId="2" fillId="0" borderId="1" xfId="0" applyNumberFormat="1" applyFont="1" applyBorder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7" fillId="0" borderId="0" xfId="0" applyFont="1"/>
    <xf numFmtId="2" fontId="7" fillId="0" borderId="0" xfId="0" applyNumberFormat="1" applyFont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11" fillId="0" borderId="1" xfId="0" applyFont="1" applyBorder="1" applyAlignment="1">
      <alignment horizontal="center" vertical="center"/>
    </xf>
    <xf numFmtId="0" fontId="11" fillId="0" borderId="0" xfId="0" applyFont="1"/>
    <xf numFmtId="0" fontId="6" fillId="0" borderId="0" xfId="0" applyFont="1"/>
    <xf numFmtId="0" fontId="9" fillId="0" borderId="0" xfId="0" applyFont="1"/>
    <xf numFmtId="0" fontId="14" fillId="0" borderId="1" xfId="0" applyFont="1" applyBorder="1" applyAlignment="1">
      <alignment horizontal="centerContinuous"/>
    </xf>
    <xf numFmtId="164" fontId="7" fillId="0" borderId="0" xfId="0" applyNumberFormat="1" applyFont="1"/>
    <xf numFmtId="0" fontId="14" fillId="0" borderId="3" xfId="0" applyFont="1" applyBorder="1" applyAlignment="1">
      <alignment horizontal="centerContinuous"/>
    </xf>
    <xf numFmtId="0" fontId="15" fillId="0" borderId="6" xfId="0" applyFont="1" applyBorder="1" applyAlignment="1">
      <alignment horizontal="centerContinuous"/>
    </xf>
    <xf numFmtId="0" fontId="15" fillId="0" borderId="7" xfId="0" applyFont="1" applyBorder="1" applyAlignment="1">
      <alignment horizontal="centerContinuous"/>
    </xf>
    <xf numFmtId="0" fontId="15" fillId="0" borderId="8" xfId="0" applyFont="1" applyBorder="1" applyAlignment="1">
      <alignment horizontal="centerContinuous"/>
    </xf>
    <xf numFmtId="0" fontId="9" fillId="0" borderId="0" xfId="0" applyFont="1" applyAlignment="1"/>
    <xf numFmtId="0" fontId="10" fillId="0" borderId="0" xfId="0" applyFont="1" applyAlignment="1"/>
    <xf numFmtId="0" fontId="17" fillId="0" borderId="0" xfId="0" applyFont="1"/>
    <xf numFmtId="0" fontId="18" fillId="0" borderId="0" xfId="0" applyFont="1"/>
    <xf numFmtId="0" fontId="11" fillId="0" borderId="9" xfId="0" applyFont="1" applyBorder="1" applyAlignment="1">
      <alignment horizontal="center" vertical="center"/>
    </xf>
    <xf numFmtId="0" fontId="2" fillId="0" borderId="9" xfId="0" applyFont="1" applyBorder="1"/>
    <xf numFmtId="0" fontId="1" fillId="0" borderId="9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5" fillId="0" borderId="0" xfId="0" applyFont="1" applyBorder="1"/>
    <xf numFmtId="0" fontId="9" fillId="0" borderId="0" xfId="0" applyFont="1" applyBorder="1" applyAlignment="1"/>
    <xf numFmtId="0" fontId="10" fillId="0" borderId="0" xfId="0" applyFont="1" applyBorder="1" applyAlignment="1"/>
    <xf numFmtId="0" fontId="21" fillId="0" borderId="1" xfId="0" applyFont="1" applyBorder="1" applyAlignment="1" applyProtection="1">
      <alignment horizontal="center"/>
    </xf>
    <xf numFmtId="0" fontId="22" fillId="0" borderId="1" xfId="0" applyFont="1" applyBorder="1" applyAlignment="1" applyProtection="1">
      <alignment horizontal="center"/>
    </xf>
    <xf numFmtId="0" fontId="23" fillId="0" borderId="1" xfId="0" applyFont="1" applyBorder="1"/>
    <xf numFmtId="0" fontId="24" fillId="0" borderId="1" xfId="0" applyFont="1" applyBorder="1" applyAlignment="1">
      <alignment horizontal="center" vertical="center"/>
    </xf>
    <xf numFmtId="0" fontId="1" fillId="3" borderId="0" xfId="0" applyFont="1" applyFill="1"/>
    <xf numFmtId="0" fontId="24" fillId="3" borderId="1" xfId="0" applyFont="1" applyFill="1" applyBorder="1" applyAlignment="1">
      <alignment horizontal="center" vertical="center"/>
    </xf>
    <xf numFmtId="0" fontId="0" fillId="3" borderId="0" xfId="0" applyFill="1"/>
    <xf numFmtId="0" fontId="23" fillId="3" borderId="1" xfId="0" applyFont="1" applyFill="1" applyBorder="1"/>
    <xf numFmtId="2" fontId="12" fillId="3" borderId="1" xfId="0" applyNumberFormat="1" applyFont="1" applyFill="1" applyBorder="1"/>
    <xf numFmtId="1" fontId="2" fillId="0" borderId="1" xfId="0" applyNumberFormat="1" applyFont="1" applyBorder="1"/>
    <xf numFmtId="1" fontId="2" fillId="3" borderId="1" xfId="0" applyNumberFormat="1" applyFont="1" applyFill="1" applyBorder="1"/>
    <xf numFmtId="1" fontId="12" fillId="0" borderId="1" xfId="0" applyNumberFormat="1" applyFont="1" applyBorder="1"/>
    <xf numFmtId="1" fontId="12" fillId="3" borderId="1" xfId="0" applyNumberFormat="1" applyFont="1" applyFill="1" applyBorder="1"/>
    <xf numFmtId="0" fontId="12" fillId="0" borderId="0" xfId="0" applyFont="1"/>
    <xf numFmtId="0" fontId="23" fillId="0" borderId="0" xfId="0" applyFont="1"/>
    <xf numFmtId="1" fontId="12" fillId="0" borderId="0" xfId="0" applyNumberFormat="1" applyFont="1"/>
    <xf numFmtId="0" fontId="20" fillId="0" borderId="1" xfId="0" applyFont="1" applyBorder="1"/>
    <xf numFmtId="0" fontId="20" fillId="3" borderId="1" xfId="0" applyFont="1" applyFill="1" applyBorder="1"/>
    <xf numFmtId="0" fontId="23" fillId="0" borderId="1" xfId="0" applyFont="1" applyFill="1" applyBorder="1"/>
    <xf numFmtId="1" fontId="2" fillId="0" borderId="1" xfId="0" applyNumberFormat="1" applyFont="1" applyFill="1" applyBorder="1"/>
    <xf numFmtId="1" fontId="12" fillId="0" borderId="1" xfId="0" applyNumberFormat="1" applyFont="1" applyFill="1" applyBorder="1"/>
    <xf numFmtId="0" fontId="0" fillId="0" borderId="0" xfId="0" applyFill="1"/>
    <xf numFmtId="0" fontId="23" fillId="0" borderId="10" xfId="0" applyFont="1" applyBorder="1" applyAlignment="1" applyProtection="1">
      <alignment horizontal="left"/>
    </xf>
    <xf numFmtId="0" fontId="20" fillId="0" borderId="1" xfId="0" applyFont="1" applyBorder="1" applyAlignment="1" applyProtection="1">
      <alignment horizontal="center"/>
    </xf>
    <xf numFmtId="0" fontId="26" fillId="2" borderId="1" xfId="0" quotePrefix="1" applyFont="1" applyFill="1" applyBorder="1" applyAlignment="1">
      <alignment horizontal="left"/>
    </xf>
    <xf numFmtId="0" fontId="26" fillId="2" borderId="1" xfId="0" applyFont="1" applyFill="1" applyBorder="1"/>
    <xf numFmtId="0" fontId="26" fillId="2" borderId="1" xfId="0" applyFont="1" applyFill="1" applyBorder="1" applyAlignment="1">
      <alignment horizontal="left"/>
    </xf>
    <xf numFmtId="0" fontId="23" fillId="3" borderId="10" xfId="0" applyFont="1" applyFill="1" applyBorder="1" applyAlignment="1" applyProtection="1">
      <alignment horizontal="left"/>
    </xf>
    <xf numFmtId="0" fontId="26" fillId="3" borderId="1" xfId="0" applyFont="1" applyFill="1" applyBorder="1"/>
    <xf numFmtId="0" fontId="21" fillId="3" borderId="1" xfId="0" applyFont="1" applyFill="1" applyBorder="1" applyAlignment="1" applyProtection="1">
      <alignment horizontal="center"/>
    </xf>
    <xf numFmtId="2" fontId="23" fillId="0" borderId="1" xfId="0" applyNumberFormat="1" applyFont="1" applyBorder="1" applyAlignment="1">
      <alignment horizontal="center"/>
    </xf>
    <xf numFmtId="2" fontId="23" fillId="0" borderId="3" xfId="0" applyNumberFormat="1" applyFont="1" applyBorder="1" applyAlignment="1">
      <alignment horizontal="center"/>
    </xf>
    <xf numFmtId="2" fontId="24" fillId="0" borderId="5" xfId="0" applyNumberFormat="1" applyFont="1" applyBorder="1" applyAlignment="1">
      <alignment horizontal="center"/>
    </xf>
    <xf numFmtId="2" fontId="23" fillId="3" borderId="1" xfId="0" applyNumberFormat="1" applyFont="1" applyFill="1" applyBorder="1" applyAlignment="1">
      <alignment horizontal="center"/>
    </xf>
    <xf numFmtId="2" fontId="23" fillId="3" borderId="3" xfId="0" applyNumberFormat="1" applyFont="1" applyFill="1" applyBorder="1" applyAlignment="1">
      <alignment horizontal="center"/>
    </xf>
    <xf numFmtId="2" fontId="24" fillId="3" borderId="5" xfId="0" applyNumberFormat="1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23" fillId="3" borderId="1" xfId="0" applyFont="1" applyFill="1" applyBorder="1" applyAlignment="1">
      <alignment horizontal="center"/>
    </xf>
    <xf numFmtId="0" fontId="20" fillId="0" borderId="1" xfId="0" applyFont="1" applyFill="1" applyBorder="1"/>
    <xf numFmtId="0" fontId="28" fillId="0" borderId="0" xfId="0" applyFont="1"/>
    <xf numFmtId="0" fontId="20" fillId="0" borderId="0" xfId="0" applyFont="1"/>
    <xf numFmtId="0" fontId="24" fillId="0" borderId="9" xfId="0" applyFont="1" applyBorder="1" applyAlignment="1">
      <alignment horizontal="center"/>
    </xf>
    <xf numFmtId="0" fontId="24" fillId="3" borderId="10" xfId="0" applyFont="1" applyFill="1" applyBorder="1"/>
    <xf numFmtId="0" fontId="19" fillId="3" borderId="1" xfId="0" applyFont="1" applyFill="1" applyBorder="1"/>
    <xf numFmtId="0" fontId="24" fillId="3" borderId="1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7" fillId="0" borderId="22" xfId="0" applyFont="1" applyBorder="1" applyAlignment="1">
      <alignment horizontal="center"/>
    </xf>
    <xf numFmtId="0" fontId="27" fillId="0" borderId="9" xfId="0" applyFont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/>
    </xf>
    <xf numFmtId="0" fontId="24" fillId="0" borderId="1" xfId="0" applyFont="1" applyBorder="1"/>
    <xf numFmtId="0" fontId="23" fillId="0" borderId="1" xfId="0" applyFont="1" applyBorder="1" applyAlignment="1" applyProtection="1">
      <alignment horizontal="left"/>
    </xf>
    <xf numFmtId="0" fontId="23" fillId="3" borderId="1" xfId="0" applyFont="1" applyFill="1" applyBorder="1" applyAlignment="1" applyProtection="1">
      <alignment horizontal="left"/>
    </xf>
    <xf numFmtId="0" fontId="23" fillId="4" borderId="1" xfId="0" applyFont="1" applyFill="1" applyBorder="1"/>
    <xf numFmtId="0" fontId="20" fillId="4" borderId="1" xfId="0" applyFont="1" applyFill="1" applyBorder="1"/>
    <xf numFmtId="1" fontId="2" fillId="4" borderId="1" xfId="0" applyNumberFormat="1" applyFont="1" applyFill="1" applyBorder="1"/>
    <xf numFmtId="1" fontId="12" fillId="4" borderId="1" xfId="0" applyNumberFormat="1" applyFont="1" applyFill="1" applyBorder="1"/>
    <xf numFmtId="2" fontId="12" fillId="4" borderId="1" xfId="0" applyNumberFormat="1" applyFont="1" applyFill="1" applyBorder="1"/>
    <xf numFmtId="0" fontId="0" fillId="4" borderId="0" xfId="0" applyFill="1"/>
    <xf numFmtId="0" fontId="23" fillId="4" borderId="0" xfId="0" applyFont="1" applyFill="1"/>
    <xf numFmtId="1" fontId="0" fillId="0" borderId="0" xfId="0" applyNumberFormat="1"/>
    <xf numFmtId="1" fontId="0" fillId="3" borderId="0" xfId="0" applyNumberFormat="1" applyFill="1"/>
  </cellXfs>
  <cellStyles count="2">
    <cellStyle name="Normal" xfId="0" builtinId="0"/>
    <cellStyle name="Normal 1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 b="1" i="0" u="none" strike="noStrike" baseline="0">
                <a:solidFill>
                  <a:srgbClr val="000000"/>
                </a:solidFill>
                <a:latin typeface="Preeti"/>
                <a:ea typeface="Preeti"/>
                <a:cs typeface="Preeti"/>
              </a:defRPr>
            </a:pPr>
            <a:r>
              <a:rPr lang="en-US"/>
              <a:t>sfnLdf6L ahf/df sf/f]af/ ePsf s]xL s[lif pkhx?sf] jflif{s cf}ift yf]s d"No l:ylt–@)&amp;^</a:t>
            </a:r>
          </a:p>
        </c:rich>
      </c:tx>
      <c:layout>
        <c:manualLayout>
          <c:xMode val="edge"/>
          <c:yMode val="edge"/>
          <c:x val="9.5137531698601091E-2"/>
          <c:y val="3.21805955811720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96412576190774"/>
          <c:y val="0.20028832535595659"/>
          <c:w val="0.81501099149533351"/>
          <c:h val="0.66858836665585564"/>
        </c:manualLayout>
      </c:layout>
      <c:barChart>
        <c:barDir val="col"/>
        <c:grouping val="clustered"/>
        <c:varyColors val="0"/>
        <c:ser>
          <c:idx val="0"/>
          <c:order val="0"/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500" b="0" i="0" u="none" strike="noStrike" baseline="0">
                    <a:solidFill>
                      <a:srgbClr val="000000"/>
                    </a:solidFill>
                    <a:latin typeface="DCC"/>
                    <a:ea typeface="DCC"/>
                    <a:cs typeface="DCC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chat!$S$2:$S$10</c:f>
              <c:strCache>
                <c:ptCount val="9"/>
                <c:pt idx="0">
                  <c:v>uf]ne]8f ;fgf]</c:v>
                </c:pt>
                <c:pt idx="1">
                  <c:v>cfn' /ftf]</c:v>
                </c:pt>
                <c:pt idx="2">
                  <c:v>cfn' ;]tf]</c:v>
                </c:pt>
                <c:pt idx="3">
                  <c:v>Kofh ;'s]sf]</c:v>
                </c:pt>
                <c:pt idx="4">
                  <c:v>aGbf</c:v>
                </c:pt>
                <c:pt idx="5">
                  <c:v>sfpnL :yfgLo</c:v>
                </c:pt>
                <c:pt idx="6">
                  <c:v>d"nf ;]tf]</c:v>
                </c:pt>
                <c:pt idx="7">
                  <c:v>sf+qmf]</c:v>
                </c:pt>
                <c:pt idx="8">
                  <c:v>cb'jf</c:v>
                </c:pt>
              </c:strCache>
            </c:strRef>
          </c:cat>
          <c:val>
            <c:numRef>
              <c:f>chat!$T$2:$T$10</c:f>
              <c:numCache>
                <c:formatCode>0.00</c:formatCode>
                <c:ptCount val="9"/>
                <c:pt idx="0">
                  <c:v>44.854166666666664</c:v>
                </c:pt>
                <c:pt idx="1">
                  <c:v>41.494166666666658</c:v>
                </c:pt>
                <c:pt idx="2">
                  <c:v>32.813749999999999</c:v>
                </c:pt>
                <c:pt idx="3">
                  <c:v>78.543333333333337</c:v>
                </c:pt>
                <c:pt idx="4">
                  <c:v>35.377499999999998</c:v>
                </c:pt>
                <c:pt idx="5">
                  <c:v>66.063333333333347</c:v>
                </c:pt>
                <c:pt idx="6">
                  <c:v>37.120909090909095</c:v>
                </c:pt>
                <c:pt idx="7">
                  <c:v>80.223333333333343</c:v>
                </c:pt>
                <c:pt idx="8">
                  <c:v>162.15666666666667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0858112"/>
        <c:axId val="140860032"/>
      </c:barChart>
      <c:catAx>
        <c:axId val="140858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000" b="1" i="0" u="none" strike="noStrike" baseline="0">
                    <a:solidFill>
                      <a:srgbClr val="000000"/>
                    </a:solidFill>
                    <a:latin typeface="Preeti"/>
                    <a:ea typeface="Preeti"/>
                    <a:cs typeface="Preeti"/>
                  </a:defRPr>
                </a:pPr>
                <a:r>
                  <a:rPr lang="en-US"/>
                  <a:t>a:t'x?</a:t>
                </a:r>
              </a:p>
            </c:rich>
          </c:tx>
          <c:layout>
            <c:manualLayout>
              <c:xMode val="edge"/>
              <c:yMode val="edge"/>
              <c:x val="0.46194525367204381"/>
              <c:y val="0.93227726217219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Preeti"/>
                <a:ea typeface="Preeti"/>
                <a:cs typeface="Preeti"/>
              </a:defRPr>
            </a:pPr>
            <a:endParaRPr lang="en-US"/>
          </a:p>
        </c:txPr>
        <c:crossAx val="1408600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08600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2000" b="1" i="0" u="none" strike="noStrike" baseline="0">
                    <a:solidFill>
                      <a:srgbClr val="000000"/>
                    </a:solidFill>
                    <a:latin typeface="Preeti"/>
                    <a:ea typeface="Preeti"/>
                    <a:cs typeface="Preeti"/>
                  </a:defRPr>
                </a:pPr>
                <a:r>
                  <a:rPr lang="en-US"/>
                  <a:t>d"No -?=df_</a:t>
                </a:r>
              </a:p>
            </c:rich>
          </c:tx>
          <c:layout>
            <c:manualLayout>
              <c:xMode val="edge"/>
              <c:yMode val="edge"/>
              <c:x val="5.2854122621564465E-3"/>
              <c:y val="0.43227695961635931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DCC"/>
                <a:ea typeface="DCC"/>
                <a:cs typeface="DCC"/>
              </a:defRPr>
            </a:pPr>
            <a:endParaRPr lang="en-US"/>
          </a:p>
        </c:txPr>
        <c:crossAx val="14085811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5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366" r="0.75000000000000366" t="1" header="0.5" footer="0.5"/>
    <c:pageSetup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 b="1" i="0" u="none" strike="noStrike" baseline="0">
                <a:solidFill>
                  <a:srgbClr val="000000"/>
                </a:solidFill>
                <a:latin typeface="Preeti"/>
                <a:ea typeface="Preeti"/>
                <a:cs typeface="Preeti"/>
              </a:defRPr>
            </a:pPr>
            <a:r>
              <a:rPr lang="en-US"/>
              <a:t>sfnLdf6L ahf/df cfudg ePsf s]xL s[lif pkhx?sf] jflif{s cfudg l:ylt–@)&amp;^</a:t>
            </a:r>
          </a:p>
        </c:rich>
      </c:tx>
      <c:layout>
        <c:manualLayout>
          <c:xMode val="edge"/>
          <c:yMode val="edge"/>
          <c:x val="0.10348468848996832"/>
          <c:y val="1.632047477744819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205913410771008"/>
          <c:y val="0.12314540059347202"/>
          <c:w val="0.80781414994719958"/>
          <c:h val="0.7314540059347181"/>
        </c:manualLayout>
      </c:layout>
      <c:barChart>
        <c:barDir val="col"/>
        <c:grouping val="clustered"/>
        <c:varyColors val="0"/>
        <c:ser>
          <c:idx val="0"/>
          <c:order val="0"/>
          <c:spPr>
            <a:pattFill prst="sphere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0.000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Ramesh"/>
                    <a:ea typeface="Ramesh"/>
                    <a:cs typeface="Ramesh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chat!$S$14:$S$22</c:f>
              <c:strCache>
                <c:ptCount val="9"/>
                <c:pt idx="0">
                  <c:v>uf]ne]8f ;fgf]</c:v>
                </c:pt>
                <c:pt idx="1">
                  <c:v>cfn' /ftf]</c:v>
                </c:pt>
                <c:pt idx="2">
                  <c:v>cfn' ;]tf]</c:v>
                </c:pt>
                <c:pt idx="3">
                  <c:v>Kofh ;'s]sf]</c:v>
                </c:pt>
                <c:pt idx="4">
                  <c:v>aGbf</c:v>
                </c:pt>
                <c:pt idx="5">
                  <c:v>sfpnL :yfgLo</c:v>
                </c:pt>
                <c:pt idx="6">
                  <c:v>d"nf ;]tf]</c:v>
                </c:pt>
                <c:pt idx="7">
                  <c:v>sf+qmf]</c:v>
                </c:pt>
                <c:pt idx="8">
                  <c:v>cb'jf</c:v>
                </c:pt>
              </c:strCache>
            </c:strRef>
          </c:cat>
          <c:val>
            <c:numRef>
              <c:f>chat!$T$14:$T$22</c:f>
              <c:numCache>
                <c:formatCode>0.000</c:formatCode>
                <c:ptCount val="9"/>
                <c:pt idx="0">
                  <c:v>33315.559500000003</c:v>
                </c:pt>
                <c:pt idx="1">
                  <c:v>63664.650999999998</c:v>
                </c:pt>
                <c:pt idx="2">
                  <c:v>3520.752</c:v>
                </c:pt>
                <c:pt idx="3">
                  <c:v>27520.37</c:v>
                </c:pt>
                <c:pt idx="4">
                  <c:v>13970.816999999999</c:v>
                </c:pt>
                <c:pt idx="5">
                  <c:v>15975.39</c:v>
                </c:pt>
                <c:pt idx="6">
                  <c:v>8275.7630000000008</c:v>
                </c:pt>
                <c:pt idx="7">
                  <c:v>11651.546</c:v>
                </c:pt>
                <c:pt idx="8">
                  <c:v>2767.748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0883456"/>
        <c:axId val="140890880"/>
      </c:barChart>
      <c:catAx>
        <c:axId val="140883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050" b="1" i="0" u="none" strike="noStrike" baseline="0">
                    <a:solidFill>
                      <a:srgbClr val="000000"/>
                    </a:solidFill>
                    <a:latin typeface="Preeti"/>
                    <a:ea typeface="Preeti"/>
                    <a:cs typeface="Preeti"/>
                  </a:defRPr>
                </a:pPr>
                <a:r>
                  <a:rPr lang="en-US"/>
                  <a:t> a:t'x?</a:t>
                </a:r>
              </a:p>
            </c:rich>
          </c:tx>
          <c:layout>
            <c:manualLayout>
              <c:xMode val="edge"/>
              <c:yMode val="edge"/>
              <c:x val="0.51319957761352275"/>
              <c:y val="0.9302670623145400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Preeti"/>
                <a:ea typeface="Preeti"/>
                <a:cs typeface="Preeti"/>
              </a:defRPr>
            </a:pPr>
            <a:endParaRPr lang="en-US"/>
          </a:p>
        </c:txPr>
        <c:crossAx val="1408908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08908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2050" b="1" i="0" u="none" strike="noStrike" baseline="0">
                    <a:solidFill>
                      <a:srgbClr val="000000"/>
                    </a:solidFill>
                    <a:latin typeface="Preeti"/>
                    <a:ea typeface="Preeti"/>
                    <a:cs typeface="Preeti"/>
                  </a:defRPr>
                </a:pPr>
                <a:r>
                  <a:rPr lang="en-US"/>
                  <a:t>kl/df0f -d]= 6gdf _</a:t>
                </a:r>
              </a:p>
            </c:rich>
          </c:tx>
          <c:layout>
            <c:manualLayout>
              <c:xMode val="edge"/>
              <c:yMode val="edge"/>
              <c:x val="5.279831045406593E-3"/>
              <c:y val="0.3456973293768548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DCC"/>
                <a:ea typeface="DCC"/>
                <a:cs typeface="DCC"/>
              </a:defRPr>
            </a:pPr>
            <a:endParaRPr lang="en-US"/>
          </a:p>
        </c:txPr>
        <c:crossAx val="14088345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5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366" r="0.75000000000000366" t="1" header="0.5" footer="0.5"/>
    <c:pageSetup orientation="landscape" horizontalDpi="300" verticalDpi="3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/>
            </a:pPr>
            <a:r>
              <a:rPr lang="en-US" sz="1400" b="1">
                <a:latin typeface="Preeti" pitchFamily="2" charset="0"/>
              </a:rPr>
              <a:t>&gt;f]tsf cfwf/df sfnLdf6L ahf/df s[lif pkhx?sf] jflif{s cfudg l:ylt–@)&amp;^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explosion val="2"/>
          </c:dPt>
          <c:dPt>
            <c:idx val="1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</c:spPr>
          </c:dPt>
          <c:dPt>
            <c:idx val="6"/>
            <c:bubble3D val="0"/>
            <c:explosion val="11"/>
          </c:dPt>
          <c:dPt>
            <c:idx val="11"/>
            <c:bubble3D val="0"/>
            <c:explosion val="3"/>
            <c:spPr>
              <a:solidFill>
                <a:schemeClr val="accent2">
                  <a:lumMod val="50000"/>
                </a:schemeClr>
              </a:solidFill>
            </c:spPr>
          </c:dPt>
          <c:dPt>
            <c:idx val="13"/>
            <c:bubble3D val="0"/>
            <c:explosion val="5"/>
          </c:dPt>
          <c:dPt>
            <c:idx val="16"/>
            <c:bubble3D val="0"/>
            <c:explosion val="3"/>
          </c:dPt>
          <c:dLbls>
            <c:dLbl>
              <c:idx val="0"/>
              <c:layout>
                <c:manualLayout>
                  <c:x val="2.6853367981089903E-2"/>
                  <c:y val="7.6576420165378233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layout>
                <c:manualLayout>
                  <c:x val="-1.9276988984726809E-2"/>
                  <c:y val="0.1086932810441496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layout>
                <c:manualLayout>
                  <c:x val="-6.5453473385409328E-2"/>
                  <c:y val="0.1188283954778026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layout>
                <c:manualLayout>
                  <c:x val="-9.3025364871140659E-2"/>
                  <c:y val="6.74586299280683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4"/>
              <c:layout>
                <c:manualLayout>
                  <c:x val="0.12363477925100332"/>
                  <c:y val="-0.1232901334803967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5"/>
              <c:layout>
                <c:manualLayout>
                  <c:x val="8.7859927051862213E-2"/>
                  <c:y val="-8.217463089487356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6"/>
              <c:layout>
                <c:manualLayout>
                  <c:x val="7.2410262832454123E-2"/>
                  <c:y val="-2.620763844208193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7"/>
              <c:layout>
                <c:manualLayout>
                  <c:x val="-0.10265577140829565"/>
                  <c:y val="-1.8301214293732238E-4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8"/>
              <c:layout>
                <c:manualLayout>
                  <c:x val="-0.10739113873191301"/>
                  <c:y val="-5.716909899881192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9"/>
              <c:layout>
                <c:manualLayout>
                  <c:x val="8.8057481880371324E-2"/>
                  <c:y val="-6.482306443212110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0"/>
              <c:layout>
                <c:manualLayout>
                  <c:x val="-6.3384835344886079E-2"/>
                  <c:y val="-0.1045249888511016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1"/>
              <c:layout>
                <c:manualLayout>
                  <c:x val="7.0969563198238494E-2"/>
                  <c:y val="-4.421649628426797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2"/>
              <c:layout>
                <c:manualLayout>
                  <c:x val="9.9796079168036456E-2"/>
                  <c:y val="1.549271321629543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3"/>
              <c:layout>
                <c:manualLayout>
                  <c:x val="5.2393147675626042E-2"/>
                  <c:y val="-5.3974965191607846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4"/>
              <c:layout>
                <c:manualLayout>
                  <c:x val="-9.1229003929180832E-3"/>
                  <c:y val="1.295301122379157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5"/>
              <c:layout>
                <c:manualLayout>
                  <c:x val="-4.4636955171856001E-2"/>
                  <c:y val="1.059713839272036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6"/>
              <c:layout>
                <c:manualLayout>
                  <c:x val="8.8615811691530617E-3"/>
                  <c:y val="-8.539640716116701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7"/>
              <c:layout>
                <c:manualLayout>
                  <c:x val="-8.190333067213517E-3"/>
                  <c:y val="6.3892208026525886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8"/>
              <c:layout>
                <c:manualLayout>
                  <c:x val="-5.284419467447285E-2"/>
                  <c:y val="-1.414122845539249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9"/>
              <c:layout>
                <c:manualLayout>
                  <c:x val="-0.10366389588975336"/>
                  <c:y val="-4.872439583184399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0"/>
              <c:layout>
                <c:manualLayout>
                  <c:x val="0.1673031626513882"/>
                  <c:y val="1.714703949944012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1"/>
              <c:layout>
                <c:manualLayout>
                  <c:x val="-8.8987648909691477E-2"/>
                  <c:y val="6.667551770036527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2"/>
              <c:layout>
                <c:manualLayout>
                  <c:x val="-1.7732137359569619E-2"/>
                  <c:y val="-5.7666527092673746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3"/>
              <c:layout>
                <c:manualLayout>
                  <c:x val="3.9610108378599802E-3"/>
                  <c:y val="9.1294074524973768E-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7"/>
              <c:layout>
                <c:manualLayout>
                  <c:x val="-0.15141841862212604"/>
                  <c:y val="-1.809573414218164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8"/>
              <c:layout>
                <c:manualLayout>
                  <c:x val="-0.15122514258282377"/>
                  <c:y val="-7.773100346892439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0"/>
              <c:layout>
                <c:manualLayout>
                  <c:x val="-0.18005833763821291"/>
                  <c:y val="7.14863949399323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1"/>
              <c:layout>
                <c:manualLayout>
                  <c:x val="-8.3239669593984725E-2"/>
                  <c:y val="-1.024323321452524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numFmt formatCode="0.00%" sourceLinked="0"/>
            <c:spPr>
              <a:solidFill>
                <a:schemeClr val="tx2">
                  <a:lumMod val="20000"/>
                  <a:lumOff val="80000"/>
                </a:schemeClr>
              </a:solidFill>
            </c:spPr>
            <c:txPr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Ramesh"/>
                    <a:ea typeface="Ramesh"/>
                    <a:cs typeface="Ramesh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'source nep'!$R$2:$R$27</c:f>
              <c:strCache>
                <c:ptCount val="26"/>
                <c:pt idx="0">
                  <c:v>af/f</c:v>
                </c:pt>
                <c:pt idx="1">
                  <c:v>eQmkÚ/</c:v>
                </c:pt>
                <c:pt idx="2">
                  <c:v>lrtjg</c:v>
                </c:pt>
                <c:pt idx="3">
                  <c:v>wflbé</c:v>
                </c:pt>
                <c:pt idx="4">
                  <c:v>bf]nvf</c:v>
                </c:pt>
                <c:pt idx="5">
                  <c:v>uf]/vf</c:v>
                </c:pt>
                <c:pt idx="6">
                  <c:v>emfkf</c:v>
                </c:pt>
                <c:pt idx="7">
                  <c:v>sf&amp;df)*f}+</c:v>
                </c:pt>
                <c:pt idx="8">
                  <c:v>sfe|]</c:v>
                </c:pt>
                <c:pt idx="9">
                  <c:v>nlntkÚ/</c:v>
                </c:pt>
                <c:pt idx="10">
                  <c:v>dsjfgkÚ/</c:v>
                </c:pt>
                <c:pt idx="11">
                  <c:v>df]/é</c:v>
                </c:pt>
                <c:pt idx="12">
                  <c:v>gjnk/f;L</c:v>
                </c:pt>
                <c:pt idx="13">
                  <c:v>gÚjfsf]^</c:v>
                </c:pt>
                <c:pt idx="14">
                  <c:v>k;f{</c:v>
                </c:pt>
                <c:pt idx="15">
                  <c:v> /fd]%fk</c:v>
                </c:pt>
                <c:pt idx="16">
                  <c:v>?kb]xL</c:v>
                </c:pt>
                <c:pt idx="17">
                  <c:v>;nf{xL</c:v>
                </c:pt>
                <c:pt idx="18">
                  <c:v>l;GwÚnL</c:v>
                </c:pt>
                <c:pt idx="19">
                  <c:v>l;GwÚkfNrf]s</c:v>
                </c:pt>
                <c:pt idx="20">
                  <c:v>l;/fx</c:v>
                </c:pt>
                <c:pt idx="21">
                  <c:v>;Úg;/L</c:v>
                </c:pt>
                <c:pt idx="22">
                  <c:v>tgxÚ¤</c:v>
                </c:pt>
                <c:pt idx="23">
                  <c:v>ef/t</c:v>
                </c:pt>
                <c:pt idx="24">
                  <c:v>rLg</c:v>
                </c:pt>
                <c:pt idx="25">
                  <c:v>cGo</c:v>
                </c:pt>
              </c:strCache>
            </c:strRef>
          </c:cat>
          <c:val>
            <c:numRef>
              <c:f>'source nep'!$S$2:$S$27</c:f>
              <c:numCache>
                <c:formatCode>0</c:formatCode>
                <c:ptCount val="26"/>
                <c:pt idx="0">
                  <c:v>1557029</c:v>
                </c:pt>
                <c:pt idx="1">
                  <c:v>7678846</c:v>
                </c:pt>
                <c:pt idx="2">
                  <c:v>19978975</c:v>
                </c:pt>
                <c:pt idx="3">
                  <c:v>29810155</c:v>
                </c:pt>
                <c:pt idx="4">
                  <c:v>4612909</c:v>
                </c:pt>
                <c:pt idx="5">
                  <c:v>1649504</c:v>
                </c:pt>
                <c:pt idx="6">
                  <c:v>1614616</c:v>
                </c:pt>
                <c:pt idx="7">
                  <c:v>12018663</c:v>
                </c:pt>
                <c:pt idx="8">
                  <c:v>28655512</c:v>
                </c:pt>
                <c:pt idx="9">
                  <c:v>4224304</c:v>
                </c:pt>
                <c:pt idx="10">
                  <c:v>23107367</c:v>
                </c:pt>
                <c:pt idx="11">
                  <c:v>1265532</c:v>
                </c:pt>
                <c:pt idx="12">
                  <c:v>1420945</c:v>
                </c:pt>
                <c:pt idx="13">
                  <c:v>4251106</c:v>
                </c:pt>
                <c:pt idx="14">
                  <c:v>3206004</c:v>
                </c:pt>
                <c:pt idx="15">
                  <c:v>864725</c:v>
                </c:pt>
                <c:pt idx="16">
                  <c:v>855906</c:v>
                </c:pt>
                <c:pt idx="17">
                  <c:v>12503474</c:v>
                </c:pt>
                <c:pt idx="18">
                  <c:v>1070352</c:v>
                </c:pt>
                <c:pt idx="19">
                  <c:v>1486400</c:v>
                </c:pt>
                <c:pt idx="20">
                  <c:v>606835</c:v>
                </c:pt>
                <c:pt idx="21">
                  <c:v>1350858</c:v>
                </c:pt>
                <c:pt idx="22">
                  <c:v>844707</c:v>
                </c:pt>
                <c:pt idx="23" formatCode="General">
                  <c:v>105579438</c:v>
                </c:pt>
                <c:pt idx="24" formatCode="General">
                  <c:v>3474809</c:v>
                </c:pt>
                <c:pt idx="25" formatCode="General">
                  <c:v>4790934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89" l="0.70000000000000062" r="0.70000000000000062" t="0.75000000000000389" header="0.30000000000000032" footer="0.30000000000000032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/>
            </a:pPr>
            <a:r>
              <a:rPr lang="en-US" sz="1400" b="1">
                <a:latin typeface="Preeti" pitchFamily="2" charset="0"/>
              </a:rPr>
              <a:t>&gt;f]tsf cfwf/df sfnLdf6L ahf/df s[lif pkhx?sf] jflif{s cfudg l:ylt–@)&amp;^</a:t>
            </a:r>
          </a:p>
        </c:rich>
      </c:tx>
      <c:layout>
        <c:manualLayout>
          <c:xMode val="edge"/>
          <c:yMode val="edge"/>
          <c:x val="0.27418815192832507"/>
          <c:y val="1.5564202334630361E-2"/>
        </c:manualLayout>
      </c:layout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explosion val="2"/>
          </c:dPt>
          <c:dPt>
            <c:idx val="1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</c:spPr>
          </c:dPt>
          <c:dPt>
            <c:idx val="6"/>
            <c:bubble3D val="0"/>
            <c:explosion val="11"/>
          </c:dPt>
          <c:dPt>
            <c:idx val="11"/>
            <c:bubble3D val="0"/>
            <c:explosion val="3"/>
            <c:spPr>
              <a:solidFill>
                <a:schemeClr val="accent2">
                  <a:lumMod val="50000"/>
                </a:schemeClr>
              </a:solidFill>
            </c:spPr>
          </c:dPt>
          <c:dPt>
            <c:idx val="13"/>
            <c:bubble3D val="0"/>
            <c:explosion val="5"/>
          </c:dPt>
          <c:dPt>
            <c:idx val="16"/>
            <c:bubble3D val="0"/>
            <c:explosion val="3"/>
          </c:dPt>
          <c:dLbls>
            <c:dLbl>
              <c:idx val="0"/>
              <c:layout>
                <c:manualLayout>
                  <c:x val="3.8781797404549082E-2"/>
                  <c:y val="2.5568076202681722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layout>
                <c:manualLayout>
                  <c:x val="6.289663593243687E-2"/>
                  <c:y val="1.473141893832933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layout>
                <c:manualLayout>
                  <c:x val="4.852929666097891E-2"/>
                  <c:y val="-1.613615578505944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layout>
                <c:manualLayout>
                  <c:x val="3.4211215645758096E-2"/>
                  <c:y val="-0.10028888412294754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4"/>
              <c:layout>
                <c:manualLayout>
                  <c:x val="6.7968924905043901E-2"/>
                  <c:y val="-3.855162864855037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5"/>
              <c:layout>
                <c:manualLayout>
                  <c:x val="0.10243911856942335"/>
                  <c:y val="-1.472978528286372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6"/>
              <c:layout>
                <c:manualLayout>
                  <c:x val="5.252954712668869E-2"/>
                  <c:y val="1.5296883070339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7"/>
              <c:layout>
                <c:manualLayout>
                  <c:x val="7.6270669943593036E-2"/>
                  <c:y val="1.192254582635008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8"/>
              <c:layout>
                <c:manualLayout>
                  <c:x val="4.9003804658075113E-2"/>
                  <c:y val="-1.04764968322121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9"/>
              <c:layout>
                <c:manualLayout>
                  <c:x val="3.1066201217889552E-2"/>
                  <c:y val="-2.5662876928414136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1"/>
              <c:layout>
                <c:manualLayout>
                  <c:x val="9.3501145358818788E-2"/>
                  <c:y val="-9.8254786424789749E-4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2"/>
              <c:layout>
                <c:manualLayout>
                  <c:x val="4.8106218333046534E-2"/>
                  <c:y val="3.278626316288777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3"/>
              <c:layout>
                <c:manualLayout>
                  <c:x val="6.1187729267439981E-3"/>
                  <c:y val="-1.8203172074307856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4"/>
              <c:layout>
                <c:manualLayout>
                  <c:x val="-1.0448281439969061E-2"/>
                  <c:y val="1.617481950733495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5"/>
              <c:layout>
                <c:manualLayout>
                  <c:x val="-6.3192289830570333E-2"/>
                  <c:y val="1.85580459408837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6"/>
              <c:layout>
                <c:manualLayout>
                  <c:x val="-5.7407575544110662E-2"/>
                  <c:y val="-3.320416135209470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7"/>
              <c:layout>
                <c:manualLayout>
                  <c:x val="4.4824804454115207E-2"/>
                  <c:y val="-7.607114395274373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8"/>
              <c:layout>
                <c:manualLayout>
                  <c:x val="-1.5733525357044087E-2"/>
                  <c:y val="1.866673696434365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9"/>
              <c:layout>
                <c:manualLayout>
                  <c:x val="-0.14872685148948828"/>
                  <c:y val="4.446165836275358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0"/>
              <c:layout>
                <c:manualLayout>
                  <c:x val="-0.18259743377008289"/>
                  <c:y val="1.188422783747447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1"/>
              <c:layout>
                <c:manualLayout>
                  <c:x val="-0.1923673705796716"/>
                  <c:y val="-2.080256965046508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2"/>
              <c:layout>
                <c:manualLayout>
                  <c:x val="-0.17545248195864183"/>
                  <c:y val="-7.600936310980699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3"/>
              <c:layout>
                <c:manualLayout>
                  <c:x val="9.6737684131431884E-2"/>
                  <c:y val="-4.2377332243719338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numFmt formatCode="0.00%" sourceLinked="0"/>
            <c:txPr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 pitchFamily="34" charset="0"/>
                    <a:ea typeface="Ramesh"/>
                    <a:cs typeface="Arial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'source nep'!$T$2:$T$27</c:f>
              <c:strCache>
                <c:ptCount val="26"/>
                <c:pt idx="0">
                  <c:v>Bara</c:v>
                </c:pt>
                <c:pt idx="1">
                  <c:v>Bhaktapur</c:v>
                </c:pt>
                <c:pt idx="2">
                  <c:v>Chitawan</c:v>
                </c:pt>
                <c:pt idx="3">
                  <c:v>Dhading</c:v>
                </c:pt>
                <c:pt idx="4">
                  <c:v>Dolakha</c:v>
                </c:pt>
                <c:pt idx="5">
                  <c:v>Gorkha</c:v>
                </c:pt>
                <c:pt idx="6">
                  <c:v>Jhapa</c:v>
                </c:pt>
                <c:pt idx="7">
                  <c:v>Kathmandu</c:v>
                </c:pt>
                <c:pt idx="8">
                  <c:v>Kavre</c:v>
                </c:pt>
                <c:pt idx="9">
                  <c:v>Lalitpur</c:v>
                </c:pt>
                <c:pt idx="10">
                  <c:v>Makwanpur</c:v>
                </c:pt>
                <c:pt idx="11">
                  <c:v>Morang</c:v>
                </c:pt>
                <c:pt idx="12">
                  <c:v>Nawalparasi</c:v>
                </c:pt>
                <c:pt idx="13">
                  <c:v>Nuwakot</c:v>
                </c:pt>
                <c:pt idx="14">
                  <c:v>Parsa</c:v>
                </c:pt>
                <c:pt idx="15">
                  <c:v>Ramechhap</c:v>
                </c:pt>
                <c:pt idx="16">
                  <c:v>Rupandehi</c:v>
                </c:pt>
                <c:pt idx="17">
                  <c:v>Sarlahi</c:v>
                </c:pt>
                <c:pt idx="18">
                  <c:v>Sindhuli</c:v>
                </c:pt>
                <c:pt idx="19">
                  <c:v>Sindhupalchhock</c:v>
                </c:pt>
                <c:pt idx="20">
                  <c:v>Siraha</c:v>
                </c:pt>
                <c:pt idx="21">
                  <c:v>Sunsari</c:v>
                </c:pt>
                <c:pt idx="22">
                  <c:v>Tanahun</c:v>
                </c:pt>
                <c:pt idx="23">
                  <c:v>India</c:v>
                </c:pt>
                <c:pt idx="24">
                  <c:v>China</c:v>
                </c:pt>
                <c:pt idx="25">
                  <c:v>Other</c:v>
                </c:pt>
              </c:strCache>
            </c:strRef>
          </c:cat>
          <c:val>
            <c:numRef>
              <c:f>'source nep'!$U$2:$U$27</c:f>
              <c:numCache>
                <c:formatCode>0</c:formatCode>
                <c:ptCount val="26"/>
                <c:pt idx="0">
                  <c:v>1557029</c:v>
                </c:pt>
                <c:pt idx="1">
                  <c:v>7678846</c:v>
                </c:pt>
                <c:pt idx="2">
                  <c:v>19978975</c:v>
                </c:pt>
                <c:pt idx="3">
                  <c:v>29810155</c:v>
                </c:pt>
                <c:pt idx="4">
                  <c:v>4612909</c:v>
                </c:pt>
                <c:pt idx="5">
                  <c:v>1649504</c:v>
                </c:pt>
                <c:pt idx="6">
                  <c:v>1614616</c:v>
                </c:pt>
                <c:pt idx="7">
                  <c:v>12018663</c:v>
                </c:pt>
                <c:pt idx="8">
                  <c:v>28655512</c:v>
                </c:pt>
                <c:pt idx="9">
                  <c:v>4224304</c:v>
                </c:pt>
                <c:pt idx="10">
                  <c:v>23107367</c:v>
                </c:pt>
                <c:pt idx="11">
                  <c:v>1265532</c:v>
                </c:pt>
                <c:pt idx="12">
                  <c:v>1420945</c:v>
                </c:pt>
                <c:pt idx="13">
                  <c:v>4251106</c:v>
                </c:pt>
                <c:pt idx="14">
                  <c:v>3206004</c:v>
                </c:pt>
                <c:pt idx="15">
                  <c:v>864725</c:v>
                </c:pt>
                <c:pt idx="16">
                  <c:v>855906</c:v>
                </c:pt>
                <c:pt idx="17">
                  <c:v>12503474</c:v>
                </c:pt>
                <c:pt idx="18">
                  <c:v>1070352</c:v>
                </c:pt>
                <c:pt idx="19">
                  <c:v>1486400</c:v>
                </c:pt>
                <c:pt idx="20">
                  <c:v>606835</c:v>
                </c:pt>
                <c:pt idx="21">
                  <c:v>1350858</c:v>
                </c:pt>
                <c:pt idx="22">
                  <c:v>844707</c:v>
                </c:pt>
                <c:pt idx="23" formatCode="General">
                  <c:v>105579438</c:v>
                </c:pt>
                <c:pt idx="24" formatCode="General">
                  <c:v>3474809</c:v>
                </c:pt>
                <c:pt idx="25" formatCode="General">
                  <c:v>4790934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411" l="0.70000000000000062" r="0.70000000000000062" t="0.75000000000000411" header="0.30000000000000032" footer="0.30000000000000032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/>
            </a:pPr>
            <a:r>
              <a:rPr lang="en-US" sz="1400" b="1">
                <a:latin typeface="Preeti" pitchFamily="2" charset="0"/>
              </a:rPr>
              <a:t> j:t'sf] cfwf/df sfnLdf6L ahf/df s[lif pkhx?sf] jflif{s cfudg l:ylt–@)&amp;^</a:t>
            </a:r>
          </a:p>
        </c:rich>
      </c:tx>
      <c:layout>
        <c:manualLayout>
          <c:xMode val="edge"/>
          <c:yMode val="edge"/>
          <c:x val="0.27233929754804531"/>
          <c:y val="1.0709504685408324E-2"/>
        </c:manualLayout>
      </c:layout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explosion val="2"/>
          </c:dPt>
          <c:dPt>
            <c:idx val="1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</c:spPr>
          </c:dPt>
          <c:dPt>
            <c:idx val="4"/>
            <c:bubble3D val="0"/>
            <c:explosion val="8"/>
          </c:dPt>
          <c:dLbls>
            <c:dLbl>
              <c:idx val="0"/>
              <c:layout>
                <c:manualLayout>
                  <c:x val="-7.6065392422368693E-3"/>
                  <c:y val="-0.2210340574898017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layout>
                <c:manualLayout>
                  <c:x val="7.2174303261794095E-2"/>
                  <c:y val="0.11927774088479905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layout>
                <c:manualLayout>
                  <c:x val="2.3347056767009444E-2"/>
                  <c:y val="9.929158453586875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layout>
                <c:manualLayout>
                  <c:x val="-2.4105550424487199E-2"/>
                  <c:y val="-6.5216948283071084E-3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latin typeface="Kmdb" pitchFamily="82" charset="0"/>
                      </a:rPr>
                      <a:t>df%f</a:t>
                    </a:r>
                    <a:r>
                      <a:rPr lang="en-US"/>
                      <a:t>
1.85%</a:t>
                    </a:r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4"/>
              <c:layout>
                <c:manualLayout>
                  <c:x val="7.0619641729674443E-2"/>
                  <c:y val="4.176959807734877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5"/>
              <c:layout>
                <c:manualLayout>
                  <c:x val="4.4122488941616939E-2"/>
                  <c:y val="2.453858454194113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6"/>
              <c:layout>
                <c:manualLayout>
                  <c:x val="7.1084853761445049E-2"/>
                  <c:y val="4.742535069439586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7"/>
              <c:layout>
                <c:manualLayout>
                  <c:x val="2.1930074658043256E-2"/>
                  <c:y val="4.405103891320893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8"/>
              <c:layout>
                <c:manualLayout>
                  <c:x val="4.9003804658075113E-2"/>
                  <c:y val="-1.04764968322121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9"/>
              <c:layout>
                <c:manualLayout>
                  <c:x val="3.1066201217889552E-2"/>
                  <c:y val="-2.5662876928414136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1"/>
              <c:layout>
                <c:manualLayout>
                  <c:x val="-1.7830862593468062E-2"/>
                  <c:y val="4.3722714211846311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2"/>
              <c:layout>
                <c:manualLayout>
                  <c:x val="8.344786921515527E-3"/>
                  <c:y val="-4.6970032360412776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4"/>
              <c:layout>
                <c:manualLayout>
                  <c:x val="-7.6717281612164331E-2"/>
                  <c:y val="3.353165642324635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6"/>
              <c:layout>
                <c:manualLayout>
                  <c:x val="-3.1344945409438892E-2"/>
                  <c:y val="1.723979825767996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7"/>
              <c:layout>
                <c:manualLayout>
                  <c:x val="9.0395683640936541E-3"/>
                  <c:y val="-6.7967407688497344E-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8"/>
              <c:layout>
                <c:manualLayout>
                  <c:x val="-6.2121862003830026E-2"/>
                  <c:y val="6.604826516386194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9"/>
              <c:layout>
                <c:manualLayout>
                  <c:x val="-5.5950178195916363E-2"/>
                  <c:y val="2.05611954366053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0"/>
              <c:layout>
                <c:manualLayout>
                  <c:x val="-1.2948659747551529E-2"/>
                  <c:y val="-8.044131029806014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1"/>
              <c:layout>
                <c:manualLayout>
                  <c:x val="-1.7417122731628841E-2"/>
                  <c:y val="6.6676053388787203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2"/>
              <c:layout>
                <c:manualLayout>
                  <c:x val="-8.6651951806223024E-2"/>
                  <c:y val="1.498563303028518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3"/>
              <c:layout>
                <c:manualLayout>
                  <c:x val="3.9610108378599802E-3"/>
                  <c:y val="9.1294074524973768E-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numFmt formatCode="0.00%" sourceLinked="0"/>
            <c:spPr>
              <a:solidFill>
                <a:schemeClr val="accent2">
                  <a:lumMod val="20000"/>
                  <a:lumOff val="80000"/>
                </a:schemeClr>
              </a:solidFill>
            </c:spPr>
            <c:txPr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Ramesh"/>
                    <a:ea typeface="Ramesh"/>
                    <a:cs typeface="Ramesh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'commodity wise'!$R$2:$R$6</c:f>
              <c:strCache>
                <c:ptCount val="5"/>
                <c:pt idx="0">
                  <c:v>t/sf/L</c:v>
                </c:pt>
                <c:pt idx="1">
                  <c:v>kmnkmÚn</c:v>
                </c:pt>
                <c:pt idx="2">
                  <c:v>d;nf</c:v>
                </c:pt>
                <c:pt idx="3">
                  <c:v>df%f</c:v>
                </c:pt>
                <c:pt idx="4">
                  <c:v>cGo</c:v>
                </c:pt>
              </c:strCache>
            </c:strRef>
          </c:cat>
          <c:val>
            <c:numRef>
              <c:f>'commodity wise'!$S$2:$S$6</c:f>
              <c:numCache>
                <c:formatCode>General</c:formatCode>
                <c:ptCount val="5"/>
                <c:pt idx="0">
                  <c:v>232272375</c:v>
                </c:pt>
                <c:pt idx="1">
                  <c:v>24843865</c:v>
                </c:pt>
                <c:pt idx="2">
                  <c:v>14893114</c:v>
                </c:pt>
                <c:pt idx="3">
                  <c:v>5680546</c:v>
                </c:pt>
                <c:pt idx="4">
                  <c:v>790005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411" l="0.70000000000000062" r="0.70000000000000062" t="0.75000000000000411" header="0.30000000000000032" footer="0.30000000000000032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1</xdr:row>
      <xdr:rowOff>542925</xdr:rowOff>
    </xdr:from>
    <xdr:to>
      <xdr:col>5</xdr:col>
      <xdr:colOff>800100</xdr:colOff>
      <xdr:row>19</xdr:row>
      <xdr:rowOff>19050</xdr:rowOff>
    </xdr:to>
    <xdr:pic>
      <xdr:nvPicPr>
        <xdr:cNvPr id="1043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84000" contrast="12000"/>
          <a:grayscl/>
        </a:blip>
        <a:srcRect/>
        <a:stretch>
          <a:fillRect/>
        </a:stretch>
      </xdr:blipFill>
      <xdr:spPr bwMode="auto">
        <a:xfrm>
          <a:off x="866775" y="1114425"/>
          <a:ext cx="3381375" cy="36099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66675</xdr:colOff>
      <xdr:row>15</xdr:row>
      <xdr:rowOff>19050</xdr:rowOff>
    </xdr:from>
    <xdr:to>
      <xdr:col>4</xdr:col>
      <xdr:colOff>66675</xdr:colOff>
      <xdr:row>34</xdr:row>
      <xdr:rowOff>47625</xdr:rowOff>
    </xdr:to>
    <xdr:sp macro="" textlink="">
      <xdr:nvSpPr>
        <xdr:cNvPr id="10433" name="Line 2"/>
        <xdr:cNvSpPr>
          <a:spLocks noChangeShapeType="1"/>
        </xdr:cNvSpPr>
      </xdr:nvSpPr>
      <xdr:spPr bwMode="auto">
        <a:xfrm>
          <a:off x="2562225" y="4076700"/>
          <a:ext cx="0" cy="3105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485775</xdr:colOff>
      <xdr:row>17</xdr:row>
      <xdr:rowOff>114300</xdr:rowOff>
    </xdr:from>
    <xdr:to>
      <xdr:col>4</xdr:col>
      <xdr:colOff>485775</xdr:colOff>
      <xdr:row>31</xdr:row>
      <xdr:rowOff>0</xdr:rowOff>
    </xdr:to>
    <xdr:sp macro="" textlink="">
      <xdr:nvSpPr>
        <xdr:cNvPr id="10434" name="Line 3"/>
        <xdr:cNvSpPr>
          <a:spLocks noChangeShapeType="1"/>
        </xdr:cNvSpPr>
      </xdr:nvSpPr>
      <xdr:spPr bwMode="auto">
        <a:xfrm>
          <a:off x="2981325" y="4495800"/>
          <a:ext cx="0" cy="2152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209550</xdr:colOff>
      <xdr:row>17</xdr:row>
      <xdr:rowOff>114300</xdr:rowOff>
    </xdr:from>
    <xdr:to>
      <xdr:col>3</xdr:col>
      <xdr:colOff>209550</xdr:colOff>
      <xdr:row>31</xdr:row>
      <xdr:rowOff>0</xdr:rowOff>
    </xdr:to>
    <xdr:sp macro="" textlink="">
      <xdr:nvSpPr>
        <xdr:cNvPr id="10435" name="Line 4"/>
        <xdr:cNvSpPr>
          <a:spLocks noChangeShapeType="1"/>
        </xdr:cNvSpPr>
      </xdr:nvSpPr>
      <xdr:spPr bwMode="auto">
        <a:xfrm>
          <a:off x="2095500" y="4495800"/>
          <a:ext cx="0" cy="2152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6</xdr:row>
      <xdr:rowOff>123825</xdr:rowOff>
    </xdr:from>
    <xdr:to>
      <xdr:col>7</xdr:col>
      <xdr:colOff>0</xdr:colOff>
      <xdr:row>11</xdr:row>
      <xdr:rowOff>104775</xdr:rowOff>
    </xdr:to>
    <xdr:sp macro="" textlink="">
      <xdr:nvSpPr>
        <xdr:cNvPr id="10246" name="Text Box 6"/>
        <xdr:cNvSpPr txBox="1">
          <a:spLocks noChangeArrowheads="1"/>
        </xdr:cNvSpPr>
      </xdr:nvSpPr>
      <xdr:spPr bwMode="auto">
        <a:xfrm>
          <a:off x="0" y="2038350"/>
          <a:ext cx="5410200" cy="1476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41148" rIns="54864" bIns="0" anchor="t" upright="1"/>
        <a:lstStyle/>
        <a:p>
          <a:pPr algn="ctr" rtl="1">
            <a:defRPr sz="1000"/>
          </a:pPr>
          <a:r>
            <a:rPr lang="en-US" sz="2600" b="1" i="0" strike="noStrike">
              <a:solidFill>
                <a:srgbClr val="000000"/>
              </a:solidFill>
              <a:latin typeface="Preeti"/>
            </a:rPr>
            <a:t>d"No l:ylt tyf cfudg ;DaGwL jflif{s ljj/0f</a:t>
          </a:r>
          <a:endParaRPr lang="en-US" sz="2000" b="0" i="0" strike="noStrike">
            <a:solidFill>
              <a:srgbClr val="000000"/>
            </a:solidFill>
            <a:latin typeface="Preeti"/>
          </a:endParaRPr>
        </a:p>
        <a:p>
          <a:pPr algn="ctr" rtl="1">
            <a:defRPr sz="1000"/>
          </a:pPr>
          <a:r>
            <a:rPr lang="en-US" sz="2400" b="1" i="0" strike="noStrike">
              <a:solidFill>
                <a:srgbClr val="000000"/>
              </a:solidFill>
              <a:latin typeface="Preeti"/>
            </a:rPr>
            <a:t> la=;+= @)&amp;^</a:t>
          </a:r>
        </a:p>
        <a:p>
          <a:pPr algn="ctr" rtl="1">
            <a:defRPr sz="1000"/>
          </a:pPr>
          <a:r>
            <a:rPr lang="en-US" sz="2400" b="1" i="0" strike="noStrike">
              <a:solidFill>
                <a:srgbClr val="000000"/>
              </a:solidFill>
              <a:latin typeface="Preeti"/>
            </a:rPr>
            <a:t>-!$ clk|n @)!( – !@ clk|n @)@)_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95250</xdr:rowOff>
    </xdr:from>
    <xdr:to>
      <xdr:col>14</xdr:col>
      <xdr:colOff>476250</xdr:colOff>
      <xdr:row>22</xdr:row>
      <xdr:rowOff>219075</xdr:rowOff>
    </xdr:to>
    <xdr:graphicFrame macro="">
      <xdr:nvGraphicFramePr>
        <xdr:cNvPr id="114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</xdr:colOff>
      <xdr:row>23</xdr:row>
      <xdr:rowOff>76200</xdr:rowOff>
    </xdr:from>
    <xdr:to>
      <xdr:col>14</xdr:col>
      <xdr:colOff>514350</xdr:colOff>
      <xdr:row>45</xdr:row>
      <xdr:rowOff>209550</xdr:rowOff>
    </xdr:to>
    <xdr:graphicFrame macro="">
      <xdr:nvGraphicFramePr>
        <xdr:cNvPr id="114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219075</xdr:colOff>
      <xdr:row>26</xdr:row>
      <xdr:rowOff>57150</xdr:rowOff>
    </xdr:from>
    <xdr:to>
      <xdr:col>14</xdr:col>
      <xdr:colOff>457200</xdr:colOff>
      <xdr:row>27</xdr:row>
      <xdr:rowOff>47625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6315075" y="7696200"/>
          <a:ext cx="2676525" cy="2762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36576" rIns="0" bIns="0" anchor="t" upright="1"/>
        <a:lstStyle/>
        <a:p>
          <a:pPr algn="l" rtl="1">
            <a:defRPr sz="1000"/>
          </a:pPr>
          <a:r>
            <a:rPr lang="en-US" sz="1200" b="1" i="0" strike="noStrike">
              <a:solidFill>
                <a:srgbClr val="000000"/>
              </a:solidFill>
              <a:latin typeface="DCC"/>
            </a:rPr>
            <a:t>s"n cfudg 278479=905 d]=^g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0</xdr:rowOff>
    </xdr:from>
    <xdr:to>
      <xdr:col>15</xdr:col>
      <xdr:colOff>504825</xdr:colOff>
      <xdr:row>39</xdr:row>
      <xdr:rowOff>114300</xdr:rowOff>
    </xdr:to>
    <xdr:graphicFrame macro="">
      <xdr:nvGraphicFramePr>
        <xdr:cNvPr id="9116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19050</xdr:colOff>
      <xdr:row>37</xdr:row>
      <xdr:rowOff>76200</xdr:rowOff>
    </xdr:from>
    <xdr:to>
      <xdr:col>5</xdr:col>
      <xdr:colOff>28576</xdr:colOff>
      <xdr:row>39</xdr:row>
      <xdr:rowOff>57150</xdr:rowOff>
    </xdr:to>
    <xdr:sp macro="" textlink="">
      <xdr:nvSpPr>
        <xdr:cNvPr id="4" name="TextBox 3"/>
        <xdr:cNvSpPr txBox="1"/>
      </xdr:nvSpPr>
      <xdr:spPr>
        <a:xfrm>
          <a:off x="628650" y="6981825"/>
          <a:ext cx="2447926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latin typeface="DCC" pitchFamily="82" charset="0"/>
            </a:rPr>
            <a:t>s"n cfudg M 278479=905</a:t>
          </a:r>
          <a:r>
            <a:rPr lang="en-US" sz="1100" b="1" baseline="0">
              <a:latin typeface="DCC" pitchFamily="82" charset="0"/>
            </a:rPr>
            <a:t> d]=^g</a:t>
          </a:r>
        </a:p>
      </xdr:txBody>
    </xdr:sp>
    <xdr:clientData/>
  </xdr:twoCellAnchor>
  <xdr:twoCellAnchor>
    <xdr:from>
      <xdr:col>21</xdr:col>
      <xdr:colOff>148590</xdr:colOff>
      <xdr:row>1</xdr:row>
      <xdr:rowOff>30480</xdr:rowOff>
    </xdr:from>
    <xdr:to>
      <xdr:col>36</xdr:col>
      <xdr:colOff>586740</xdr:colOff>
      <xdr:row>40</xdr:row>
      <xdr:rowOff>150495</xdr:rowOff>
    </xdr:to>
    <xdr:graphicFrame macro="">
      <xdr:nvGraphicFramePr>
        <xdr:cNvPr id="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0</xdr:row>
      <xdr:rowOff>0</xdr:rowOff>
    </xdr:from>
    <xdr:to>
      <xdr:col>16</xdr:col>
      <xdr:colOff>38100</xdr:colOff>
      <xdr:row>39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190499</xdr:colOff>
      <xdr:row>36</xdr:row>
      <xdr:rowOff>142875</xdr:rowOff>
    </xdr:from>
    <xdr:to>
      <xdr:col>4</xdr:col>
      <xdr:colOff>523874</xdr:colOff>
      <xdr:row>38</xdr:row>
      <xdr:rowOff>123825</xdr:rowOff>
    </xdr:to>
    <xdr:sp macro="" textlink="">
      <xdr:nvSpPr>
        <xdr:cNvPr id="3" name="TextBox 2"/>
        <xdr:cNvSpPr txBox="1"/>
      </xdr:nvSpPr>
      <xdr:spPr>
        <a:xfrm>
          <a:off x="190499" y="6657975"/>
          <a:ext cx="27717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latin typeface="DCC" pitchFamily="82" charset="0"/>
            </a:rPr>
            <a:t>s"n cfudg M 278479=905 </a:t>
          </a:r>
          <a:r>
            <a:rPr lang="en-US" sz="1100" b="1" baseline="0">
              <a:latin typeface="DCC" pitchFamily="82" charset="0"/>
            </a:rPr>
            <a:t>d]=^g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view="pageBreakPreview" workbookViewId="0">
      <selection sqref="A1:G1"/>
    </sheetView>
  </sheetViews>
  <sheetFormatPr defaultRowHeight="13.2"/>
  <cols>
    <col min="3" max="3" width="10" customWidth="1"/>
    <col min="5" max="5" width="14.33203125" customWidth="1"/>
    <col min="6" max="6" width="12.88671875" customWidth="1"/>
    <col min="7" max="7" width="16.5546875" customWidth="1"/>
  </cols>
  <sheetData>
    <row r="1" spans="1:7" ht="44.4">
      <c r="A1" s="86" t="s">
        <v>126</v>
      </c>
      <c r="B1" s="86"/>
      <c r="C1" s="86"/>
      <c r="D1" s="86"/>
      <c r="E1" s="86"/>
      <c r="F1" s="86"/>
      <c r="G1" s="86"/>
    </row>
    <row r="2" spans="1:7" ht="44.4">
      <c r="A2" s="86" t="s">
        <v>172</v>
      </c>
      <c r="B2" s="86"/>
      <c r="C2" s="86"/>
      <c r="D2" s="86"/>
      <c r="E2" s="86"/>
      <c r="F2" s="86"/>
      <c r="G2" s="86"/>
    </row>
    <row r="6" spans="1:7" ht="22.2">
      <c r="A6" s="9"/>
      <c r="B6" s="9"/>
      <c r="C6" s="9"/>
      <c r="D6" s="9"/>
      <c r="E6" s="9"/>
      <c r="F6" s="9"/>
      <c r="G6" s="9"/>
    </row>
    <row r="7" spans="1:7" ht="34.200000000000003">
      <c r="A7" s="84"/>
      <c r="B7" s="84"/>
      <c r="C7" s="84"/>
      <c r="D7" s="84"/>
      <c r="E7" s="84"/>
      <c r="F7" s="84"/>
      <c r="G7" s="84"/>
    </row>
    <row r="8" spans="1:7" ht="34.200000000000003">
      <c r="A8" s="84"/>
      <c r="B8" s="84"/>
      <c r="C8" s="84"/>
      <c r="D8" s="84"/>
      <c r="E8" s="84"/>
      <c r="F8" s="84"/>
      <c r="G8" s="84"/>
    </row>
    <row r="9" spans="1:7" ht="24.6">
      <c r="A9" s="85"/>
      <c r="B9" s="85"/>
      <c r="C9" s="85"/>
      <c r="D9" s="85"/>
      <c r="E9" s="85"/>
      <c r="F9" s="85"/>
      <c r="G9" s="85"/>
    </row>
    <row r="36" spans="1:7" ht="21.75" customHeight="1">
      <c r="A36" s="85" t="s">
        <v>288</v>
      </c>
      <c r="B36" s="85"/>
      <c r="C36" s="85"/>
      <c r="D36" s="85"/>
      <c r="E36" s="85"/>
      <c r="F36" s="85"/>
      <c r="G36" s="85"/>
    </row>
    <row r="37" spans="1:7" ht="21.75" customHeight="1">
      <c r="A37" s="90" t="s">
        <v>173</v>
      </c>
      <c r="B37" s="90"/>
      <c r="C37" s="90"/>
      <c r="D37" s="90"/>
      <c r="E37" s="90"/>
      <c r="F37" s="90"/>
      <c r="G37" s="90"/>
    </row>
    <row r="38" spans="1:7" s="29" customFormat="1" ht="17.399999999999999">
      <c r="A38" s="89" t="s">
        <v>170</v>
      </c>
      <c r="B38" s="89"/>
      <c r="C38" s="89"/>
      <c r="D38" s="89"/>
      <c r="E38" s="89"/>
      <c r="F38" s="89"/>
      <c r="G38" s="89"/>
    </row>
    <row r="39" spans="1:7" s="28" customFormat="1" ht="13.8">
      <c r="A39" s="88" t="s">
        <v>171</v>
      </c>
      <c r="B39" s="88"/>
      <c r="C39" s="88"/>
      <c r="D39" s="88"/>
      <c r="E39" s="88"/>
      <c r="F39" s="88"/>
      <c r="G39" s="88"/>
    </row>
    <row r="40" spans="1:7" ht="13.8">
      <c r="A40" s="88" t="s">
        <v>242</v>
      </c>
      <c r="B40" s="88"/>
      <c r="C40" s="88"/>
      <c r="D40" s="88"/>
      <c r="E40" s="88"/>
      <c r="F40" s="88"/>
      <c r="G40" s="88"/>
    </row>
    <row r="41" spans="1:7">
      <c r="A41" s="87" t="s">
        <v>243</v>
      </c>
      <c r="B41" s="87"/>
      <c r="C41" s="87"/>
      <c r="D41" s="87"/>
      <c r="E41" s="87"/>
      <c r="F41" s="87"/>
      <c r="G41" s="87"/>
    </row>
    <row r="42" spans="1:7">
      <c r="A42" s="87" t="s">
        <v>176</v>
      </c>
      <c r="B42" s="87"/>
      <c r="C42" s="87"/>
      <c r="D42" s="87"/>
      <c r="E42" s="87"/>
      <c r="F42" s="87"/>
      <c r="G42" s="87"/>
    </row>
  </sheetData>
  <mergeCells count="12">
    <mergeCell ref="A42:G42"/>
    <mergeCell ref="A36:G36"/>
    <mergeCell ref="A40:G40"/>
    <mergeCell ref="A41:G41"/>
    <mergeCell ref="A38:G38"/>
    <mergeCell ref="A39:G39"/>
    <mergeCell ref="A37:G37"/>
    <mergeCell ref="A8:G8"/>
    <mergeCell ref="A9:G9"/>
    <mergeCell ref="A1:G1"/>
    <mergeCell ref="A2:G2"/>
    <mergeCell ref="A7:G7"/>
  </mergeCells>
  <phoneticPr fontId="13" type="noConversion"/>
  <pageMargins left="1" right="1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3"/>
  <sheetViews>
    <sheetView showGridLines="0" showZeros="0" view="pageBreakPreview" workbookViewId="0"/>
  </sheetViews>
  <sheetFormatPr defaultColWidth="9.109375" defaultRowHeight="22.2"/>
  <cols>
    <col min="1" max="6" width="9.109375" style="9"/>
    <col min="7" max="17" width="9.109375" style="35"/>
    <col min="18" max="18" width="9.109375" style="9"/>
    <col min="19" max="19" width="13.5546875" style="9" customWidth="1"/>
    <col min="20" max="20" width="18.88671875" style="9" bestFit="1" customWidth="1"/>
    <col min="21" max="21" width="11.33203125" style="9" customWidth="1"/>
    <col min="22" max="24" width="9.88671875" style="9" customWidth="1"/>
    <col min="25" max="31" width="11.33203125" style="9" customWidth="1"/>
    <col min="32" max="16384" width="9.109375" style="9"/>
  </cols>
  <sheetData>
    <row r="1" spans="1:58" ht="22.8">
      <c r="A1" s="26"/>
      <c r="B1" s="26"/>
      <c r="C1" s="26"/>
      <c r="D1" s="26"/>
      <c r="E1" s="26"/>
      <c r="F1" s="26"/>
      <c r="G1" s="26"/>
      <c r="H1" s="26"/>
      <c r="I1" s="26"/>
      <c r="J1" s="36"/>
      <c r="K1" s="33"/>
      <c r="L1" s="33"/>
      <c r="M1" s="33"/>
      <c r="N1" s="33"/>
      <c r="O1" s="33"/>
      <c r="P1" s="33"/>
      <c r="Q1" s="33"/>
      <c r="R1" s="30" t="s">
        <v>0</v>
      </c>
      <c r="S1" s="16" t="s">
        <v>1</v>
      </c>
      <c r="AS1" s="5">
        <v>102</v>
      </c>
      <c r="AT1" s="4" t="s">
        <v>18</v>
      </c>
      <c r="AU1" s="6">
        <v>8.8114285714285714</v>
      </c>
      <c r="AV1" s="6">
        <v>5.3885714285714288</v>
      </c>
      <c r="AW1" s="6">
        <v>14.819047619047618</v>
      </c>
      <c r="AX1" s="6">
        <v>14.61</v>
      </c>
      <c r="AY1" s="6">
        <v>25.21</v>
      </c>
      <c r="AZ1" s="6">
        <v>25.93</v>
      </c>
      <c r="BA1" s="6">
        <v>25.17</v>
      </c>
      <c r="BB1" s="6">
        <v>16.38</v>
      </c>
      <c r="BC1" s="6">
        <v>11.01</v>
      </c>
      <c r="BD1" s="6">
        <v>11.39</v>
      </c>
      <c r="BE1" s="6">
        <v>9.09</v>
      </c>
      <c r="BF1" s="6">
        <v>13.96</v>
      </c>
    </row>
    <row r="2" spans="1:58" ht="24">
      <c r="A2" s="27"/>
      <c r="B2" s="27"/>
      <c r="C2" s="27"/>
      <c r="D2" s="27"/>
      <c r="E2" s="27"/>
      <c r="F2" s="27"/>
      <c r="G2" s="27"/>
      <c r="H2" s="27"/>
      <c r="I2" s="27"/>
      <c r="J2" s="37"/>
      <c r="K2" s="34"/>
      <c r="L2" s="34"/>
      <c r="M2" s="34"/>
      <c r="N2" s="34"/>
      <c r="O2" s="34"/>
      <c r="P2" s="34"/>
      <c r="Q2" s="34"/>
      <c r="R2" s="31">
        <v>102</v>
      </c>
      <c r="S2" s="15" t="s">
        <v>127</v>
      </c>
      <c r="T2" s="11">
        <f>Price!AP7</f>
        <v>44.854166666666664</v>
      </c>
      <c r="U2" s="78" t="str">
        <f>Price!A7</f>
        <v>;fgf] uf]ne]*f</v>
      </c>
      <c r="AS2" s="5">
        <v>104</v>
      </c>
      <c r="AT2" s="4" t="s">
        <v>20</v>
      </c>
      <c r="AU2" s="6">
        <v>6.0377142857142854</v>
      </c>
      <c r="AV2" s="6">
        <v>6.1025714285714274</v>
      </c>
      <c r="AW2" s="6">
        <v>7.6319999999999997</v>
      </c>
      <c r="AX2" s="6">
        <v>9.1199999999999992</v>
      </c>
      <c r="AY2" s="6">
        <v>11.71</v>
      </c>
      <c r="AZ2" s="6">
        <v>14.19</v>
      </c>
      <c r="BA2" s="6">
        <v>11.24</v>
      </c>
      <c r="BB2" s="6">
        <v>10.3</v>
      </c>
      <c r="BC2" s="6">
        <v>8.3800000000000008</v>
      </c>
      <c r="BD2" s="6">
        <v>6.86</v>
      </c>
      <c r="BE2" s="6">
        <v>6.12</v>
      </c>
      <c r="BF2" s="6">
        <v>7.43</v>
      </c>
    </row>
    <row r="3" spans="1:58" ht="24">
      <c r="R3" s="31">
        <v>104</v>
      </c>
      <c r="S3" s="15" t="s">
        <v>20</v>
      </c>
      <c r="T3" s="11">
        <f>Price!AP11</f>
        <v>41.494166666666658</v>
      </c>
      <c r="U3" s="78" t="str">
        <f>Price!A11</f>
        <v>/ftf] cfnÛ</v>
      </c>
      <c r="AS3" s="5">
        <v>105</v>
      </c>
      <c r="AT3" s="4" t="s">
        <v>22</v>
      </c>
      <c r="AU3" s="6">
        <v>4.7760000000000007</v>
      </c>
      <c r="AV3" s="6">
        <v>4.8414285714285707</v>
      </c>
      <c r="AW3" s="6">
        <v>5.8681904761904766</v>
      </c>
      <c r="AX3" s="6">
        <v>7.4</v>
      </c>
      <c r="AY3" s="6">
        <v>9.7200000000000006</v>
      </c>
      <c r="AZ3" s="6">
        <v>12.32</v>
      </c>
      <c r="BA3" s="6">
        <v>9.56</v>
      </c>
      <c r="BB3" s="6">
        <v>7.88</v>
      </c>
      <c r="BC3" s="6">
        <v>5.66</v>
      </c>
      <c r="BD3" s="6">
        <v>5.23</v>
      </c>
      <c r="BE3" s="6">
        <v>5.6</v>
      </c>
      <c r="BF3" s="6">
        <v>6.91</v>
      </c>
    </row>
    <row r="4" spans="1:58" ht="24">
      <c r="R4" s="31">
        <v>105</v>
      </c>
      <c r="S4" s="15" t="s">
        <v>22</v>
      </c>
      <c r="T4" s="11">
        <f>Price!AP14</f>
        <v>32.813749999999999</v>
      </c>
      <c r="U4" s="78" t="str">
        <f>Price!A14</f>
        <v>;]tf] cfnÛ</v>
      </c>
      <c r="AS4" s="5">
        <v>106</v>
      </c>
      <c r="AT4" s="4" t="s">
        <v>24</v>
      </c>
      <c r="AU4" s="6">
        <v>9.6</v>
      </c>
      <c r="AV4" s="6">
        <v>8.3885714285714279</v>
      </c>
      <c r="AW4" s="6">
        <v>9.3318095238095236</v>
      </c>
      <c r="AX4" s="6">
        <v>9.81</v>
      </c>
      <c r="AY4" s="6">
        <v>12.12</v>
      </c>
      <c r="AZ4" s="6">
        <v>12.13</v>
      </c>
      <c r="BA4" s="6">
        <v>16.12</v>
      </c>
      <c r="BB4" s="6">
        <v>17.93</v>
      </c>
      <c r="BC4" s="6">
        <v>15.48</v>
      </c>
      <c r="BD4" s="6">
        <v>14.37</v>
      </c>
      <c r="BE4" s="6">
        <v>12.4</v>
      </c>
      <c r="BF4" s="6">
        <v>11.9</v>
      </c>
    </row>
    <row r="5" spans="1:58" ht="24">
      <c r="R5" s="31">
        <v>106</v>
      </c>
      <c r="S5" s="15" t="s">
        <v>24</v>
      </c>
      <c r="T5" s="11">
        <f>Price!AP15</f>
        <v>78.543333333333337</v>
      </c>
      <c r="U5" s="78" t="str">
        <f>Price!A15</f>
        <v>;Ûs]sf] Kofh ef/tLo</v>
      </c>
      <c r="AS5" s="5">
        <v>108</v>
      </c>
      <c r="AT5" s="4" t="s">
        <v>27</v>
      </c>
      <c r="AU5" s="6">
        <v>6.2723809523809528</v>
      </c>
      <c r="AV5" s="6">
        <v>6.5028571428571427</v>
      </c>
      <c r="AW5" s="6">
        <v>11.144761904761905</v>
      </c>
      <c r="AX5" s="6">
        <v>9.4600000000000009</v>
      </c>
      <c r="AY5" s="6">
        <v>7.41</v>
      </c>
      <c r="AZ5" s="6">
        <v>10.26</v>
      </c>
      <c r="BA5" s="6">
        <v>12.02</v>
      </c>
      <c r="BB5" s="6">
        <v>10.75</v>
      </c>
      <c r="BC5" s="6">
        <v>8.6</v>
      </c>
      <c r="BD5" s="6">
        <v>5.28</v>
      </c>
      <c r="BE5" s="6">
        <v>3.44</v>
      </c>
      <c r="BF5" s="6">
        <v>2.83</v>
      </c>
    </row>
    <row r="6" spans="1:58" ht="24">
      <c r="R6" s="31">
        <v>108</v>
      </c>
      <c r="S6" s="15" t="s">
        <v>27</v>
      </c>
      <c r="T6" s="11">
        <f>Price!AP19</f>
        <v>35.377499999999998</v>
      </c>
      <c r="U6" s="78" t="str">
        <f>Price!A19</f>
        <v>aGbf-nf]sn_</v>
      </c>
      <c r="AS6" s="5">
        <v>110</v>
      </c>
      <c r="AT6" s="4" t="s">
        <v>29</v>
      </c>
      <c r="AU6" s="6">
        <v>17.573333333333334</v>
      </c>
      <c r="AV6" s="6">
        <v>10.737619047619047</v>
      </c>
      <c r="AW6" s="6">
        <v>27.966000000000001</v>
      </c>
      <c r="AX6" s="6">
        <v>33.35</v>
      </c>
      <c r="AY6" s="6">
        <v>44.26</v>
      </c>
      <c r="AZ6" s="6">
        <v>40.65</v>
      </c>
      <c r="BA6" s="6">
        <v>23.05</v>
      </c>
      <c r="BB6" s="6">
        <v>24.31</v>
      </c>
      <c r="BC6" s="6">
        <v>14.92</v>
      </c>
      <c r="BD6" s="6">
        <v>10.06</v>
      </c>
      <c r="BE6" s="6">
        <v>8.6999999999999993</v>
      </c>
      <c r="BF6" s="6">
        <v>13.33</v>
      </c>
    </row>
    <row r="7" spans="1:58" ht="24">
      <c r="R7" s="31">
        <v>110</v>
      </c>
      <c r="S7" s="15" t="s">
        <v>29</v>
      </c>
      <c r="T7" s="11">
        <f>Price!AP22</f>
        <v>66.063333333333347</v>
      </c>
      <c r="U7" s="78" t="str">
        <f>Price!A22</f>
        <v>:yfgLo sfpnL</v>
      </c>
      <c r="AS7" s="5">
        <v>114</v>
      </c>
      <c r="AT7" s="4" t="s">
        <v>33</v>
      </c>
      <c r="AU7" s="6">
        <v>7.9380952380952383</v>
      </c>
      <c r="AV7" s="6">
        <v>8.8671428571428574</v>
      </c>
      <c r="AW7" s="6">
        <v>5.2495238095238088</v>
      </c>
      <c r="AX7" s="6">
        <v>5.8</v>
      </c>
      <c r="AY7" s="6">
        <v>9.31</v>
      </c>
      <c r="AZ7" s="6">
        <v>10.65</v>
      </c>
      <c r="BA7" s="6">
        <v>6.32</v>
      </c>
      <c r="BB7" s="6">
        <v>4.66</v>
      </c>
      <c r="BC7" s="6">
        <v>5.29</v>
      </c>
      <c r="BD7" s="6">
        <v>6.9</v>
      </c>
      <c r="BE7" s="6">
        <v>8.64</v>
      </c>
      <c r="BF7" s="6">
        <v>11.52</v>
      </c>
    </row>
    <row r="8" spans="1:58" ht="24">
      <c r="R8" s="31">
        <v>114</v>
      </c>
      <c r="S8" s="15" t="s">
        <v>33</v>
      </c>
      <c r="T8" s="11">
        <f>Price!AP26</f>
        <v>37.120909090909095</v>
      </c>
      <c r="U8" s="78" t="str">
        <f>Price!A26</f>
        <v>;]tf] dÛnf</v>
      </c>
      <c r="AS8" s="5">
        <v>212</v>
      </c>
      <c r="AT8" s="4" t="s">
        <v>90</v>
      </c>
      <c r="AU8" s="6">
        <v>11.56</v>
      </c>
      <c r="AV8" s="6">
        <v>9.7028571428571428</v>
      </c>
      <c r="AW8" s="6">
        <v>6.9980952380952388</v>
      </c>
      <c r="AX8" s="6">
        <v>13.41</v>
      </c>
      <c r="AY8" s="6">
        <v>15.63</v>
      </c>
      <c r="AZ8" s="6">
        <v>14.37</v>
      </c>
      <c r="BA8" s="6">
        <v>22.52</v>
      </c>
      <c r="BB8" s="6">
        <v>23.55</v>
      </c>
      <c r="BC8" s="6">
        <v>17.059999999999999</v>
      </c>
      <c r="BD8" s="6">
        <v>27.09</v>
      </c>
      <c r="BE8" s="6">
        <v>27.84</v>
      </c>
      <c r="BF8" s="6">
        <v>15.82</v>
      </c>
    </row>
    <row r="9" spans="1:58" ht="24">
      <c r="R9" s="31">
        <v>212</v>
      </c>
      <c r="S9" s="15" t="s">
        <v>90</v>
      </c>
      <c r="T9" s="11">
        <f>Price!AP93</f>
        <v>80.223333333333343</v>
      </c>
      <c r="U9" s="78" t="str">
        <f>Price!A93</f>
        <v>sf+qmf]-nf]sn_</v>
      </c>
      <c r="AS9" s="5">
        <v>301</v>
      </c>
      <c r="AT9" s="4" t="s">
        <v>102</v>
      </c>
      <c r="AU9" s="6">
        <v>39.55619047619048</v>
      </c>
      <c r="AV9" s="6">
        <v>42.851428571428571</v>
      </c>
      <c r="AW9" s="6">
        <v>41.180952380952377</v>
      </c>
      <c r="AX9" s="6">
        <v>35.65</v>
      </c>
      <c r="AY9" s="6">
        <v>31.08</v>
      </c>
      <c r="AZ9" s="6">
        <v>26.9</v>
      </c>
      <c r="BA9" s="6">
        <v>22.77</v>
      </c>
      <c r="BB9" s="6">
        <v>21.38</v>
      </c>
      <c r="BC9" s="6">
        <v>21.04</v>
      </c>
      <c r="BD9" s="6">
        <v>21.89</v>
      </c>
      <c r="BE9" s="6">
        <v>21.44</v>
      </c>
      <c r="BF9" s="6">
        <v>21.65</v>
      </c>
    </row>
    <row r="10" spans="1:58" ht="24">
      <c r="R10" s="31">
        <v>301</v>
      </c>
      <c r="S10" s="15" t="s">
        <v>102</v>
      </c>
      <c r="T10" s="11">
        <f>Price!AP104</f>
        <v>162.15666666666667</v>
      </c>
      <c r="U10" s="78" t="str">
        <f>Price!A104</f>
        <v>cbÚjf</v>
      </c>
      <c r="AS10" s="5">
        <v>305</v>
      </c>
      <c r="AT10" s="4" t="s">
        <v>107</v>
      </c>
      <c r="AU10" s="6">
        <v>25.417142857142856</v>
      </c>
      <c r="AV10" s="6">
        <v>22.097142857142856</v>
      </c>
      <c r="AW10" s="6">
        <v>24.091428571428573</v>
      </c>
      <c r="AX10" s="6">
        <v>28.19</v>
      </c>
      <c r="AY10" s="6">
        <v>27.17</v>
      </c>
      <c r="AZ10" s="6">
        <v>28.35</v>
      </c>
      <c r="BA10" s="6">
        <v>29.38</v>
      </c>
      <c r="BB10" s="6">
        <v>32.409999999999997</v>
      </c>
      <c r="BC10" s="6">
        <v>28.06</v>
      </c>
      <c r="BD10" s="6">
        <v>31.92</v>
      </c>
      <c r="BE10" s="6">
        <v>38.53</v>
      </c>
      <c r="BF10" s="6">
        <v>24.69</v>
      </c>
    </row>
    <row r="11" spans="1:58" ht="24">
      <c r="R11" s="31"/>
      <c r="S11" s="15"/>
      <c r="T11" s="10"/>
    </row>
    <row r="12" spans="1:58" ht="24">
      <c r="S12" s="17"/>
      <c r="T12" s="10"/>
      <c r="AS12" s="3" t="s">
        <v>0</v>
      </c>
      <c r="AT12" s="3" t="s">
        <v>1</v>
      </c>
      <c r="AU12" s="3" t="s">
        <v>2</v>
      </c>
      <c r="AV12" s="3" t="s">
        <v>3</v>
      </c>
      <c r="AW12" s="3" t="s">
        <v>4</v>
      </c>
      <c r="AX12" s="3" t="s">
        <v>5</v>
      </c>
      <c r="AY12" s="3" t="s">
        <v>6</v>
      </c>
      <c r="AZ12" s="3" t="s">
        <v>7</v>
      </c>
      <c r="BA12" s="3" t="s">
        <v>8</v>
      </c>
      <c r="BB12" s="3" t="s">
        <v>9</v>
      </c>
      <c r="BC12" s="3" t="s">
        <v>10</v>
      </c>
      <c r="BD12" s="3" t="s">
        <v>111</v>
      </c>
      <c r="BE12" s="3" t="s">
        <v>112</v>
      </c>
      <c r="BF12" s="3" t="s">
        <v>113</v>
      </c>
    </row>
    <row r="13" spans="1:58" ht="24">
      <c r="R13" s="32" t="s">
        <v>0</v>
      </c>
      <c r="S13" s="14" t="s">
        <v>1</v>
      </c>
      <c r="T13" s="10"/>
      <c r="AS13" s="5">
        <v>102</v>
      </c>
      <c r="AT13" s="4" t="s">
        <v>117</v>
      </c>
      <c r="AU13" s="5">
        <v>621.79999999999995</v>
      </c>
      <c r="AV13" s="5">
        <v>960.2</v>
      </c>
      <c r="AW13" s="5">
        <v>662.3</v>
      </c>
      <c r="AX13" s="5">
        <v>368.1</v>
      </c>
      <c r="AY13" s="5">
        <v>203.3</v>
      </c>
      <c r="AZ13" s="5">
        <v>296.8</v>
      </c>
      <c r="BA13" s="5">
        <v>534.70000000000005</v>
      </c>
      <c r="BB13" s="5">
        <v>1353.7</v>
      </c>
      <c r="BC13" s="5">
        <v>1451.5</v>
      </c>
      <c r="BD13" s="5">
        <v>2314</v>
      </c>
      <c r="BE13" s="5">
        <v>2792</v>
      </c>
      <c r="BF13" s="5">
        <v>2228.1</v>
      </c>
    </row>
    <row r="14" spans="1:58" ht="24">
      <c r="R14" s="31">
        <v>102</v>
      </c>
      <c r="S14" s="15" t="s">
        <v>127</v>
      </c>
      <c r="T14" s="21">
        <f>'Volume by month'!O5/1000</f>
        <v>33315.559500000003</v>
      </c>
      <c r="U14" s="29" t="str">
        <f>'Volume by month'!B5</f>
        <v>Tomato Small</v>
      </c>
      <c r="AS14" s="5">
        <v>104</v>
      </c>
      <c r="AT14" s="4" t="s">
        <v>20</v>
      </c>
      <c r="AU14" s="5">
        <v>772.5</v>
      </c>
      <c r="AV14" s="5">
        <v>1034.45</v>
      </c>
      <c r="AW14" s="5">
        <v>985.2</v>
      </c>
      <c r="AX14" s="5">
        <v>682</v>
      </c>
      <c r="AY14" s="5">
        <v>975.9</v>
      </c>
      <c r="AZ14" s="5">
        <v>1173.8</v>
      </c>
      <c r="BA14" s="5">
        <v>1930</v>
      </c>
      <c r="BB14" s="5">
        <v>2610</v>
      </c>
      <c r="BC14" s="5">
        <v>2094.8000000000002</v>
      </c>
      <c r="BD14" s="5">
        <v>2217</v>
      </c>
      <c r="BE14" s="5">
        <v>2376</v>
      </c>
      <c r="BF14" s="5">
        <v>1613.7</v>
      </c>
    </row>
    <row r="15" spans="1:58" ht="24">
      <c r="R15" s="31">
        <v>104</v>
      </c>
      <c r="S15" s="15" t="s">
        <v>20</v>
      </c>
      <c r="T15" s="21">
        <f>'Volume by month'!O6/1000</f>
        <v>63664.650999999998</v>
      </c>
      <c r="U15" s="29" t="str">
        <f>'Volume by month'!B6</f>
        <v>Potato Red</v>
      </c>
      <c r="AS15" s="5">
        <v>105</v>
      </c>
      <c r="AT15" s="4" t="s">
        <v>22</v>
      </c>
      <c r="AU15" s="5">
        <v>547.29999999999995</v>
      </c>
      <c r="AV15" s="5">
        <v>778.45</v>
      </c>
      <c r="AW15" s="5">
        <v>727.8</v>
      </c>
      <c r="AX15" s="5">
        <v>615</v>
      </c>
      <c r="AY15" s="5">
        <v>712.8</v>
      </c>
      <c r="AZ15" s="5">
        <v>779.5</v>
      </c>
      <c r="BA15" s="5">
        <v>1412.6</v>
      </c>
      <c r="BB15" s="5">
        <v>2144.5</v>
      </c>
      <c r="BC15" s="5">
        <v>1609.2</v>
      </c>
      <c r="BD15" s="5">
        <v>1704</v>
      </c>
      <c r="BE15" s="5">
        <v>792</v>
      </c>
      <c r="BF15" s="5">
        <v>201.7</v>
      </c>
    </row>
    <row r="16" spans="1:58" ht="24">
      <c r="R16" s="31">
        <v>105</v>
      </c>
      <c r="S16" s="15" t="s">
        <v>22</v>
      </c>
      <c r="T16" s="21">
        <f>'Volume by month'!O7/1000</f>
        <v>3520.752</v>
      </c>
      <c r="U16" s="29" t="str">
        <f>'Volume by month'!B7</f>
        <v>Potato White</v>
      </c>
      <c r="AS16" s="5">
        <v>106</v>
      </c>
      <c r="AT16" s="4" t="s">
        <v>24</v>
      </c>
      <c r="AU16" s="5">
        <v>830.5</v>
      </c>
      <c r="AV16" s="5">
        <v>1018.6</v>
      </c>
      <c r="AW16" s="5">
        <v>849.3</v>
      </c>
      <c r="AX16" s="5">
        <v>689.1</v>
      </c>
      <c r="AY16" s="5">
        <v>692.8</v>
      </c>
      <c r="AZ16" s="5">
        <v>626</v>
      </c>
      <c r="BA16" s="5">
        <v>480.6</v>
      </c>
      <c r="BB16" s="5">
        <v>574.5</v>
      </c>
      <c r="BC16" s="5">
        <v>447</v>
      </c>
      <c r="BD16" s="5">
        <v>452.7</v>
      </c>
      <c r="BE16" s="5">
        <v>411</v>
      </c>
      <c r="BF16" s="5">
        <v>499.6</v>
      </c>
    </row>
    <row r="17" spans="18:58" ht="24">
      <c r="R17" s="31">
        <v>106</v>
      </c>
      <c r="S17" s="15" t="s">
        <v>24</v>
      </c>
      <c r="T17" s="21">
        <f>'Volume by month'!O8/1000</f>
        <v>27520.37</v>
      </c>
      <c r="U17" s="29" t="str">
        <f>'Volume by month'!B8</f>
        <v xml:space="preserve">Onion Dry </v>
      </c>
      <c r="AS17" s="5">
        <v>108</v>
      </c>
      <c r="AT17" s="4" t="s">
        <v>27</v>
      </c>
      <c r="AU17" s="5">
        <v>1566.35</v>
      </c>
      <c r="AV17" s="5">
        <v>1069.79</v>
      </c>
      <c r="AW17" s="5">
        <v>461.63</v>
      </c>
      <c r="AX17" s="5">
        <v>321.75</v>
      </c>
      <c r="AY17" s="5">
        <v>607.29999999999995</v>
      </c>
      <c r="AZ17" s="5">
        <v>478.67</v>
      </c>
      <c r="BA17" s="5">
        <v>512.14</v>
      </c>
      <c r="BB17" s="5">
        <v>940.7</v>
      </c>
      <c r="BC17" s="5">
        <v>1333.8</v>
      </c>
      <c r="BD17" s="5">
        <v>2528.4</v>
      </c>
      <c r="BE17" s="5">
        <v>2708.4</v>
      </c>
      <c r="BF17" s="5">
        <v>2305.11</v>
      </c>
    </row>
    <row r="18" spans="18:58" ht="24">
      <c r="R18" s="31">
        <v>108</v>
      </c>
      <c r="S18" s="15" t="s">
        <v>27</v>
      </c>
      <c r="T18" s="21">
        <f>'Volume by month'!O10/1000</f>
        <v>13970.816999999999</v>
      </c>
      <c r="U18" s="29" t="str">
        <f>'Volume by month'!B10</f>
        <v>Cabbage</v>
      </c>
      <c r="AS18" s="5">
        <v>110</v>
      </c>
      <c r="AT18" s="4" t="s">
        <v>29</v>
      </c>
      <c r="AU18" s="5">
        <v>220.18</v>
      </c>
      <c r="AV18" s="5">
        <v>251.31</v>
      </c>
      <c r="AW18" s="5">
        <v>48.15</v>
      </c>
      <c r="AX18" s="5">
        <v>62.5</v>
      </c>
      <c r="AY18" s="5">
        <v>63.7</v>
      </c>
      <c r="AZ18" s="5">
        <v>191.25</v>
      </c>
      <c r="BA18" s="5">
        <v>1169.2</v>
      </c>
      <c r="BB18" s="5">
        <v>823.3</v>
      </c>
      <c r="BC18" s="5">
        <v>615.5</v>
      </c>
      <c r="BD18" s="5">
        <v>593.70000000000005</v>
      </c>
      <c r="BE18" s="5">
        <v>553.6</v>
      </c>
      <c r="BF18" s="5">
        <v>514.78</v>
      </c>
    </row>
    <row r="19" spans="18:58" ht="24">
      <c r="R19" s="31">
        <v>110</v>
      </c>
      <c r="S19" s="15" t="s">
        <v>29</v>
      </c>
      <c r="T19" s="21">
        <f>'Volume by month'!O11/1000</f>
        <v>15975.39</v>
      </c>
      <c r="U19" s="29" t="str">
        <f>'Volume by month'!B11</f>
        <v>Cauli Local</v>
      </c>
      <c r="AS19" s="5">
        <v>114</v>
      </c>
      <c r="AT19" s="4" t="s">
        <v>33</v>
      </c>
      <c r="AU19" s="5">
        <v>119.55</v>
      </c>
      <c r="AV19" s="5">
        <v>106.9</v>
      </c>
      <c r="AW19" s="5">
        <v>241.95</v>
      </c>
      <c r="AX19" s="5">
        <v>196.5</v>
      </c>
      <c r="AY19" s="5">
        <v>145.80000000000001</v>
      </c>
      <c r="AZ19" s="5">
        <v>223.3</v>
      </c>
      <c r="BA19" s="5">
        <v>562.4</v>
      </c>
      <c r="BB19" s="5">
        <v>363.8</v>
      </c>
      <c r="BC19" s="5">
        <v>229</v>
      </c>
      <c r="BD19" s="5">
        <v>98.4</v>
      </c>
      <c r="BE19" s="5">
        <v>73.010000000000005</v>
      </c>
      <c r="BF19" s="5">
        <v>130.63999999999999</v>
      </c>
    </row>
    <row r="20" spans="18:58" ht="24">
      <c r="R20" s="31">
        <v>114</v>
      </c>
      <c r="S20" s="15" t="s">
        <v>33</v>
      </c>
      <c r="T20" s="21">
        <f>'Volume by month'!O14/1000</f>
        <v>8275.7630000000008</v>
      </c>
      <c r="U20" s="29" t="str">
        <f>'Volume by month'!B14</f>
        <v>Raddish White</v>
      </c>
      <c r="AS20" s="5">
        <v>212</v>
      </c>
      <c r="AT20" s="4" t="s">
        <v>90</v>
      </c>
      <c r="AU20" s="5">
        <v>350.9</v>
      </c>
      <c r="AV20" s="5">
        <v>404.05</v>
      </c>
      <c r="AW20" s="5">
        <v>481.02</v>
      </c>
      <c r="AX20" s="5">
        <v>308.25</v>
      </c>
      <c r="AY20" s="5">
        <v>299.39999999999998</v>
      </c>
      <c r="AZ20" s="5">
        <v>231.5</v>
      </c>
      <c r="BA20" s="5">
        <v>143.30000000000001</v>
      </c>
      <c r="BB20" s="5">
        <v>232.9</v>
      </c>
      <c r="BC20" s="5">
        <v>176.2</v>
      </c>
      <c r="BD20" s="5">
        <v>103.2</v>
      </c>
      <c r="BE20" s="5">
        <v>107.2</v>
      </c>
      <c r="BF20" s="5">
        <v>265.77</v>
      </c>
    </row>
    <row r="21" spans="18:58" ht="24">
      <c r="R21" s="31">
        <v>212</v>
      </c>
      <c r="S21" s="15" t="s">
        <v>90</v>
      </c>
      <c r="T21" s="21">
        <f>'Volume by month'!O75/1000</f>
        <v>11651.546</v>
      </c>
      <c r="U21" s="29" t="str">
        <f>'Volume by month'!B75</f>
        <v>Cucumber</v>
      </c>
      <c r="AS21" s="5">
        <v>301</v>
      </c>
      <c r="AT21" s="4" t="s">
        <v>102</v>
      </c>
      <c r="AU21" s="5">
        <v>242.8</v>
      </c>
      <c r="AV21" s="5">
        <v>355.55</v>
      </c>
      <c r="AW21" s="5">
        <v>383.05</v>
      </c>
      <c r="AX21" s="5">
        <v>385.5</v>
      </c>
      <c r="AY21" s="5">
        <v>516.20000000000005</v>
      </c>
      <c r="AZ21" s="5">
        <v>569.29999999999995</v>
      </c>
      <c r="BA21" s="5">
        <v>666.52</v>
      </c>
      <c r="BB21" s="5">
        <v>688.3</v>
      </c>
      <c r="BC21" s="5">
        <v>479.9</v>
      </c>
      <c r="BD21" s="5">
        <v>497.1</v>
      </c>
      <c r="BE21" s="5">
        <v>504.6</v>
      </c>
      <c r="BF21" s="5">
        <v>495.45</v>
      </c>
    </row>
    <row r="22" spans="18:58" ht="24">
      <c r="R22" s="31">
        <v>301</v>
      </c>
      <c r="S22" s="15" t="s">
        <v>102</v>
      </c>
      <c r="T22" s="21">
        <f>'Volume by month'!O89/1000</f>
        <v>2767.748</v>
      </c>
      <c r="U22" s="29" t="str">
        <f>'Volume by month'!B89</f>
        <v>Ginger</v>
      </c>
      <c r="AS22" s="5">
        <v>305</v>
      </c>
      <c r="AT22" s="4" t="s">
        <v>107</v>
      </c>
      <c r="AU22" s="5">
        <v>156.19999999999999</v>
      </c>
      <c r="AV22" s="5">
        <v>250.85</v>
      </c>
      <c r="AW22" s="5">
        <v>212.6</v>
      </c>
      <c r="AX22" s="5">
        <v>237.3</v>
      </c>
      <c r="AY22" s="5">
        <v>174.6</v>
      </c>
      <c r="AZ22" s="5">
        <v>144.80000000000001</v>
      </c>
      <c r="BA22" s="5">
        <v>188</v>
      </c>
      <c r="BB22" s="5">
        <v>172.4</v>
      </c>
      <c r="BC22" s="5">
        <v>164.3</v>
      </c>
      <c r="BD22" s="5">
        <v>164.7</v>
      </c>
      <c r="BE22" s="5">
        <v>152.53</v>
      </c>
      <c r="BF22" s="5">
        <v>323.10000000000002</v>
      </c>
    </row>
    <row r="23" spans="18:58" ht="24">
      <c r="R23" s="31"/>
      <c r="S23" s="15"/>
      <c r="T23" s="11"/>
    </row>
  </sheetData>
  <phoneticPr fontId="13" type="noConversion"/>
  <printOptions horizontalCentered="1"/>
  <pageMargins left="0.5" right="0.5" top="0.5" bottom="0.5" header="0.5" footer="0.5"/>
  <pageSetup paperSize="9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0"/>
  <sheetViews>
    <sheetView showGridLines="0" showZeros="0" view="pageBreakPreview" zoomScaleSheetLayoutView="100" workbookViewId="0"/>
  </sheetViews>
  <sheetFormatPr defaultRowHeight="13.2"/>
  <cols>
    <col min="1" max="1" width="18.6640625" customWidth="1"/>
    <col min="2" max="2" width="15.33203125" bestFit="1" customWidth="1"/>
    <col min="3" max="3" width="7.6640625" customWidth="1"/>
    <col min="4" max="39" width="11.6640625" customWidth="1"/>
    <col min="40" max="40" width="9.109375" customWidth="1"/>
    <col min="41" max="42" width="9" customWidth="1"/>
    <col min="43" max="43" width="11.6640625" bestFit="1" customWidth="1"/>
  </cols>
  <sheetData>
    <row r="1" spans="1:42" s="1" customFormat="1" ht="29.4">
      <c r="A1" s="19" t="s">
        <v>407</v>
      </c>
      <c r="B1" s="8"/>
      <c r="C1" s="1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</row>
    <row r="2" spans="1:42" s="1" customFormat="1" ht="3.75" customHeight="1" thickBo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2" s="1" customFormat="1" ht="17.399999999999999">
      <c r="A3" s="98" t="s">
        <v>168</v>
      </c>
      <c r="B3" s="99"/>
      <c r="C3" s="102" t="s">
        <v>169</v>
      </c>
      <c r="D3" s="91" t="s">
        <v>2</v>
      </c>
      <c r="E3" s="92"/>
      <c r="F3" s="97"/>
      <c r="G3" s="91" t="s">
        <v>3</v>
      </c>
      <c r="H3" s="92"/>
      <c r="I3" s="97"/>
      <c r="J3" s="91" t="s">
        <v>4</v>
      </c>
      <c r="K3" s="92"/>
      <c r="L3" s="97"/>
      <c r="M3" s="91" t="s">
        <v>5</v>
      </c>
      <c r="N3" s="92"/>
      <c r="O3" s="97"/>
      <c r="P3" s="91" t="s">
        <v>6</v>
      </c>
      <c r="Q3" s="92"/>
      <c r="R3" s="97"/>
      <c r="S3" s="91" t="s">
        <v>7</v>
      </c>
      <c r="T3" s="92"/>
      <c r="U3" s="97"/>
      <c r="V3" s="91" t="s">
        <v>8</v>
      </c>
      <c r="W3" s="92"/>
      <c r="X3" s="97"/>
      <c r="Y3" s="91" t="s">
        <v>9</v>
      </c>
      <c r="Z3" s="92"/>
      <c r="AA3" s="97"/>
      <c r="AB3" s="91" t="s">
        <v>10</v>
      </c>
      <c r="AC3" s="92"/>
      <c r="AD3" s="97"/>
      <c r="AE3" s="91" t="s">
        <v>11</v>
      </c>
      <c r="AF3" s="92"/>
      <c r="AG3" s="97"/>
      <c r="AH3" s="91" t="s">
        <v>12</v>
      </c>
      <c r="AI3" s="92"/>
      <c r="AJ3" s="97"/>
      <c r="AK3" s="91" t="s">
        <v>13</v>
      </c>
      <c r="AL3" s="92"/>
      <c r="AM3" s="93"/>
      <c r="AN3" s="94" t="s">
        <v>240</v>
      </c>
      <c r="AO3" s="95"/>
      <c r="AP3" s="96"/>
    </row>
    <row r="4" spans="1:42" s="1" customFormat="1" ht="18" thickBot="1">
      <c r="A4" s="100"/>
      <c r="B4" s="101"/>
      <c r="C4" s="103"/>
      <c r="D4" s="20" t="s">
        <v>14</v>
      </c>
      <c r="E4" s="20" t="s">
        <v>15</v>
      </c>
      <c r="F4" s="20" t="s">
        <v>16</v>
      </c>
      <c r="G4" s="20" t="s">
        <v>14</v>
      </c>
      <c r="H4" s="20" t="s">
        <v>15</v>
      </c>
      <c r="I4" s="20" t="s">
        <v>16</v>
      </c>
      <c r="J4" s="20" t="s">
        <v>14</v>
      </c>
      <c r="K4" s="20" t="s">
        <v>15</v>
      </c>
      <c r="L4" s="20" t="s">
        <v>16</v>
      </c>
      <c r="M4" s="20" t="s">
        <v>14</v>
      </c>
      <c r="N4" s="20" t="s">
        <v>15</v>
      </c>
      <c r="O4" s="20" t="s">
        <v>16</v>
      </c>
      <c r="P4" s="20" t="s">
        <v>14</v>
      </c>
      <c r="Q4" s="20" t="s">
        <v>15</v>
      </c>
      <c r="R4" s="20" t="s">
        <v>16</v>
      </c>
      <c r="S4" s="20" t="s">
        <v>14</v>
      </c>
      <c r="T4" s="20" t="s">
        <v>15</v>
      </c>
      <c r="U4" s="20" t="s">
        <v>16</v>
      </c>
      <c r="V4" s="20" t="s">
        <v>14</v>
      </c>
      <c r="W4" s="20" t="s">
        <v>15</v>
      </c>
      <c r="X4" s="20" t="s">
        <v>16</v>
      </c>
      <c r="Y4" s="20" t="s">
        <v>14</v>
      </c>
      <c r="Z4" s="20" t="s">
        <v>15</v>
      </c>
      <c r="AA4" s="20" t="s">
        <v>16</v>
      </c>
      <c r="AB4" s="20" t="s">
        <v>14</v>
      </c>
      <c r="AC4" s="20" t="s">
        <v>15</v>
      </c>
      <c r="AD4" s="20" t="s">
        <v>16</v>
      </c>
      <c r="AE4" s="20" t="s">
        <v>14</v>
      </c>
      <c r="AF4" s="20" t="s">
        <v>15</v>
      </c>
      <c r="AG4" s="20" t="s">
        <v>16</v>
      </c>
      <c r="AH4" s="20" t="s">
        <v>14</v>
      </c>
      <c r="AI4" s="20" t="s">
        <v>15</v>
      </c>
      <c r="AJ4" s="20" t="s">
        <v>16</v>
      </c>
      <c r="AK4" s="20" t="s">
        <v>14</v>
      </c>
      <c r="AL4" s="20" t="s">
        <v>15</v>
      </c>
      <c r="AM4" s="22" t="s">
        <v>16</v>
      </c>
      <c r="AN4" s="23" t="s">
        <v>14</v>
      </c>
      <c r="AO4" s="24" t="s">
        <v>15</v>
      </c>
      <c r="AP4" s="25" t="s">
        <v>16</v>
      </c>
    </row>
    <row r="5" spans="1:42" ht="15.6" thickBot="1">
      <c r="A5" s="40" t="s">
        <v>355</v>
      </c>
      <c r="B5" s="62" t="s">
        <v>289</v>
      </c>
      <c r="C5" s="61" t="s">
        <v>245</v>
      </c>
      <c r="D5" s="68">
        <v>45</v>
      </c>
      <c r="E5" s="68">
        <v>100</v>
      </c>
      <c r="F5" s="68">
        <v>63.78</v>
      </c>
      <c r="G5" s="68">
        <v>55</v>
      </c>
      <c r="H5" s="68">
        <v>100</v>
      </c>
      <c r="I5" s="68">
        <v>77.78</v>
      </c>
      <c r="J5" s="68">
        <v>60</v>
      </c>
      <c r="K5" s="68">
        <v>100</v>
      </c>
      <c r="L5" s="68">
        <v>71.069999999999993</v>
      </c>
      <c r="M5" s="68">
        <v>65</v>
      </c>
      <c r="N5" s="68">
        <v>100</v>
      </c>
      <c r="O5" s="68">
        <v>82.71</v>
      </c>
      <c r="P5" s="68">
        <v>40</v>
      </c>
      <c r="Q5" s="68">
        <v>100</v>
      </c>
      <c r="R5" s="68">
        <v>61.6</v>
      </c>
      <c r="S5" s="68">
        <v>45</v>
      </c>
      <c r="T5" s="68">
        <v>95</v>
      </c>
      <c r="U5" s="68">
        <v>67.319999999999993</v>
      </c>
      <c r="V5" s="68">
        <v>60</v>
      </c>
      <c r="W5" s="68">
        <v>160</v>
      </c>
      <c r="X5" s="68">
        <v>84.45</v>
      </c>
      <c r="Y5" s="68">
        <v>50</v>
      </c>
      <c r="Z5" s="68">
        <v>70</v>
      </c>
      <c r="AA5" s="68">
        <v>58.6</v>
      </c>
      <c r="AB5" s="68">
        <v>45</v>
      </c>
      <c r="AC5" s="68">
        <v>90</v>
      </c>
      <c r="AD5" s="68">
        <v>62.03</v>
      </c>
      <c r="AE5" s="68">
        <v>45</v>
      </c>
      <c r="AF5" s="68">
        <v>70</v>
      </c>
      <c r="AG5" s="68">
        <v>53.67</v>
      </c>
      <c r="AH5" s="68">
        <v>45</v>
      </c>
      <c r="AI5" s="68">
        <v>50</v>
      </c>
      <c r="AJ5" s="68">
        <v>47.67</v>
      </c>
      <c r="AK5" s="68">
        <v>35</v>
      </c>
      <c r="AL5" s="68">
        <v>55</v>
      </c>
      <c r="AM5" s="69">
        <v>45.34</v>
      </c>
      <c r="AN5" s="70">
        <v>35</v>
      </c>
      <c r="AO5" s="70">
        <v>160</v>
      </c>
      <c r="AP5" s="70">
        <v>64.668333333333337</v>
      </c>
    </row>
    <row r="6" spans="1:42" ht="15.6" thickBot="1">
      <c r="A6" s="40" t="s">
        <v>356</v>
      </c>
      <c r="B6" s="63" t="s">
        <v>290</v>
      </c>
      <c r="C6" s="38" t="s">
        <v>245</v>
      </c>
      <c r="D6" s="68"/>
      <c r="E6" s="68"/>
      <c r="F6" s="68"/>
      <c r="G6" s="68"/>
      <c r="H6" s="68"/>
      <c r="I6" s="68"/>
      <c r="J6" s="68">
        <v>65</v>
      </c>
      <c r="K6" s="68">
        <v>100</v>
      </c>
      <c r="L6" s="68">
        <v>82.37</v>
      </c>
      <c r="M6" s="68">
        <v>65</v>
      </c>
      <c r="N6" s="68">
        <v>110</v>
      </c>
      <c r="O6" s="68">
        <v>83.08</v>
      </c>
      <c r="P6" s="68">
        <v>40</v>
      </c>
      <c r="Q6" s="68">
        <v>100</v>
      </c>
      <c r="R6" s="68">
        <v>62.32</v>
      </c>
      <c r="S6" s="68">
        <v>45</v>
      </c>
      <c r="T6" s="68">
        <v>95</v>
      </c>
      <c r="U6" s="68">
        <v>67.790000000000006</v>
      </c>
      <c r="V6" s="68">
        <v>60</v>
      </c>
      <c r="W6" s="68">
        <v>160</v>
      </c>
      <c r="X6" s="68">
        <v>84.44</v>
      </c>
      <c r="Y6" s="68">
        <v>50</v>
      </c>
      <c r="Z6" s="68">
        <v>70</v>
      </c>
      <c r="AA6" s="68">
        <v>58.6</v>
      </c>
      <c r="AB6" s="68">
        <v>45</v>
      </c>
      <c r="AC6" s="68">
        <v>90</v>
      </c>
      <c r="AD6" s="68">
        <v>62.03</v>
      </c>
      <c r="AE6" s="68">
        <v>45</v>
      </c>
      <c r="AF6" s="68">
        <v>70</v>
      </c>
      <c r="AG6" s="68">
        <v>53.69</v>
      </c>
      <c r="AH6" s="68">
        <v>45</v>
      </c>
      <c r="AI6" s="68">
        <v>50</v>
      </c>
      <c r="AJ6" s="68">
        <v>47.67</v>
      </c>
      <c r="AK6" s="68">
        <v>35</v>
      </c>
      <c r="AL6" s="68">
        <v>55</v>
      </c>
      <c r="AM6" s="69">
        <v>45.34</v>
      </c>
      <c r="AN6" s="70">
        <v>35</v>
      </c>
      <c r="AO6" s="70">
        <v>160</v>
      </c>
      <c r="AP6" s="70">
        <v>64.733000000000004</v>
      </c>
    </row>
    <row r="7" spans="1:42" ht="15.6" thickBot="1">
      <c r="A7" s="114" t="s">
        <v>246</v>
      </c>
      <c r="B7" s="62" t="s">
        <v>19</v>
      </c>
      <c r="C7" s="38" t="s">
        <v>245</v>
      </c>
      <c r="D7" s="68">
        <v>30</v>
      </c>
      <c r="E7" s="68">
        <v>90</v>
      </c>
      <c r="F7" s="68">
        <v>55.45</v>
      </c>
      <c r="G7" s="68">
        <v>40</v>
      </c>
      <c r="H7" s="68">
        <v>100</v>
      </c>
      <c r="I7" s="68">
        <v>63.46</v>
      </c>
      <c r="J7" s="68">
        <v>15</v>
      </c>
      <c r="K7" s="68">
        <v>75</v>
      </c>
      <c r="L7" s="68">
        <v>36.58</v>
      </c>
      <c r="M7" s="68">
        <v>40</v>
      </c>
      <c r="N7" s="68">
        <v>85</v>
      </c>
      <c r="O7" s="68">
        <v>60.45</v>
      </c>
      <c r="P7" s="68">
        <v>30</v>
      </c>
      <c r="Q7" s="68">
        <v>95</v>
      </c>
      <c r="R7" s="68">
        <v>52.82</v>
      </c>
      <c r="S7" s="68">
        <v>25</v>
      </c>
      <c r="T7" s="68">
        <v>75</v>
      </c>
      <c r="U7" s="68">
        <v>41.97</v>
      </c>
      <c r="V7" s="68">
        <v>35</v>
      </c>
      <c r="W7" s="68">
        <v>120</v>
      </c>
      <c r="X7" s="68">
        <v>64.36</v>
      </c>
      <c r="Y7" s="68">
        <v>20</v>
      </c>
      <c r="Z7" s="68">
        <v>55</v>
      </c>
      <c r="AA7" s="68">
        <v>36.090000000000003</v>
      </c>
      <c r="AB7" s="68">
        <v>20</v>
      </c>
      <c r="AC7" s="68">
        <v>55</v>
      </c>
      <c r="AD7" s="68">
        <v>33.85</v>
      </c>
      <c r="AE7" s="68">
        <v>10</v>
      </c>
      <c r="AF7" s="68">
        <v>35</v>
      </c>
      <c r="AG7" s="68">
        <v>20.98</v>
      </c>
      <c r="AH7" s="68">
        <v>10</v>
      </c>
      <c r="AI7" s="68">
        <v>45</v>
      </c>
      <c r="AJ7" s="68">
        <v>22.94</v>
      </c>
      <c r="AK7" s="68">
        <v>30</v>
      </c>
      <c r="AL7" s="68">
        <v>85</v>
      </c>
      <c r="AM7" s="69">
        <v>49.3</v>
      </c>
      <c r="AN7" s="70">
        <v>10</v>
      </c>
      <c r="AO7" s="70">
        <v>120</v>
      </c>
      <c r="AP7" s="70">
        <v>44.854166666666664</v>
      </c>
    </row>
    <row r="8" spans="1:42" ht="15.6" thickBot="1">
      <c r="A8" s="40" t="s">
        <v>357</v>
      </c>
      <c r="B8" s="63" t="s">
        <v>291</v>
      </c>
      <c r="C8" s="38" t="s">
        <v>245</v>
      </c>
      <c r="D8" s="68"/>
      <c r="E8" s="68"/>
      <c r="F8" s="68"/>
      <c r="G8" s="68">
        <v>42</v>
      </c>
      <c r="H8" s="68">
        <v>86</v>
      </c>
      <c r="I8" s="68">
        <v>63.54</v>
      </c>
      <c r="J8" s="68">
        <v>22</v>
      </c>
      <c r="K8" s="68">
        <v>86</v>
      </c>
      <c r="L8" s="68">
        <v>43.98</v>
      </c>
      <c r="M8" s="68">
        <v>40</v>
      </c>
      <c r="N8" s="68">
        <v>90</v>
      </c>
      <c r="O8" s="68">
        <v>65.38</v>
      </c>
      <c r="P8" s="68">
        <v>30</v>
      </c>
      <c r="Q8" s="68">
        <v>100</v>
      </c>
      <c r="R8" s="68">
        <v>56.42</v>
      </c>
      <c r="S8" s="68">
        <v>25</v>
      </c>
      <c r="T8" s="68">
        <v>75</v>
      </c>
      <c r="U8" s="68">
        <v>48.36</v>
      </c>
      <c r="V8" s="68">
        <v>35</v>
      </c>
      <c r="W8" s="68">
        <v>120</v>
      </c>
      <c r="X8" s="68">
        <v>71.430000000000007</v>
      </c>
      <c r="Y8" s="68">
        <v>20</v>
      </c>
      <c r="Z8" s="68">
        <v>65</v>
      </c>
      <c r="AA8" s="68">
        <v>39.090000000000003</v>
      </c>
      <c r="AB8" s="68">
        <v>20</v>
      </c>
      <c r="AC8" s="68">
        <v>60</v>
      </c>
      <c r="AD8" s="68">
        <v>36.33</v>
      </c>
      <c r="AE8" s="68">
        <v>10</v>
      </c>
      <c r="AF8" s="68">
        <v>40</v>
      </c>
      <c r="AG8" s="68">
        <v>23.76</v>
      </c>
      <c r="AH8" s="68">
        <v>10</v>
      </c>
      <c r="AI8" s="68">
        <v>46</v>
      </c>
      <c r="AJ8" s="68">
        <v>24.47</v>
      </c>
      <c r="AK8" s="68">
        <v>35</v>
      </c>
      <c r="AL8" s="68">
        <v>90</v>
      </c>
      <c r="AM8" s="69">
        <v>57.14</v>
      </c>
      <c r="AN8" s="70">
        <v>10</v>
      </c>
      <c r="AO8" s="70">
        <v>120</v>
      </c>
      <c r="AP8" s="70">
        <v>48.172727272727272</v>
      </c>
    </row>
    <row r="9" spans="1:42" ht="15.6" thickBot="1">
      <c r="A9" s="40" t="s">
        <v>358</v>
      </c>
      <c r="B9" s="62" t="s">
        <v>292</v>
      </c>
      <c r="C9" s="38" t="s">
        <v>245</v>
      </c>
      <c r="D9" s="68"/>
      <c r="E9" s="68"/>
      <c r="F9" s="68"/>
      <c r="G9" s="68"/>
      <c r="H9" s="68"/>
      <c r="I9" s="68"/>
      <c r="J9" s="68"/>
      <c r="K9" s="68"/>
      <c r="L9" s="68"/>
      <c r="M9" s="68">
        <v>50</v>
      </c>
      <c r="N9" s="68">
        <v>75</v>
      </c>
      <c r="O9" s="68">
        <v>62.86</v>
      </c>
      <c r="P9" s="68">
        <v>28</v>
      </c>
      <c r="Q9" s="68">
        <v>95</v>
      </c>
      <c r="R9" s="68">
        <v>50.48</v>
      </c>
      <c r="S9" s="68">
        <v>33</v>
      </c>
      <c r="T9" s="68">
        <v>60</v>
      </c>
      <c r="U9" s="68">
        <v>42.89</v>
      </c>
      <c r="V9" s="68">
        <v>30</v>
      </c>
      <c r="W9" s="68">
        <v>60</v>
      </c>
      <c r="X9" s="68">
        <v>41.78</v>
      </c>
      <c r="Y9" s="68">
        <v>30</v>
      </c>
      <c r="Z9" s="68">
        <v>55</v>
      </c>
      <c r="AA9" s="68">
        <v>40.67</v>
      </c>
      <c r="AB9" s="68">
        <v>20</v>
      </c>
      <c r="AC9" s="68">
        <v>60</v>
      </c>
      <c r="AD9" s="68">
        <v>38.590000000000003</v>
      </c>
      <c r="AE9" s="68">
        <v>20</v>
      </c>
      <c r="AF9" s="68">
        <v>40</v>
      </c>
      <c r="AG9" s="68">
        <v>31.22</v>
      </c>
      <c r="AH9" s="68">
        <v>20</v>
      </c>
      <c r="AI9" s="68">
        <v>50</v>
      </c>
      <c r="AJ9" s="68">
        <v>32.08</v>
      </c>
      <c r="AK9" s="68">
        <v>35</v>
      </c>
      <c r="AL9" s="68">
        <v>90</v>
      </c>
      <c r="AM9" s="69">
        <v>54.92</v>
      </c>
      <c r="AN9" s="70">
        <v>20</v>
      </c>
      <c r="AO9" s="70">
        <v>95</v>
      </c>
      <c r="AP9" s="70">
        <v>43.943333333333342</v>
      </c>
    </row>
    <row r="10" spans="1:42" ht="15.6" thickBot="1">
      <c r="A10" s="40" t="s">
        <v>359</v>
      </c>
      <c r="B10" s="63" t="s">
        <v>293</v>
      </c>
      <c r="C10" s="38" t="s">
        <v>245</v>
      </c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>
        <v>35</v>
      </c>
      <c r="Z10" s="68">
        <v>60</v>
      </c>
      <c r="AA10" s="68">
        <v>47.55</v>
      </c>
      <c r="AB10" s="68">
        <v>25</v>
      </c>
      <c r="AC10" s="68">
        <v>60</v>
      </c>
      <c r="AD10" s="68">
        <v>41.44</v>
      </c>
      <c r="AE10" s="68">
        <v>15</v>
      </c>
      <c r="AF10" s="68">
        <v>40</v>
      </c>
      <c r="AG10" s="68">
        <v>28.19</v>
      </c>
      <c r="AH10" s="68">
        <v>15</v>
      </c>
      <c r="AI10" s="68">
        <v>45</v>
      </c>
      <c r="AJ10" s="68">
        <v>26.08</v>
      </c>
      <c r="AK10" s="68">
        <v>35</v>
      </c>
      <c r="AL10" s="68">
        <v>85</v>
      </c>
      <c r="AM10" s="69">
        <v>53.04</v>
      </c>
      <c r="AN10" s="70">
        <v>15</v>
      </c>
      <c r="AO10" s="70">
        <v>85</v>
      </c>
      <c r="AP10" s="70">
        <v>39.260000000000005</v>
      </c>
    </row>
    <row r="11" spans="1:42" ht="15.6" thickBot="1">
      <c r="A11" s="114" t="s">
        <v>247</v>
      </c>
      <c r="B11" s="62" t="s">
        <v>21</v>
      </c>
      <c r="C11" s="38" t="s">
        <v>245</v>
      </c>
      <c r="D11" s="68">
        <v>23</v>
      </c>
      <c r="E11" s="68">
        <v>30</v>
      </c>
      <c r="F11" s="68">
        <v>26.02</v>
      </c>
      <c r="G11" s="68">
        <v>25</v>
      </c>
      <c r="H11" s="68">
        <v>34</v>
      </c>
      <c r="I11" s="68">
        <v>29.64</v>
      </c>
      <c r="J11" s="68">
        <v>30</v>
      </c>
      <c r="K11" s="68">
        <v>38</v>
      </c>
      <c r="L11" s="68">
        <v>33.76</v>
      </c>
      <c r="M11" s="68">
        <v>35</v>
      </c>
      <c r="N11" s="68">
        <v>48</v>
      </c>
      <c r="O11" s="68">
        <v>41.2</v>
      </c>
      <c r="P11" s="68">
        <v>40</v>
      </c>
      <c r="Q11" s="68">
        <v>60</v>
      </c>
      <c r="R11" s="68">
        <v>42.88</v>
      </c>
      <c r="S11" s="68">
        <v>58</v>
      </c>
      <c r="T11" s="68">
        <v>72</v>
      </c>
      <c r="U11" s="68">
        <v>62.08</v>
      </c>
      <c r="V11" s="68">
        <v>45</v>
      </c>
      <c r="W11" s="68">
        <v>75</v>
      </c>
      <c r="X11" s="68">
        <v>58.08</v>
      </c>
      <c r="Y11" s="68">
        <v>40</v>
      </c>
      <c r="Z11" s="68">
        <v>55</v>
      </c>
      <c r="AA11" s="68">
        <v>47.08</v>
      </c>
      <c r="AB11" s="68">
        <v>45</v>
      </c>
      <c r="AC11" s="68">
        <v>58</v>
      </c>
      <c r="AD11" s="68">
        <v>51.63</v>
      </c>
      <c r="AE11" s="68">
        <v>30</v>
      </c>
      <c r="AF11" s="68">
        <v>50</v>
      </c>
      <c r="AG11" s="68">
        <v>38.25</v>
      </c>
      <c r="AH11" s="68">
        <v>29</v>
      </c>
      <c r="AI11" s="68">
        <v>40</v>
      </c>
      <c r="AJ11" s="68">
        <v>33.229999999999997</v>
      </c>
      <c r="AK11" s="68">
        <v>28</v>
      </c>
      <c r="AL11" s="68">
        <v>40</v>
      </c>
      <c r="AM11" s="69">
        <v>34.08</v>
      </c>
      <c r="AN11" s="70">
        <v>23</v>
      </c>
      <c r="AO11" s="70">
        <v>75</v>
      </c>
      <c r="AP11" s="70">
        <v>41.494166666666658</v>
      </c>
    </row>
    <row r="12" spans="1:42" ht="15.6" thickBot="1">
      <c r="A12" s="40" t="s">
        <v>360</v>
      </c>
      <c r="B12" s="62" t="s">
        <v>294</v>
      </c>
      <c r="C12" s="38" t="s">
        <v>245</v>
      </c>
      <c r="D12" s="68"/>
      <c r="E12" s="68"/>
      <c r="F12" s="68"/>
      <c r="G12" s="68">
        <v>24</v>
      </c>
      <c r="H12" s="68">
        <v>30</v>
      </c>
      <c r="I12" s="68">
        <v>27</v>
      </c>
      <c r="J12" s="68">
        <v>22</v>
      </c>
      <c r="K12" s="68">
        <v>30</v>
      </c>
      <c r="L12" s="68">
        <v>24.28</v>
      </c>
      <c r="M12" s="68">
        <v>23</v>
      </c>
      <c r="N12" s="68">
        <v>32</v>
      </c>
      <c r="O12" s="68">
        <v>26.74</v>
      </c>
      <c r="P12" s="68">
        <v>25</v>
      </c>
      <c r="Q12" s="68">
        <v>35</v>
      </c>
      <c r="R12" s="68">
        <v>26.75</v>
      </c>
      <c r="S12" s="68">
        <v>26</v>
      </c>
      <c r="T12" s="68">
        <v>37</v>
      </c>
      <c r="U12" s="68">
        <v>31.44</v>
      </c>
      <c r="V12" s="68">
        <v>33</v>
      </c>
      <c r="W12" s="68">
        <v>38</v>
      </c>
      <c r="X12" s="68">
        <v>34.479999999999997</v>
      </c>
      <c r="Y12" s="68">
        <v>30</v>
      </c>
      <c r="Z12" s="68">
        <v>52</v>
      </c>
      <c r="AA12" s="68">
        <v>37.1</v>
      </c>
      <c r="AB12" s="68">
        <v>38</v>
      </c>
      <c r="AC12" s="68">
        <v>54</v>
      </c>
      <c r="AD12" s="68">
        <v>45.1</v>
      </c>
      <c r="AE12" s="68">
        <v>30</v>
      </c>
      <c r="AF12" s="68">
        <v>42</v>
      </c>
      <c r="AG12" s="68">
        <v>35.200000000000003</v>
      </c>
      <c r="AH12" s="68">
        <v>29</v>
      </c>
      <c r="AI12" s="68">
        <v>36</v>
      </c>
      <c r="AJ12" s="68">
        <v>31.41</v>
      </c>
      <c r="AK12" s="68">
        <v>28</v>
      </c>
      <c r="AL12" s="68">
        <v>35</v>
      </c>
      <c r="AM12" s="69">
        <v>30.7</v>
      </c>
      <c r="AN12" s="70">
        <v>22</v>
      </c>
      <c r="AO12" s="70">
        <v>54</v>
      </c>
      <c r="AP12" s="70">
        <v>31.836363636363629</v>
      </c>
    </row>
    <row r="13" spans="1:42" ht="15.6" thickBot="1">
      <c r="A13" s="40" t="s">
        <v>361</v>
      </c>
      <c r="B13" s="63" t="s">
        <v>295</v>
      </c>
      <c r="C13" s="38" t="s">
        <v>245</v>
      </c>
      <c r="D13" s="68"/>
      <c r="E13" s="68"/>
      <c r="F13" s="68"/>
      <c r="G13" s="68"/>
      <c r="H13" s="68"/>
      <c r="I13" s="68"/>
      <c r="J13" s="68">
        <v>30</v>
      </c>
      <c r="K13" s="68">
        <v>38</v>
      </c>
      <c r="L13" s="68">
        <v>32.22</v>
      </c>
      <c r="M13" s="68">
        <v>34</v>
      </c>
      <c r="N13" s="68">
        <v>42</v>
      </c>
      <c r="O13" s="68">
        <v>38.17</v>
      </c>
      <c r="P13" s="68">
        <v>40</v>
      </c>
      <c r="Q13" s="68">
        <v>50</v>
      </c>
      <c r="R13" s="68">
        <v>42.18</v>
      </c>
      <c r="S13" s="68">
        <v>48</v>
      </c>
      <c r="T13" s="68">
        <v>55</v>
      </c>
      <c r="U13" s="68">
        <v>53.54</v>
      </c>
      <c r="V13" s="68">
        <v>48</v>
      </c>
      <c r="W13" s="68">
        <v>54</v>
      </c>
      <c r="X13" s="68">
        <v>51.19</v>
      </c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9"/>
      <c r="AN13" s="70">
        <v>30</v>
      </c>
      <c r="AO13" s="70">
        <v>55</v>
      </c>
      <c r="AP13" s="70">
        <v>43.459999999999994</v>
      </c>
    </row>
    <row r="14" spans="1:42" ht="15.6" thickBot="1">
      <c r="A14" s="114" t="s">
        <v>248</v>
      </c>
      <c r="B14" s="63" t="s">
        <v>23</v>
      </c>
      <c r="C14" s="38" t="s">
        <v>245</v>
      </c>
      <c r="D14" s="68">
        <v>20</v>
      </c>
      <c r="E14" s="68">
        <v>22</v>
      </c>
      <c r="F14" s="68">
        <v>21</v>
      </c>
      <c r="G14" s="68">
        <v>20</v>
      </c>
      <c r="H14" s="68">
        <v>27</v>
      </c>
      <c r="I14" s="68">
        <v>23.76</v>
      </c>
      <c r="J14" s="68">
        <v>22</v>
      </c>
      <c r="K14" s="68">
        <v>37</v>
      </c>
      <c r="L14" s="68">
        <v>26.8</v>
      </c>
      <c r="M14" s="68">
        <v>28</v>
      </c>
      <c r="N14" s="68">
        <v>37</v>
      </c>
      <c r="O14" s="68">
        <v>33.840000000000003</v>
      </c>
      <c r="P14" s="68">
        <v>30</v>
      </c>
      <c r="Q14" s="68">
        <v>40</v>
      </c>
      <c r="R14" s="68">
        <v>33.06</v>
      </c>
      <c r="S14" s="68">
        <v>33</v>
      </c>
      <c r="T14" s="68">
        <v>48</v>
      </c>
      <c r="U14" s="68">
        <v>42.83</v>
      </c>
      <c r="V14" s="68">
        <v>35</v>
      </c>
      <c r="W14" s="68">
        <v>48</v>
      </c>
      <c r="X14" s="68">
        <v>41.3</v>
      </c>
      <c r="Y14" s="68">
        <v>33</v>
      </c>
      <c r="Z14" s="68">
        <v>48</v>
      </c>
      <c r="AA14" s="68">
        <v>39.92</v>
      </c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9"/>
      <c r="AN14" s="70">
        <v>20</v>
      </c>
      <c r="AO14" s="70">
        <v>48</v>
      </c>
      <c r="AP14" s="70">
        <v>32.813749999999999</v>
      </c>
    </row>
    <row r="15" spans="1:42" s="44" customFormat="1" ht="15.6" thickBot="1">
      <c r="A15" s="40" t="s">
        <v>362</v>
      </c>
      <c r="B15" s="66" t="s">
        <v>296</v>
      </c>
      <c r="C15" s="67" t="s">
        <v>245</v>
      </c>
      <c r="D15" s="71">
        <v>23</v>
      </c>
      <c r="E15" s="71">
        <v>28</v>
      </c>
      <c r="F15" s="71">
        <v>26.38</v>
      </c>
      <c r="G15" s="71">
        <v>25</v>
      </c>
      <c r="H15" s="71">
        <v>34</v>
      </c>
      <c r="I15" s="71">
        <v>28.41</v>
      </c>
      <c r="J15" s="71">
        <v>26</v>
      </c>
      <c r="K15" s="71">
        <v>40</v>
      </c>
      <c r="L15" s="71">
        <v>35.21</v>
      </c>
      <c r="M15" s="71">
        <v>35</v>
      </c>
      <c r="N15" s="71">
        <v>48</v>
      </c>
      <c r="O15" s="71">
        <v>37.96</v>
      </c>
      <c r="P15" s="71">
        <v>45</v>
      </c>
      <c r="Q15" s="71">
        <v>88</v>
      </c>
      <c r="R15" s="71">
        <v>59.3</v>
      </c>
      <c r="S15" s="71">
        <v>88</v>
      </c>
      <c r="T15" s="71">
        <v>120</v>
      </c>
      <c r="U15" s="71">
        <v>101.77</v>
      </c>
      <c r="V15" s="71">
        <v>78</v>
      </c>
      <c r="W15" s="71">
        <v>160</v>
      </c>
      <c r="X15" s="71">
        <v>106.74</v>
      </c>
      <c r="Y15" s="71">
        <v>135</v>
      </c>
      <c r="Z15" s="71">
        <v>200</v>
      </c>
      <c r="AA15" s="71">
        <v>167.44</v>
      </c>
      <c r="AB15" s="71">
        <v>98</v>
      </c>
      <c r="AC15" s="71">
        <v>220</v>
      </c>
      <c r="AD15" s="71">
        <v>158.54</v>
      </c>
      <c r="AE15" s="71">
        <v>70</v>
      </c>
      <c r="AF15" s="71">
        <v>140</v>
      </c>
      <c r="AG15" s="71">
        <v>102.43</v>
      </c>
      <c r="AH15" s="71">
        <v>63</v>
      </c>
      <c r="AI15" s="71">
        <v>75</v>
      </c>
      <c r="AJ15" s="71">
        <v>69.819999999999993</v>
      </c>
      <c r="AK15" s="71">
        <v>40</v>
      </c>
      <c r="AL15" s="71">
        <v>70</v>
      </c>
      <c r="AM15" s="72">
        <v>48.52</v>
      </c>
      <c r="AN15" s="73">
        <v>23</v>
      </c>
      <c r="AO15" s="73">
        <v>220</v>
      </c>
      <c r="AP15" s="73">
        <v>78.543333333333337</v>
      </c>
    </row>
    <row r="16" spans="1:42" ht="15.6" thickBot="1">
      <c r="A16" s="40" t="s">
        <v>363</v>
      </c>
      <c r="B16" s="62" t="s">
        <v>297</v>
      </c>
      <c r="C16" s="38" t="s">
        <v>245</v>
      </c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>
        <v>130</v>
      </c>
      <c r="Z16" s="68">
        <v>145</v>
      </c>
      <c r="AA16" s="68">
        <v>138.1</v>
      </c>
      <c r="AB16" s="68">
        <v>65</v>
      </c>
      <c r="AC16" s="68">
        <v>165</v>
      </c>
      <c r="AD16" s="68">
        <v>116.84</v>
      </c>
      <c r="AE16" s="68">
        <v>55</v>
      </c>
      <c r="AF16" s="68">
        <v>70</v>
      </c>
      <c r="AG16" s="68">
        <v>62.92</v>
      </c>
      <c r="AH16" s="68"/>
      <c r="AI16" s="68"/>
      <c r="AJ16" s="68"/>
      <c r="AK16" s="68"/>
      <c r="AL16" s="68"/>
      <c r="AM16" s="69"/>
      <c r="AN16" s="70">
        <v>55</v>
      </c>
      <c r="AO16" s="70">
        <v>165</v>
      </c>
      <c r="AP16" s="70">
        <v>105.95333333333333</v>
      </c>
    </row>
    <row r="17" spans="1:42" ht="15.6" thickBot="1">
      <c r="A17" s="40" t="s">
        <v>364</v>
      </c>
      <c r="B17" s="63" t="s">
        <v>298</v>
      </c>
      <c r="C17" s="38" t="s">
        <v>245</v>
      </c>
      <c r="D17" s="68">
        <v>20</v>
      </c>
      <c r="E17" s="68">
        <v>60</v>
      </c>
      <c r="F17" s="68">
        <v>28.29</v>
      </c>
      <c r="G17" s="68">
        <v>40</v>
      </c>
      <c r="H17" s="68">
        <v>80</v>
      </c>
      <c r="I17" s="68">
        <v>51.86</v>
      </c>
      <c r="J17" s="68">
        <v>75</v>
      </c>
      <c r="K17" s="68">
        <v>100</v>
      </c>
      <c r="L17" s="68">
        <v>89.96</v>
      </c>
      <c r="M17" s="68">
        <v>95</v>
      </c>
      <c r="N17" s="68">
        <v>100</v>
      </c>
      <c r="O17" s="68">
        <v>97.63</v>
      </c>
      <c r="P17" s="68">
        <v>90</v>
      </c>
      <c r="Q17" s="68">
        <v>100</v>
      </c>
      <c r="R17" s="68">
        <v>97.58</v>
      </c>
      <c r="S17" s="68">
        <v>75</v>
      </c>
      <c r="T17" s="68">
        <v>200</v>
      </c>
      <c r="U17" s="68">
        <v>104.86</v>
      </c>
      <c r="V17" s="68">
        <v>100</v>
      </c>
      <c r="W17" s="68">
        <v>160</v>
      </c>
      <c r="X17" s="68">
        <v>134.5</v>
      </c>
      <c r="Y17" s="68">
        <v>90</v>
      </c>
      <c r="Z17" s="68">
        <v>120</v>
      </c>
      <c r="AA17" s="68">
        <v>99.96</v>
      </c>
      <c r="AB17" s="68">
        <v>50</v>
      </c>
      <c r="AC17" s="68">
        <v>100</v>
      </c>
      <c r="AD17" s="68">
        <v>71.28</v>
      </c>
      <c r="AE17" s="68">
        <v>25</v>
      </c>
      <c r="AF17" s="68">
        <v>60</v>
      </c>
      <c r="AG17" s="68">
        <v>40.39</v>
      </c>
      <c r="AH17" s="68">
        <v>30</v>
      </c>
      <c r="AI17" s="68">
        <v>35</v>
      </c>
      <c r="AJ17" s="68">
        <v>32.72</v>
      </c>
      <c r="AK17" s="68">
        <v>30</v>
      </c>
      <c r="AL17" s="68">
        <v>40</v>
      </c>
      <c r="AM17" s="69">
        <v>33.270000000000003</v>
      </c>
      <c r="AN17" s="70">
        <v>20</v>
      </c>
      <c r="AO17" s="70">
        <v>200</v>
      </c>
      <c r="AP17" s="70">
        <v>73.525000000000006</v>
      </c>
    </row>
    <row r="18" spans="1:42" ht="15.6" thickBot="1">
      <c r="A18" s="40" t="s">
        <v>365</v>
      </c>
      <c r="B18" s="64" t="s">
        <v>299</v>
      </c>
      <c r="C18" s="38" t="s">
        <v>245</v>
      </c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>
        <v>80</v>
      </c>
      <c r="Z18" s="68">
        <v>110</v>
      </c>
      <c r="AA18" s="68">
        <v>88.13</v>
      </c>
      <c r="AB18" s="68">
        <v>45</v>
      </c>
      <c r="AC18" s="68">
        <v>95</v>
      </c>
      <c r="AD18" s="68">
        <v>64.72</v>
      </c>
      <c r="AE18" s="68">
        <v>20</v>
      </c>
      <c r="AF18" s="68">
        <v>50</v>
      </c>
      <c r="AG18" s="68">
        <v>31.57</v>
      </c>
      <c r="AH18" s="68">
        <v>20</v>
      </c>
      <c r="AI18" s="68">
        <v>35</v>
      </c>
      <c r="AJ18" s="68">
        <v>23.79</v>
      </c>
      <c r="AK18" s="68">
        <v>20</v>
      </c>
      <c r="AL18" s="68">
        <v>35</v>
      </c>
      <c r="AM18" s="69">
        <v>25.52</v>
      </c>
      <c r="AN18" s="70">
        <v>20</v>
      </c>
      <c r="AO18" s="70">
        <v>110</v>
      </c>
      <c r="AP18" s="70">
        <v>46.745999999999995</v>
      </c>
    </row>
    <row r="19" spans="1:42" ht="15.6" thickBot="1">
      <c r="A19" s="40" t="s">
        <v>366</v>
      </c>
      <c r="B19" s="63" t="s">
        <v>300</v>
      </c>
      <c r="C19" s="38" t="s">
        <v>245</v>
      </c>
      <c r="D19" s="68">
        <v>8</v>
      </c>
      <c r="E19" s="68">
        <v>20</v>
      </c>
      <c r="F19" s="68">
        <v>12.76</v>
      </c>
      <c r="G19" s="68">
        <v>8</v>
      </c>
      <c r="H19" s="68">
        <v>35</v>
      </c>
      <c r="I19" s="68">
        <v>20.93</v>
      </c>
      <c r="J19" s="68">
        <v>15</v>
      </c>
      <c r="K19" s="68">
        <v>45</v>
      </c>
      <c r="L19" s="68">
        <v>30.95</v>
      </c>
      <c r="M19" s="68">
        <v>20</v>
      </c>
      <c r="N19" s="68">
        <v>45</v>
      </c>
      <c r="O19" s="68">
        <v>32.159999999999997</v>
      </c>
      <c r="P19" s="68">
        <v>30</v>
      </c>
      <c r="Q19" s="68">
        <v>50</v>
      </c>
      <c r="R19" s="68">
        <v>39.18</v>
      </c>
      <c r="S19" s="68">
        <v>40</v>
      </c>
      <c r="T19" s="68">
        <v>60</v>
      </c>
      <c r="U19" s="68">
        <v>48.45</v>
      </c>
      <c r="V19" s="68">
        <v>40</v>
      </c>
      <c r="W19" s="68">
        <v>100</v>
      </c>
      <c r="X19" s="68">
        <v>62.22</v>
      </c>
      <c r="Y19" s="68">
        <v>40</v>
      </c>
      <c r="Z19" s="68">
        <v>90</v>
      </c>
      <c r="AA19" s="68">
        <v>55.49</v>
      </c>
      <c r="AB19" s="68">
        <v>30</v>
      </c>
      <c r="AC19" s="68">
        <v>50</v>
      </c>
      <c r="AD19" s="68">
        <v>39.450000000000003</v>
      </c>
      <c r="AE19" s="68">
        <v>25</v>
      </c>
      <c r="AF19" s="68">
        <v>55</v>
      </c>
      <c r="AG19" s="68">
        <v>35.299999999999997</v>
      </c>
      <c r="AH19" s="68">
        <v>18</v>
      </c>
      <c r="AI19" s="68">
        <v>35</v>
      </c>
      <c r="AJ19" s="68">
        <v>25.79</v>
      </c>
      <c r="AK19" s="68">
        <v>18</v>
      </c>
      <c r="AL19" s="68">
        <v>30</v>
      </c>
      <c r="AM19" s="69">
        <v>21.85</v>
      </c>
      <c r="AN19" s="70">
        <v>8</v>
      </c>
      <c r="AO19" s="70">
        <v>100</v>
      </c>
      <c r="AP19" s="70">
        <v>35.377499999999998</v>
      </c>
    </row>
    <row r="20" spans="1:42" ht="15.6" thickBot="1">
      <c r="A20" s="40" t="s">
        <v>367</v>
      </c>
      <c r="B20" s="62" t="s">
        <v>301</v>
      </c>
      <c r="C20" s="38" t="s">
        <v>245</v>
      </c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>
        <v>40</v>
      </c>
      <c r="Z20" s="68">
        <v>50</v>
      </c>
      <c r="AA20" s="68">
        <v>44</v>
      </c>
      <c r="AB20" s="68">
        <v>30</v>
      </c>
      <c r="AC20" s="68">
        <v>50</v>
      </c>
      <c r="AD20" s="68">
        <v>39.28</v>
      </c>
      <c r="AE20" s="68">
        <v>25</v>
      </c>
      <c r="AF20" s="68">
        <v>55</v>
      </c>
      <c r="AG20" s="68">
        <v>35.299999999999997</v>
      </c>
      <c r="AH20" s="68">
        <v>18</v>
      </c>
      <c r="AI20" s="68">
        <v>35</v>
      </c>
      <c r="AJ20" s="68">
        <v>23.06</v>
      </c>
      <c r="AK20" s="68">
        <v>18</v>
      </c>
      <c r="AL20" s="68">
        <v>30</v>
      </c>
      <c r="AM20" s="69">
        <v>21.95</v>
      </c>
      <c r="AN20" s="70">
        <v>18</v>
      </c>
      <c r="AO20" s="70">
        <v>55</v>
      </c>
      <c r="AP20" s="70">
        <v>32.718000000000004</v>
      </c>
    </row>
    <row r="21" spans="1:42" ht="15.6" thickBot="1">
      <c r="A21" s="40" t="s">
        <v>368</v>
      </c>
      <c r="B21" s="62" t="s">
        <v>28</v>
      </c>
      <c r="C21" s="38" t="s">
        <v>245</v>
      </c>
      <c r="D21" s="68"/>
      <c r="E21" s="68"/>
      <c r="F21" s="68"/>
      <c r="G21" s="68">
        <v>20</v>
      </c>
      <c r="H21" s="68">
        <v>25</v>
      </c>
      <c r="I21" s="68">
        <v>22.33</v>
      </c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>
        <v>75</v>
      </c>
      <c r="W21" s="68">
        <v>90</v>
      </c>
      <c r="X21" s="68">
        <v>82.89</v>
      </c>
      <c r="Y21" s="68">
        <v>40</v>
      </c>
      <c r="Z21" s="68">
        <v>85</v>
      </c>
      <c r="AA21" s="68">
        <v>55.44</v>
      </c>
      <c r="AB21" s="68">
        <v>30</v>
      </c>
      <c r="AC21" s="68">
        <v>50</v>
      </c>
      <c r="AD21" s="68">
        <v>39.22</v>
      </c>
      <c r="AE21" s="68">
        <v>20</v>
      </c>
      <c r="AF21" s="68">
        <v>55</v>
      </c>
      <c r="AG21" s="68">
        <v>31.97</v>
      </c>
      <c r="AH21" s="68">
        <v>15</v>
      </c>
      <c r="AI21" s="68">
        <v>30</v>
      </c>
      <c r="AJ21" s="68">
        <v>23.06</v>
      </c>
      <c r="AK21" s="68">
        <v>18</v>
      </c>
      <c r="AL21" s="68">
        <v>30</v>
      </c>
      <c r="AM21" s="69">
        <v>21.58</v>
      </c>
      <c r="AN21" s="70">
        <v>15</v>
      </c>
      <c r="AO21" s="70">
        <v>90</v>
      </c>
      <c r="AP21" s="70">
        <v>39.498571428571424</v>
      </c>
    </row>
    <row r="22" spans="1:42" ht="15.6" thickBot="1">
      <c r="A22" s="40" t="s">
        <v>250</v>
      </c>
      <c r="B22" s="63" t="s">
        <v>30</v>
      </c>
      <c r="C22" s="38" t="s">
        <v>245</v>
      </c>
      <c r="D22" s="68">
        <v>25</v>
      </c>
      <c r="E22" s="68">
        <v>70</v>
      </c>
      <c r="F22" s="68">
        <v>50.35</v>
      </c>
      <c r="G22" s="68">
        <v>50</v>
      </c>
      <c r="H22" s="68">
        <v>100</v>
      </c>
      <c r="I22" s="68">
        <v>72.84</v>
      </c>
      <c r="J22" s="68">
        <v>55</v>
      </c>
      <c r="K22" s="68">
        <v>100</v>
      </c>
      <c r="L22" s="68">
        <v>73.22</v>
      </c>
      <c r="M22" s="68">
        <v>60</v>
      </c>
      <c r="N22" s="68">
        <v>100</v>
      </c>
      <c r="O22" s="68">
        <v>81.45</v>
      </c>
      <c r="P22" s="68">
        <v>55</v>
      </c>
      <c r="Q22" s="68">
        <v>120</v>
      </c>
      <c r="R22" s="68">
        <v>79.319999999999993</v>
      </c>
      <c r="S22" s="68">
        <v>75</v>
      </c>
      <c r="T22" s="68">
        <v>140</v>
      </c>
      <c r="U22" s="68">
        <v>93.69</v>
      </c>
      <c r="V22" s="68">
        <v>65</v>
      </c>
      <c r="W22" s="68">
        <v>200</v>
      </c>
      <c r="X22" s="68">
        <v>95.2</v>
      </c>
      <c r="Y22" s="68">
        <v>75</v>
      </c>
      <c r="Z22" s="68">
        <v>110</v>
      </c>
      <c r="AA22" s="68">
        <v>92.23</v>
      </c>
      <c r="AB22" s="68">
        <v>40</v>
      </c>
      <c r="AC22" s="68">
        <v>100</v>
      </c>
      <c r="AD22" s="68">
        <v>69.42</v>
      </c>
      <c r="AE22" s="68">
        <v>20</v>
      </c>
      <c r="AF22" s="68">
        <v>50</v>
      </c>
      <c r="AG22" s="68">
        <v>32.619999999999997</v>
      </c>
      <c r="AH22" s="68">
        <v>10</v>
      </c>
      <c r="AI22" s="68">
        <v>60</v>
      </c>
      <c r="AJ22" s="68">
        <v>24.09</v>
      </c>
      <c r="AK22" s="68">
        <v>20</v>
      </c>
      <c r="AL22" s="68">
        <v>40</v>
      </c>
      <c r="AM22" s="69">
        <v>28.33</v>
      </c>
      <c r="AN22" s="70">
        <v>10</v>
      </c>
      <c r="AO22" s="70">
        <v>200</v>
      </c>
      <c r="AP22" s="70">
        <v>66.063333333333347</v>
      </c>
    </row>
    <row r="23" spans="1:42" ht="15.6" thickBot="1">
      <c r="A23" s="40" t="s">
        <v>369</v>
      </c>
      <c r="B23" s="63" t="s">
        <v>302</v>
      </c>
      <c r="C23" s="38" t="s">
        <v>245</v>
      </c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>
        <v>95</v>
      </c>
      <c r="Z23" s="68">
        <v>120</v>
      </c>
      <c r="AA23" s="68">
        <v>107.11</v>
      </c>
      <c r="AB23" s="68">
        <v>45</v>
      </c>
      <c r="AC23" s="68">
        <v>120</v>
      </c>
      <c r="AD23" s="68">
        <v>80.56</v>
      </c>
      <c r="AE23" s="68">
        <v>30</v>
      </c>
      <c r="AF23" s="68">
        <v>60</v>
      </c>
      <c r="AG23" s="68">
        <v>43.77</v>
      </c>
      <c r="AH23" s="68">
        <v>25</v>
      </c>
      <c r="AI23" s="68">
        <v>70</v>
      </c>
      <c r="AJ23" s="68">
        <v>35.75</v>
      </c>
      <c r="AK23" s="68">
        <v>25</v>
      </c>
      <c r="AL23" s="68">
        <v>50</v>
      </c>
      <c r="AM23" s="69">
        <v>34.42</v>
      </c>
      <c r="AN23" s="70">
        <v>25</v>
      </c>
      <c r="AO23" s="70">
        <v>120</v>
      </c>
      <c r="AP23" s="70">
        <v>60.322000000000003</v>
      </c>
    </row>
    <row r="24" spans="1:42" ht="15.6" thickBot="1">
      <c r="A24" s="114" t="s">
        <v>251</v>
      </c>
      <c r="B24" s="62" t="s">
        <v>31</v>
      </c>
      <c r="C24" s="38" t="s">
        <v>245</v>
      </c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>
        <v>75</v>
      </c>
      <c r="W24" s="68">
        <v>90</v>
      </c>
      <c r="X24" s="68">
        <v>80.06</v>
      </c>
      <c r="Y24" s="68">
        <v>60</v>
      </c>
      <c r="Z24" s="68">
        <v>100</v>
      </c>
      <c r="AA24" s="68">
        <v>83.67</v>
      </c>
      <c r="AB24" s="68">
        <v>30</v>
      </c>
      <c r="AC24" s="68">
        <v>85</v>
      </c>
      <c r="AD24" s="68">
        <v>56.98</v>
      </c>
      <c r="AE24" s="68">
        <v>15</v>
      </c>
      <c r="AF24" s="68">
        <v>40</v>
      </c>
      <c r="AG24" s="68">
        <v>23.82</v>
      </c>
      <c r="AH24" s="68">
        <v>10</v>
      </c>
      <c r="AI24" s="68">
        <v>20</v>
      </c>
      <c r="AJ24" s="68">
        <v>17</v>
      </c>
      <c r="AK24" s="68"/>
      <c r="AL24" s="68"/>
      <c r="AM24" s="69"/>
      <c r="AN24" s="70">
        <v>10</v>
      </c>
      <c r="AO24" s="70">
        <v>100</v>
      </c>
      <c r="AP24" s="70">
        <v>52.305999999999997</v>
      </c>
    </row>
    <row r="25" spans="1:42" ht="15.6" thickBot="1">
      <c r="A25" s="115" t="s">
        <v>253</v>
      </c>
      <c r="B25" s="63" t="s">
        <v>303</v>
      </c>
      <c r="C25" s="38" t="s">
        <v>245</v>
      </c>
      <c r="D25" s="68">
        <v>20</v>
      </c>
      <c r="E25" s="68">
        <v>50</v>
      </c>
      <c r="F25" s="68">
        <v>33.33</v>
      </c>
      <c r="G25" s="68">
        <v>30</v>
      </c>
      <c r="H25" s="68">
        <v>50</v>
      </c>
      <c r="I25" s="68">
        <v>38.46</v>
      </c>
      <c r="J25" s="68">
        <v>40</v>
      </c>
      <c r="K25" s="68">
        <v>70</v>
      </c>
      <c r="L25" s="68">
        <v>53.79</v>
      </c>
      <c r="M25" s="68">
        <v>30</v>
      </c>
      <c r="N25" s="68">
        <v>60</v>
      </c>
      <c r="O25" s="68">
        <v>40.98</v>
      </c>
      <c r="P25" s="68">
        <v>35</v>
      </c>
      <c r="Q25" s="68">
        <v>65</v>
      </c>
      <c r="R25" s="68">
        <v>41.65</v>
      </c>
      <c r="S25" s="68">
        <v>30</v>
      </c>
      <c r="T25" s="68">
        <v>60</v>
      </c>
      <c r="U25" s="68">
        <v>40.909999999999997</v>
      </c>
      <c r="V25" s="68">
        <v>25</v>
      </c>
      <c r="W25" s="68">
        <v>50</v>
      </c>
      <c r="X25" s="68">
        <v>37.79</v>
      </c>
      <c r="Y25" s="68">
        <v>35</v>
      </c>
      <c r="Z25" s="68">
        <v>60</v>
      </c>
      <c r="AA25" s="68">
        <v>46.23</v>
      </c>
      <c r="AB25" s="68">
        <v>25</v>
      </c>
      <c r="AC25" s="68">
        <v>40</v>
      </c>
      <c r="AD25" s="68">
        <v>30.87</v>
      </c>
      <c r="AE25" s="68">
        <v>15</v>
      </c>
      <c r="AF25" s="68">
        <v>30</v>
      </c>
      <c r="AG25" s="68">
        <v>21.54</v>
      </c>
      <c r="AH25" s="68">
        <v>10</v>
      </c>
      <c r="AI25" s="68">
        <v>20</v>
      </c>
      <c r="AJ25" s="68">
        <v>14.29</v>
      </c>
      <c r="AK25" s="68">
        <v>10</v>
      </c>
      <c r="AL25" s="68">
        <v>25</v>
      </c>
      <c r="AM25" s="69">
        <v>16.309999999999999</v>
      </c>
      <c r="AN25" s="70">
        <v>10</v>
      </c>
      <c r="AO25" s="70">
        <v>70</v>
      </c>
      <c r="AP25" s="70">
        <v>34.679166666666667</v>
      </c>
    </row>
    <row r="26" spans="1:42" ht="15.6" thickBot="1">
      <c r="A26" s="115" t="s">
        <v>253</v>
      </c>
      <c r="B26" s="63" t="s">
        <v>304</v>
      </c>
      <c r="C26" s="38" t="s">
        <v>245</v>
      </c>
      <c r="D26" s="68"/>
      <c r="E26" s="68"/>
      <c r="F26" s="68"/>
      <c r="G26" s="68">
        <v>40</v>
      </c>
      <c r="H26" s="68">
        <v>50</v>
      </c>
      <c r="I26" s="68">
        <v>46.78</v>
      </c>
      <c r="J26" s="68">
        <v>40</v>
      </c>
      <c r="K26" s="68">
        <v>80</v>
      </c>
      <c r="L26" s="68">
        <v>58.8</v>
      </c>
      <c r="M26" s="68">
        <v>30</v>
      </c>
      <c r="N26" s="68">
        <v>65</v>
      </c>
      <c r="O26" s="68">
        <v>45.63</v>
      </c>
      <c r="P26" s="68">
        <v>35</v>
      </c>
      <c r="Q26" s="68">
        <v>70</v>
      </c>
      <c r="R26" s="68">
        <v>45.48</v>
      </c>
      <c r="S26" s="68">
        <v>30</v>
      </c>
      <c r="T26" s="68">
        <v>60</v>
      </c>
      <c r="U26" s="68">
        <v>43.5</v>
      </c>
      <c r="V26" s="68">
        <v>25</v>
      </c>
      <c r="W26" s="68">
        <v>50</v>
      </c>
      <c r="X26" s="68">
        <v>38.1</v>
      </c>
      <c r="Y26" s="68">
        <v>35</v>
      </c>
      <c r="Z26" s="68">
        <v>60</v>
      </c>
      <c r="AA26" s="68">
        <v>46.29</v>
      </c>
      <c r="AB26" s="68">
        <v>25</v>
      </c>
      <c r="AC26" s="68">
        <v>40</v>
      </c>
      <c r="AD26" s="68">
        <v>31</v>
      </c>
      <c r="AE26" s="68">
        <v>15</v>
      </c>
      <c r="AF26" s="68">
        <v>30</v>
      </c>
      <c r="AG26" s="68">
        <v>21.73</v>
      </c>
      <c r="AH26" s="68">
        <v>10</v>
      </c>
      <c r="AI26" s="68">
        <v>20</v>
      </c>
      <c r="AJ26" s="68">
        <v>14.77</v>
      </c>
      <c r="AK26" s="68">
        <v>10</v>
      </c>
      <c r="AL26" s="68">
        <v>25</v>
      </c>
      <c r="AM26" s="69">
        <v>16.25</v>
      </c>
      <c r="AN26" s="70">
        <v>10</v>
      </c>
      <c r="AO26" s="70">
        <v>80</v>
      </c>
      <c r="AP26" s="70">
        <v>37.120909090909095</v>
      </c>
    </row>
    <row r="27" spans="1:42" ht="15.6" thickBot="1">
      <c r="A27" s="114" t="s">
        <v>254</v>
      </c>
      <c r="B27" s="63" t="s">
        <v>35</v>
      </c>
      <c r="C27" s="38" t="s">
        <v>245</v>
      </c>
      <c r="D27" s="68">
        <v>25</v>
      </c>
      <c r="E27" s="68">
        <v>60</v>
      </c>
      <c r="F27" s="68">
        <v>47.99</v>
      </c>
      <c r="G27" s="68">
        <v>35</v>
      </c>
      <c r="H27" s="68">
        <v>50</v>
      </c>
      <c r="I27" s="68">
        <v>45.55</v>
      </c>
      <c r="J27" s="68">
        <v>35</v>
      </c>
      <c r="K27" s="68">
        <v>60</v>
      </c>
      <c r="L27" s="68">
        <v>44.99</v>
      </c>
      <c r="M27" s="68">
        <v>25</v>
      </c>
      <c r="N27" s="68">
        <v>80</v>
      </c>
      <c r="O27" s="68">
        <v>62.91</v>
      </c>
      <c r="P27" s="68">
        <v>20</v>
      </c>
      <c r="Q27" s="68">
        <v>60</v>
      </c>
      <c r="R27" s="68">
        <v>36.94</v>
      </c>
      <c r="S27" s="68">
        <v>55</v>
      </c>
      <c r="T27" s="68">
        <v>100</v>
      </c>
      <c r="U27" s="68">
        <v>78.59</v>
      </c>
      <c r="V27" s="68">
        <v>40</v>
      </c>
      <c r="W27" s="68">
        <v>70</v>
      </c>
      <c r="X27" s="68">
        <v>54.56</v>
      </c>
      <c r="Y27" s="68">
        <v>30</v>
      </c>
      <c r="Z27" s="68">
        <v>50</v>
      </c>
      <c r="AA27" s="68">
        <v>41.18</v>
      </c>
      <c r="AB27" s="68">
        <v>35</v>
      </c>
      <c r="AC27" s="68">
        <v>80</v>
      </c>
      <c r="AD27" s="68">
        <v>53.76</v>
      </c>
      <c r="AE27" s="68">
        <v>45</v>
      </c>
      <c r="AF27" s="68">
        <v>70</v>
      </c>
      <c r="AG27" s="68">
        <v>54.27</v>
      </c>
      <c r="AH27" s="68">
        <v>45</v>
      </c>
      <c r="AI27" s="68">
        <v>80</v>
      </c>
      <c r="AJ27" s="68">
        <v>57.51</v>
      </c>
      <c r="AK27" s="68">
        <v>20</v>
      </c>
      <c r="AL27" s="68">
        <v>80</v>
      </c>
      <c r="AM27" s="69">
        <v>45.89</v>
      </c>
      <c r="AN27" s="70">
        <v>20</v>
      </c>
      <c r="AO27" s="70">
        <v>100</v>
      </c>
      <c r="AP27" s="70">
        <v>52.011666666666663</v>
      </c>
    </row>
    <row r="28" spans="1:42" ht="15.6" thickBot="1">
      <c r="A28" s="114" t="s">
        <v>255</v>
      </c>
      <c r="B28" s="63" t="s">
        <v>36</v>
      </c>
      <c r="C28" s="38" t="s">
        <v>245</v>
      </c>
      <c r="D28" s="68">
        <v>30</v>
      </c>
      <c r="E28" s="68">
        <v>65</v>
      </c>
      <c r="F28" s="68">
        <v>50.01</v>
      </c>
      <c r="G28" s="68">
        <v>35</v>
      </c>
      <c r="H28" s="68">
        <v>55</v>
      </c>
      <c r="I28" s="68">
        <v>47.3</v>
      </c>
      <c r="J28" s="68">
        <v>35</v>
      </c>
      <c r="K28" s="68">
        <v>50</v>
      </c>
      <c r="L28" s="68">
        <v>42.43</v>
      </c>
      <c r="M28" s="68"/>
      <c r="N28" s="68"/>
      <c r="O28" s="68"/>
      <c r="P28" s="68">
        <v>40</v>
      </c>
      <c r="Q28" s="68">
        <v>50</v>
      </c>
      <c r="R28" s="68">
        <v>44.11</v>
      </c>
      <c r="S28" s="68">
        <v>65</v>
      </c>
      <c r="T28" s="68">
        <v>100</v>
      </c>
      <c r="U28" s="68">
        <v>78.14</v>
      </c>
      <c r="V28" s="68">
        <v>40</v>
      </c>
      <c r="W28" s="68">
        <v>70</v>
      </c>
      <c r="X28" s="68">
        <v>55.23</v>
      </c>
      <c r="Y28" s="68">
        <v>30</v>
      </c>
      <c r="Z28" s="68">
        <v>50</v>
      </c>
      <c r="AA28" s="68">
        <v>41.49</v>
      </c>
      <c r="AB28" s="68">
        <v>35</v>
      </c>
      <c r="AC28" s="68">
        <v>80</v>
      </c>
      <c r="AD28" s="68">
        <v>54.04</v>
      </c>
      <c r="AE28" s="68">
        <v>45</v>
      </c>
      <c r="AF28" s="68">
        <v>70</v>
      </c>
      <c r="AG28" s="68">
        <v>55.02</v>
      </c>
      <c r="AH28" s="68">
        <v>45</v>
      </c>
      <c r="AI28" s="68">
        <v>60</v>
      </c>
      <c r="AJ28" s="68">
        <v>49.67</v>
      </c>
      <c r="AK28" s="68">
        <v>20</v>
      </c>
      <c r="AL28" s="68">
        <v>60</v>
      </c>
      <c r="AM28" s="69">
        <v>41.74</v>
      </c>
      <c r="AN28" s="70">
        <v>20</v>
      </c>
      <c r="AO28" s="70">
        <v>100</v>
      </c>
      <c r="AP28" s="70">
        <v>50.834545454545463</v>
      </c>
    </row>
    <row r="29" spans="1:42" ht="15.6" thickBot="1">
      <c r="A29" s="52" t="s">
        <v>370</v>
      </c>
      <c r="B29" s="63" t="s">
        <v>305</v>
      </c>
      <c r="C29" s="38" t="s">
        <v>245</v>
      </c>
      <c r="D29" s="68">
        <v>40</v>
      </c>
      <c r="E29" s="68">
        <v>135</v>
      </c>
      <c r="F29" s="68">
        <v>68.94</v>
      </c>
      <c r="G29" s="68">
        <v>35</v>
      </c>
      <c r="H29" s="68">
        <v>80</v>
      </c>
      <c r="I29" s="68">
        <v>54.37</v>
      </c>
      <c r="J29" s="68">
        <v>55</v>
      </c>
      <c r="K29" s="68">
        <v>110</v>
      </c>
      <c r="L29" s="68">
        <v>69.87</v>
      </c>
      <c r="M29" s="68">
        <v>35</v>
      </c>
      <c r="N29" s="68">
        <v>120</v>
      </c>
      <c r="O29" s="68">
        <v>72.31</v>
      </c>
      <c r="P29" s="68">
        <v>20</v>
      </c>
      <c r="Q29" s="68">
        <v>60</v>
      </c>
      <c r="R29" s="68">
        <v>38.340000000000003</v>
      </c>
      <c r="S29" s="68">
        <v>55</v>
      </c>
      <c r="T29" s="68">
        <v>140</v>
      </c>
      <c r="U29" s="68">
        <v>98.89</v>
      </c>
      <c r="V29" s="68">
        <v>85</v>
      </c>
      <c r="W29" s="68">
        <v>130</v>
      </c>
      <c r="X29" s="68">
        <v>102.43</v>
      </c>
      <c r="Y29" s="68">
        <v>50</v>
      </c>
      <c r="Z29" s="68">
        <v>100</v>
      </c>
      <c r="AA29" s="68">
        <v>64.17</v>
      </c>
      <c r="AB29" s="68">
        <v>60</v>
      </c>
      <c r="AC29" s="68">
        <v>80</v>
      </c>
      <c r="AD29" s="68">
        <v>75.900000000000006</v>
      </c>
      <c r="AE29" s="68"/>
      <c r="AF29" s="68"/>
      <c r="AG29" s="68"/>
      <c r="AH29" s="68"/>
      <c r="AI29" s="68"/>
      <c r="AJ29" s="68"/>
      <c r="AK29" s="68">
        <v>40</v>
      </c>
      <c r="AL29" s="68">
        <v>140</v>
      </c>
      <c r="AM29" s="69">
        <v>89.35</v>
      </c>
      <c r="AN29" s="70">
        <v>20</v>
      </c>
      <c r="AO29" s="70">
        <v>140</v>
      </c>
      <c r="AP29" s="70">
        <v>73.457000000000022</v>
      </c>
    </row>
    <row r="30" spans="1:42" ht="15.6" thickBot="1">
      <c r="A30" s="52" t="s">
        <v>371</v>
      </c>
      <c r="B30" s="63" t="s">
        <v>306</v>
      </c>
      <c r="C30" s="38" t="s">
        <v>245</v>
      </c>
      <c r="D30" s="68"/>
      <c r="E30" s="68"/>
      <c r="F30" s="68"/>
      <c r="G30" s="68">
        <v>40</v>
      </c>
      <c r="H30" s="68">
        <v>70</v>
      </c>
      <c r="I30" s="68">
        <v>50.08</v>
      </c>
      <c r="J30" s="68">
        <v>55</v>
      </c>
      <c r="K30" s="68">
        <v>100</v>
      </c>
      <c r="L30" s="68">
        <v>67.430000000000007</v>
      </c>
      <c r="M30" s="68">
        <v>35</v>
      </c>
      <c r="N30" s="68">
        <v>120</v>
      </c>
      <c r="O30" s="68">
        <v>71.27</v>
      </c>
      <c r="P30" s="68">
        <v>35</v>
      </c>
      <c r="Q30" s="68">
        <v>60</v>
      </c>
      <c r="R30" s="68">
        <v>41.51</v>
      </c>
      <c r="S30" s="68">
        <v>45</v>
      </c>
      <c r="T30" s="68">
        <v>100</v>
      </c>
      <c r="U30" s="68">
        <v>76.61</v>
      </c>
      <c r="V30" s="68">
        <v>35</v>
      </c>
      <c r="W30" s="68">
        <v>70</v>
      </c>
      <c r="X30" s="68">
        <v>51.58</v>
      </c>
      <c r="Y30" s="68">
        <v>50</v>
      </c>
      <c r="Z30" s="68">
        <v>70</v>
      </c>
      <c r="AA30" s="68">
        <v>58.47</v>
      </c>
      <c r="AB30" s="68">
        <v>60</v>
      </c>
      <c r="AC30" s="68">
        <v>80</v>
      </c>
      <c r="AD30" s="68">
        <v>75.72</v>
      </c>
      <c r="AE30" s="68"/>
      <c r="AF30" s="68"/>
      <c r="AG30" s="68"/>
      <c r="AH30" s="68"/>
      <c r="AI30" s="68"/>
      <c r="AJ30" s="68"/>
      <c r="AK30" s="68"/>
      <c r="AL30" s="68"/>
      <c r="AM30" s="69"/>
      <c r="AN30" s="70">
        <v>35</v>
      </c>
      <c r="AO30" s="70">
        <v>120</v>
      </c>
      <c r="AP30" s="70">
        <v>61.583749999999995</v>
      </c>
    </row>
    <row r="31" spans="1:42" ht="15.6" thickBot="1">
      <c r="A31" s="60" t="s">
        <v>149</v>
      </c>
      <c r="B31" s="63" t="s">
        <v>37</v>
      </c>
      <c r="C31" s="38" t="s">
        <v>245</v>
      </c>
      <c r="D31" s="68">
        <v>40</v>
      </c>
      <c r="E31" s="68">
        <v>80</v>
      </c>
      <c r="F31" s="68">
        <v>56.51</v>
      </c>
      <c r="G31" s="68">
        <v>55</v>
      </c>
      <c r="H31" s="68">
        <v>80</v>
      </c>
      <c r="I31" s="68">
        <v>69.98</v>
      </c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>
        <v>95</v>
      </c>
      <c r="W31" s="68">
        <v>200</v>
      </c>
      <c r="X31" s="68">
        <v>139.57</v>
      </c>
      <c r="Y31" s="68">
        <v>75</v>
      </c>
      <c r="Z31" s="68">
        <v>120</v>
      </c>
      <c r="AA31" s="68">
        <v>98.25</v>
      </c>
      <c r="AB31" s="68">
        <v>60</v>
      </c>
      <c r="AC31" s="68">
        <v>100</v>
      </c>
      <c r="AD31" s="68">
        <v>82.22</v>
      </c>
      <c r="AE31" s="68">
        <v>50</v>
      </c>
      <c r="AF31" s="68">
        <v>80</v>
      </c>
      <c r="AG31" s="68">
        <v>67.67</v>
      </c>
      <c r="AH31" s="68">
        <v>50</v>
      </c>
      <c r="AI31" s="68">
        <v>80</v>
      </c>
      <c r="AJ31" s="68">
        <v>61.76</v>
      </c>
      <c r="AK31" s="68">
        <v>30</v>
      </c>
      <c r="AL31" s="68">
        <v>60</v>
      </c>
      <c r="AM31" s="69">
        <v>46.17</v>
      </c>
      <c r="AN31" s="70">
        <v>30</v>
      </c>
      <c r="AO31" s="70">
        <v>200</v>
      </c>
      <c r="AP31" s="70">
        <v>77.766249999999999</v>
      </c>
    </row>
    <row r="32" spans="1:42" s="44" customFormat="1" ht="15.6" thickBot="1">
      <c r="A32" s="52" t="s">
        <v>372</v>
      </c>
      <c r="B32" s="66" t="s">
        <v>307</v>
      </c>
      <c r="C32" s="67" t="s">
        <v>245</v>
      </c>
      <c r="D32" s="71">
        <v>50</v>
      </c>
      <c r="E32" s="71">
        <v>100</v>
      </c>
      <c r="F32" s="71">
        <v>71.84</v>
      </c>
      <c r="G32" s="71">
        <v>40</v>
      </c>
      <c r="H32" s="71">
        <v>80</v>
      </c>
      <c r="I32" s="71">
        <v>57.31</v>
      </c>
      <c r="J32" s="71">
        <v>60</v>
      </c>
      <c r="K32" s="71">
        <v>140</v>
      </c>
      <c r="L32" s="71">
        <v>90.04</v>
      </c>
      <c r="M32" s="71">
        <v>35</v>
      </c>
      <c r="N32" s="71">
        <v>135</v>
      </c>
      <c r="O32" s="71">
        <v>81.489999999999995</v>
      </c>
      <c r="P32" s="71">
        <v>35</v>
      </c>
      <c r="Q32" s="71">
        <v>60</v>
      </c>
      <c r="R32" s="71">
        <v>48.95</v>
      </c>
      <c r="S32" s="71">
        <v>45</v>
      </c>
      <c r="T32" s="71">
        <v>120</v>
      </c>
      <c r="U32" s="71">
        <v>77.459999999999994</v>
      </c>
      <c r="V32" s="71">
        <v>45</v>
      </c>
      <c r="W32" s="71">
        <v>120</v>
      </c>
      <c r="X32" s="71">
        <v>68.03</v>
      </c>
      <c r="Y32" s="71">
        <v>95</v>
      </c>
      <c r="Z32" s="71">
        <v>140</v>
      </c>
      <c r="AA32" s="71">
        <v>110.18</v>
      </c>
      <c r="AB32" s="71">
        <v>60</v>
      </c>
      <c r="AC32" s="71">
        <v>120</v>
      </c>
      <c r="AD32" s="71">
        <v>90.05</v>
      </c>
      <c r="AE32" s="71">
        <v>50</v>
      </c>
      <c r="AF32" s="71">
        <v>120</v>
      </c>
      <c r="AG32" s="71">
        <v>79.39</v>
      </c>
      <c r="AH32" s="71">
        <v>45</v>
      </c>
      <c r="AI32" s="71">
        <v>120</v>
      </c>
      <c r="AJ32" s="71">
        <v>84.15</v>
      </c>
      <c r="AK32" s="71">
        <v>15</v>
      </c>
      <c r="AL32" s="71">
        <v>80</v>
      </c>
      <c r="AM32" s="72">
        <v>40.130000000000003</v>
      </c>
      <c r="AN32" s="73">
        <v>15</v>
      </c>
      <c r="AO32" s="73">
        <v>140</v>
      </c>
      <c r="AP32" s="73">
        <v>74.918333333333337</v>
      </c>
    </row>
    <row r="33" spans="1:42" ht="15.6" thickBot="1">
      <c r="A33" s="52" t="s">
        <v>373</v>
      </c>
      <c r="B33" s="64" t="s">
        <v>308</v>
      </c>
      <c r="C33" s="38" t="s">
        <v>245</v>
      </c>
      <c r="D33" s="68"/>
      <c r="E33" s="68"/>
      <c r="F33" s="68"/>
      <c r="G33" s="68">
        <v>55</v>
      </c>
      <c r="H33" s="68">
        <v>90</v>
      </c>
      <c r="I33" s="68">
        <v>71.61</v>
      </c>
      <c r="J33" s="68">
        <v>65</v>
      </c>
      <c r="K33" s="68">
        <v>140</v>
      </c>
      <c r="L33" s="68">
        <v>88.73</v>
      </c>
      <c r="M33" s="68">
        <v>35</v>
      </c>
      <c r="N33" s="68">
        <v>135</v>
      </c>
      <c r="O33" s="68">
        <v>81.99</v>
      </c>
      <c r="P33" s="68">
        <v>35</v>
      </c>
      <c r="Q33" s="68">
        <v>60</v>
      </c>
      <c r="R33" s="68">
        <v>49.95</v>
      </c>
      <c r="S33" s="68">
        <v>45</v>
      </c>
      <c r="T33" s="68">
        <v>120</v>
      </c>
      <c r="U33" s="68">
        <v>77.62</v>
      </c>
      <c r="V33" s="68">
        <v>45</v>
      </c>
      <c r="W33" s="68">
        <v>120</v>
      </c>
      <c r="X33" s="68">
        <v>68.38</v>
      </c>
      <c r="Y33" s="68">
        <v>95</v>
      </c>
      <c r="Z33" s="68">
        <v>140</v>
      </c>
      <c r="AA33" s="68">
        <v>109.96</v>
      </c>
      <c r="AB33" s="68">
        <v>60</v>
      </c>
      <c r="AC33" s="68">
        <v>120</v>
      </c>
      <c r="AD33" s="68">
        <v>90.05</v>
      </c>
      <c r="AE33" s="68">
        <v>50</v>
      </c>
      <c r="AF33" s="68">
        <v>120</v>
      </c>
      <c r="AG33" s="68">
        <v>79.510000000000005</v>
      </c>
      <c r="AH33" s="68">
        <v>60</v>
      </c>
      <c r="AI33" s="68">
        <v>120</v>
      </c>
      <c r="AJ33" s="68">
        <v>85.19</v>
      </c>
      <c r="AK33" s="68">
        <v>15</v>
      </c>
      <c r="AL33" s="68">
        <v>80</v>
      </c>
      <c r="AM33" s="69">
        <v>40.24</v>
      </c>
      <c r="AN33" s="70">
        <v>15</v>
      </c>
      <c r="AO33" s="70">
        <v>140</v>
      </c>
      <c r="AP33" s="70">
        <v>76.657272727272741</v>
      </c>
    </row>
    <row r="34" spans="1:42" ht="15.6" thickBot="1">
      <c r="A34" s="52" t="s">
        <v>374</v>
      </c>
      <c r="B34" s="62" t="s">
        <v>309</v>
      </c>
      <c r="C34" s="38" t="s">
        <v>245</v>
      </c>
      <c r="D34" s="68"/>
      <c r="E34" s="68"/>
      <c r="F34" s="68"/>
      <c r="G34" s="68">
        <v>55</v>
      </c>
      <c r="H34" s="68">
        <v>100</v>
      </c>
      <c r="I34" s="68">
        <v>79.95</v>
      </c>
      <c r="J34" s="68">
        <v>90</v>
      </c>
      <c r="K34" s="68">
        <v>140</v>
      </c>
      <c r="L34" s="68">
        <v>99.22</v>
      </c>
      <c r="M34" s="68"/>
      <c r="N34" s="68"/>
      <c r="O34" s="68"/>
      <c r="P34" s="68"/>
      <c r="Q34" s="68"/>
      <c r="R34" s="68"/>
      <c r="S34" s="68"/>
      <c r="T34" s="68"/>
      <c r="U34" s="68"/>
      <c r="V34" s="68">
        <v>90</v>
      </c>
      <c r="W34" s="68">
        <v>160</v>
      </c>
      <c r="X34" s="68">
        <v>110.5</v>
      </c>
      <c r="Y34" s="68">
        <v>80</v>
      </c>
      <c r="Z34" s="68">
        <v>100</v>
      </c>
      <c r="AA34" s="68">
        <v>92.92</v>
      </c>
      <c r="AB34" s="68">
        <v>45</v>
      </c>
      <c r="AC34" s="68">
        <v>100</v>
      </c>
      <c r="AD34" s="68">
        <v>66.64</v>
      </c>
      <c r="AE34" s="68">
        <v>45</v>
      </c>
      <c r="AF34" s="68">
        <v>100</v>
      </c>
      <c r="AG34" s="68">
        <v>64.8</v>
      </c>
      <c r="AH34" s="68">
        <v>95</v>
      </c>
      <c r="AI34" s="68">
        <v>100</v>
      </c>
      <c r="AJ34" s="68">
        <v>97.67</v>
      </c>
      <c r="AK34" s="68">
        <v>75</v>
      </c>
      <c r="AL34" s="68">
        <v>100</v>
      </c>
      <c r="AM34" s="69">
        <v>87.67</v>
      </c>
      <c r="AN34" s="70">
        <v>45</v>
      </c>
      <c r="AO34" s="70">
        <v>160</v>
      </c>
      <c r="AP34" s="70">
        <v>87.421250000000015</v>
      </c>
    </row>
    <row r="35" spans="1:42" s="44" customFormat="1" ht="15.6" thickBot="1">
      <c r="A35" s="60" t="s">
        <v>151</v>
      </c>
      <c r="B35" s="66" t="s">
        <v>39</v>
      </c>
      <c r="C35" s="67" t="s">
        <v>245</v>
      </c>
      <c r="D35" s="71">
        <v>75</v>
      </c>
      <c r="E35" s="71">
        <v>120</v>
      </c>
      <c r="F35" s="71">
        <v>94.34</v>
      </c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>
        <v>110</v>
      </c>
      <c r="W35" s="71">
        <v>120</v>
      </c>
      <c r="X35" s="71">
        <v>115</v>
      </c>
      <c r="Y35" s="71">
        <v>65</v>
      </c>
      <c r="Z35" s="71">
        <v>120</v>
      </c>
      <c r="AA35" s="71">
        <v>89.63</v>
      </c>
      <c r="AB35" s="71">
        <v>45</v>
      </c>
      <c r="AC35" s="71">
        <v>80</v>
      </c>
      <c r="AD35" s="71">
        <v>65.59</v>
      </c>
      <c r="AE35" s="71">
        <v>45</v>
      </c>
      <c r="AF35" s="71">
        <v>70</v>
      </c>
      <c r="AG35" s="71">
        <v>60.15</v>
      </c>
      <c r="AH35" s="71">
        <v>35</v>
      </c>
      <c r="AI35" s="71">
        <v>100</v>
      </c>
      <c r="AJ35" s="71">
        <v>57.96</v>
      </c>
      <c r="AK35" s="71">
        <v>20</v>
      </c>
      <c r="AL35" s="71">
        <v>70</v>
      </c>
      <c r="AM35" s="72">
        <v>36.799999999999997</v>
      </c>
      <c r="AN35" s="73">
        <v>20</v>
      </c>
      <c r="AO35" s="73">
        <v>120</v>
      </c>
      <c r="AP35" s="73">
        <v>74.210000000000008</v>
      </c>
    </row>
    <row r="36" spans="1:42" ht="15.6" thickBot="1">
      <c r="A36" s="60" t="s">
        <v>152</v>
      </c>
      <c r="B36" s="64" t="s">
        <v>40</v>
      </c>
      <c r="C36" s="38" t="s">
        <v>245</v>
      </c>
      <c r="D36" s="68"/>
      <c r="E36" s="68"/>
      <c r="F36" s="68"/>
      <c r="G36" s="68">
        <v>75</v>
      </c>
      <c r="H36" s="68">
        <v>100</v>
      </c>
      <c r="I36" s="68">
        <v>93.65</v>
      </c>
      <c r="J36" s="68">
        <v>45</v>
      </c>
      <c r="K36" s="68">
        <v>100</v>
      </c>
      <c r="L36" s="68">
        <v>68.95</v>
      </c>
      <c r="M36" s="68">
        <v>95</v>
      </c>
      <c r="N36" s="68">
        <v>140</v>
      </c>
      <c r="O36" s="68">
        <v>106.96</v>
      </c>
      <c r="P36" s="68">
        <v>70</v>
      </c>
      <c r="Q36" s="68">
        <v>120</v>
      </c>
      <c r="R36" s="68">
        <v>87.91</v>
      </c>
      <c r="S36" s="68">
        <v>55</v>
      </c>
      <c r="T36" s="68">
        <v>80</v>
      </c>
      <c r="U36" s="68">
        <v>76.42</v>
      </c>
      <c r="V36" s="68">
        <v>35</v>
      </c>
      <c r="W36" s="68">
        <v>40</v>
      </c>
      <c r="X36" s="68">
        <v>37.67</v>
      </c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9"/>
      <c r="AN36" s="70">
        <v>35</v>
      </c>
      <c r="AO36" s="70">
        <v>140</v>
      </c>
      <c r="AP36" s="70">
        <v>78.59333333333332</v>
      </c>
    </row>
    <row r="37" spans="1:42" ht="15.6" thickBot="1">
      <c r="A37" s="60" t="s">
        <v>41</v>
      </c>
      <c r="B37" s="63" t="s">
        <v>42</v>
      </c>
      <c r="C37" s="38" t="s">
        <v>245</v>
      </c>
      <c r="D37" s="68">
        <v>45</v>
      </c>
      <c r="E37" s="68">
        <v>100</v>
      </c>
      <c r="F37" s="68">
        <v>66.03</v>
      </c>
      <c r="G37" s="68">
        <v>25</v>
      </c>
      <c r="H37" s="68">
        <v>60</v>
      </c>
      <c r="I37" s="68">
        <v>41.41</v>
      </c>
      <c r="J37" s="68">
        <v>30</v>
      </c>
      <c r="K37" s="68">
        <v>60</v>
      </c>
      <c r="L37" s="68">
        <v>44.1</v>
      </c>
      <c r="M37" s="68">
        <v>15</v>
      </c>
      <c r="N37" s="68">
        <v>95</v>
      </c>
      <c r="O37" s="68">
        <v>54</v>
      </c>
      <c r="P37" s="68">
        <v>10</v>
      </c>
      <c r="Q37" s="68">
        <v>60</v>
      </c>
      <c r="R37" s="68">
        <v>31.01</v>
      </c>
      <c r="S37" s="68">
        <v>65</v>
      </c>
      <c r="T37" s="68">
        <v>120</v>
      </c>
      <c r="U37" s="68">
        <v>91.19</v>
      </c>
      <c r="V37" s="68">
        <v>55</v>
      </c>
      <c r="W37" s="68">
        <v>120</v>
      </c>
      <c r="X37" s="68">
        <v>88.51</v>
      </c>
      <c r="Y37" s="68">
        <v>55</v>
      </c>
      <c r="Z37" s="68">
        <v>100</v>
      </c>
      <c r="AA37" s="68">
        <v>80.400000000000006</v>
      </c>
      <c r="AB37" s="68">
        <v>85</v>
      </c>
      <c r="AC37" s="68">
        <v>130</v>
      </c>
      <c r="AD37" s="68">
        <v>106.79</v>
      </c>
      <c r="AE37" s="68">
        <v>100</v>
      </c>
      <c r="AF37" s="68">
        <v>140</v>
      </c>
      <c r="AG37" s="68">
        <v>123.51</v>
      </c>
      <c r="AH37" s="68">
        <v>110</v>
      </c>
      <c r="AI37" s="68">
        <v>240</v>
      </c>
      <c r="AJ37" s="68">
        <v>140.19</v>
      </c>
      <c r="AK37" s="68">
        <v>95</v>
      </c>
      <c r="AL37" s="68">
        <v>180</v>
      </c>
      <c r="AM37" s="69">
        <v>117.79</v>
      </c>
      <c r="AN37" s="70">
        <v>10</v>
      </c>
      <c r="AO37" s="70">
        <v>240</v>
      </c>
      <c r="AP37" s="70">
        <v>82.077500000000001</v>
      </c>
    </row>
    <row r="38" spans="1:42" ht="15.6" thickBot="1">
      <c r="A38" s="60" t="s">
        <v>43</v>
      </c>
      <c r="B38" s="64" t="s">
        <v>44</v>
      </c>
      <c r="C38" s="38" t="s">
        <v>245</v>
      </c>
      <c r="D38" s="68">
        <v>30</v>
      </c>
      <c r="E38" s="68">
        <v>60</v>
      </c>
      <c r="F38" s="68">
        <v>51.07</v>
      </c>
      <c r="G38" s="68">
        <v>30</v>
      </c>
      <c r="H38" s="68">
        <v>60</v>
      </c>
      <c r="I38" s="68">
        <v>42.42</v>
      </c>
      <c r="J38" s="68">
        <v>45</v>
      </c>
      <c r="K38" s="68">
        <v>70</v>
      </c>
      <c r="L38" s="68">
        <v>57.67</v>
      </c>
      <c r="M38" s="68">
        <v>30</v>
      </c>
      <c r="N38" s="68">
        <v>80</v>
      </c>
      <c r="O38" s="68">
        <v>45.98</v>
      </c>
      <c r="P38" s="68">
        <v>25</v>
      </c>
      <c r="Q38" s="68">
        <v>45</v>
      </c>
      <c r="R38" s="68">
        <v>31.3</v>
      </c>
      <c r="S38" s="68">
        <v>40</v>
      </c>
      <c r="T38" s="68">
        <v>60</v>
      </c>
      <c r="U38" s="68">
        <v>52.49</v>
      </c>
      <c r="V38" s="68">
        <v>40</v>
      </c>
      <c r="W38" s="68">
        <v>80</v>
      </c>
      <c r="X38" s="68">
        <v>55.76</v>
      </c>
      <c r="Y38" s="68">
        <v>45</v>
      </c>
      <c r="Z38" s="68">
        <v>70</v>
      </c>
      <c r="AA38" s="68">
        <v>54.07</v>
      </c>
      <c r="AB38" s="68">
        <v>45</v>
      </c>
      <c r="AC38" s="68">
        <v>60</v>
      </c>
      <c r="AD38" s="68">
        <v>49.42</v>
      </c>
      <c r="AE38" s="68">
        <v>40</v>
      </c>
      <c r="AF38" s="68">
        <v>60</v>
      </c>
      <c r="AG38" s="68">
        <v>46.49</v>
      </c>
      <c r="AH38" s="68">
        <v>40</v>
      </c>
      <c r="AI38" s="68">
        <v>60</v>
      </c>
      <c r="AJ38" s="68">
        <v>51.32</v>
      </c>
      <c r="AK38" s="68">
        <v>35</v>
      </c>
      <c r="AL38" s="68">
        <v>80</v>
      </c>
      <c r="AM38" s="69">
        <v>45.65</v>
      </c>
      <c r="AN38" s="70">
        <v>25</v>
      </c>
      <c r="AO38" s="70">
        <v>80</v>
      </c>
      <c r="AP38" s="70">
        <v>48.636666666666677</v>
      </c>
    </row>
    <row r="39" spans="1:42" ht="15.6" thickBot="1">
      <c r="A39" s="52" t="s">
        <v>375</v>
      </c>
      <c r="B39" s="63" t="s">
        <v>310</v>
      </c>
      <c r="C39" s="38" t="s">
        <v>245</v>
      </c>
      <c r="D39" s="68">
        <v>45</v>
      </c>
      <c r="E39" s="68">
        <v>100</v>
      </c>
      <c r="F39" s="68">
        <v>72.239999999999995</v>
      </c>
      <c r="G39" s="68">
        <v>30</v>
      </c>
      <c r="H39" s="68">
        <v>70</v>
      </c>
      <c r="I39" s="68">
        <v>45.59</v>
      </c>
      <c r="J39" s="68">
        <v>30</v>
      </c>
      <c r="K39" s="68">
        <v>100</v>
      </c>
      <c r="L39" s="68">
        <v>44.52</v>
      </c>
      <c r="M39" s="68">
        <v>35</v>
      </c>
      <c r="N39" s="68">
        <v>100</v>
      </c>
      <c r="O39" s="68">
        <v>69.67</v>
      </c>
      <c r="P39" s="68">
        <v>35</v>
      </c>
      <c r="Q39" s="68">
        <v>60</v>
      </c>
      <c r="R39" s="68">
        <v>46.58</v>
      </c>
      <c r="S39" s="68">
        <v>35</v>
      </c>
      <c r="T39" s="68">
        <v>100</v>
      </c>
      <c r="U39" s="68">
        <v>73.489999999999995</v>
      </c>
      <c r="V39" s="68">
        <v>55</v>
      </c>
      <c r="W39" s="68">
        <v>100</v>
      </c>
      <c r="X39" s="68">
        <v>73.72</v>
      </c>
      <c r="Y39" s="68">
        <v>65</v>
      </c>
      <c r="Z39" s="68">
        <v>90</v>
      </c>
      <c r="AA39" s="68">
        <v>74.34</v>
      </c>
      <c r="AB39" s="68">
        <v>65</v>
      </c>
      <c r="AC39" s="68">
        <v>90</v>
      </c>
      <c r="AD39" s="68">
        <v>77.67</v>
      </c>
      <c r="AE39" s="68"/>
      <c r="AF39" s="68"/>
      <c r="AG39" s="68"/>
      <c r="AH39" s="68"/>
      <c r="AI39" s="68"/>
      <c r="AJ39" s="68"/>
      <c r="AK39" s="68">
        <v>95</v>
      </c>
      <c r="AL39" s="68">
        <v>100</v>
      </c>
      <c r="AM39" s="69">
        <v>97.67</v>
      </c>
      <c r="AN39" s="70">
        <v>30</v>
      </c>
      <c r="AO39" s="70">
        <v>100</v>
      </c>
      <c r="AP39" s="70">
        <v>67.549000000000007</v>
      </c>
    </row>
    <row r="40" spans="1:42" ht="15.6" thickBot="1">
      <c r="A40" s="52" t="s">
        <v>376</v>
      </c>
      <c r="B40" s="63" t="s">
        <v>311</v>
      </c>
      <c r="C40" s="38" t="s">
        <v>245</v>
      </c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>
        <v>75</v>
      </c>
      <c r="AC40" s="68">
        <v>100</v>
      </c>
      <c r="AD40" s="68">
        <v>82.67</v>
      </c>
      <c r="AE40" s="68"/>
      <c r="AF40" s="68"/>
      <c r="AG40" s="68"/>
      <c r="AH40" s="68"/>
      <c r="AI40" s="68"/>
      <c r="AJ40" s="68"/>
      <c r="AK40" s="68">
        <v>95</v>
      </c>
      <c r="AL40" s="68">
        <v>130</v>
      </c>
      <c r="AM40" s="69">
        <v>108.47</v>
      </c>
      <c r="AN40" s="70">
        <v>75</v>
      </c>
      <c r="AO40" s="70">
        <v>130</v>
      </c>
      <c r="AP40" s="70">
        <v>95.57</v>
      </c>
    </row>
    <row r="41" spans="1:42" ht="15.6" thickBot="1">
      <c r="A41" s="60" t="s">
        <v>153</v>
      </c>
      <c r="B41" s="63" t="s">
        <v>47</v>
      </c>
      <c r="C41" s="38" t="s">
        <v>245</v>
      </c>
      <c r="D41" s="68">
        <v>45</v>
      </c>
      <c r="E41" s="68">
        <v>60</v>
      </c>
      <c r="F41" s="68">
        <v>51.67</v>
      </c>
      <c r="G41" s="68">
        <v>30</v>
      </c>
      <c r="H41" s="68">
        <v>55</v>
      </c>
      <c r="I41" s="68">
        <v>43.38</v>
      </c>
      <c r="J41" s="68">
        <v>35</v>
      </c>
      <c r="K41" s="68">
        <v>60</v>
      </c>
      <c r="L41" s="68">
        <v>40.950000000000003</v>
      </c>
      <c r="M41" s="68">
        <v>25</v>
      </c>
      <c r="N41" s="68">
        <v>60</v>
      </c>
      <c r="O41" s="68">
        <v>39.56</v>
      </c>
      <c r="P41" s="68">
        <v>20</v>
      </c>
      <c r="Q41" s="68">
        <v>30</v>
      </c>
      <c r="R41" s="68">
        <v>27.51</v>
      </c>
      <c r="S41" s="68">
        <v>55</v>
      </c>
      <c r="T41" s="68">
        <v>60</v>
      </c>
      <c r="U41" s="68">
        <v>57.67</v>
      </c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9"/>
      <c r="AN41" s="70">
        <v>20</v>
      </c>
      <c r="AO41" s="70">
        <v>60</v>
      </c>
      <c r="AP41" s="70">
        <v>43.456666666666671</v>
      </c>
    </row>
    <row r="42" spans="1:42" ht="15.6" thickBot="1">
      <c r="A42" s="60" t="s">
        <v>154</v>
      </c>
      <c r="B42" s="63" t="s">
        <v>48</v>
      </c>
      <c r="C42" s="38" t="s">
        <v>245</v>
      </c>
      <c r="D42" s="68">
        <v>40</v>
      </c>
      <c r="E42" s="68">
        <v>110</v>
      </c>
      <c r="F42" s="68">
        <v>69.87</v>
      </c>
      <c r="G42" s="68">
        <v>35</v>
      </c>
      <c r="H42" s="68">
        <v>50</v>
      </c>
      <c r="I42" s="68">
        <v>42.71</v>
      </c>
      <c r="J42" s="68">
        <v>40</v>
      </c>
      <c r="K42" s="68">
        <v>100</v>
      </c>
      <c r="L42" s="68">
        <v>53.59</v>
      </c>
      <c r="M42" s="68">
        <v>15</v>
      </c>
      <c r="N42" s="68">
        <v>85</v>
      </c>
      <c r="O42" s="68">
        <v>55.68</v>
      </c>
      <c r="P42" s="68">
        <v>10</v>
      </c>
      <c r="Q42" s="68">
        <v>50</v>
      </c>
      <c r="R42" s="68">
        <v>30.6</v>
      </c>
      <c r="S42" s="68">
        <v>55</v>
      </c>
      <c r="T42" s="68">
        <v>80</v>
      </c>
      <c r="U42" s="68">
        <v>66.989999999999995</v>
      </c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>
        <v>110</v>
      </c>
      <c r="AI42" s="68">
        <v>120</v>
      </c>
      <c r="AJ42" s="68">
        <v>115</v>
      </c>
      <c r="AK42" s="68">
        <v>40</v>
      </c>
      <c r="AL42" s="68">
        <v>140</v>
      </c>
      <c r="AM42" s="69">
        <v>71.069999999999993</v>
      </c>
      <c r="AN42" s="70">
        <v>10</v>
      </c>
      <c r="AO42" s="70">
        <v>140</v>
      </c>
      <c r="AP42" s="70">
        <v>63.188750000000006</v>
      </c>
    </row>
    <row r="43" spans="1:42" ht="15.6" thickBot="1">
      <c r="A43" s="60" t="s">
        <v>177</v>
      </c>
      <c r="B43" s="63" t="s">
        <v>49</v>
      </c>
      <c r="C43" s="38" t="s">
        <v>245</v>
      </c>
      <c r="D43" s="68"/>
      <c r="E43" s="68"/>
      <c r="F43" s="68"/>
      <c r="G43" s="68">
        <v>35</v>
      </c>
      <c r="H43" s="68">
        <v>60</v>
      </c>
      <c r="I43" s="68">
        <v>46.88</v>
      </c>
      <c r="J43" s="68">
        <v>30</v>
      </c>
      <c r="K43" s="68">
        <v>60</v>
      </c>
      <c r="L43" s="68">
        <v>41.24</v>
      </c>
      <c r="M43" s="68">
        <v>30</v>
      </c>
      <c r="N43" s="68">
        <v>80</v>
      </c>
      <c r="O43" s="68">
        <v>56.42</v>
      </c>
      <c r="P43" s="68">
        <v>35</v>
      </c>
      <c r="Q43" s="68">
        <v>40</v>
      </c>
      <c r="R43" s="68">
        <v>37.65</v>
      </c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9"/>
      <c r="AN43" s="70">
        <v>30</v>
      </c>
      <c r="AO43" s="70">
        <v>80</v>
      </c>
      <c r="AP43" s="70">
        <v>45.547499999999999</v>
      </c>
    </row>
    <row r="44" spans="1:42" ht="15.6" thickBot="1">
      <c r="A44" s="60" t="s">
        <v>256</v>
      </c>
      <c r="B44" s="63" t="s">
        <v>50</v>
      </c>
      <c r="C44" s="38" t="s">
        <v>245</v>
      </c>
      <c r="D44" s="68">
        <v>35</v>
      </c>
      <c r="E44" s="68">
        <v>55</v>
      </c>
      <c r="F44" s="68">
        <v>39.21</v>
      </c>
      <c r="G44" s="68">
        <v>30</v>
      </c>
      <c r="H44" s="68">
        <v>40</v>
      </c>
      <c r="I44" s="68">
        <v>36</v>
      </c>
      <c r="J44" s="68">
        <v>30</v>
      </c>
      <c r="K44" s="68">
        <v>60</v>
      </c>
      <c r="L44" s="68">
        <v>35.93</v>
      </c>
      <c r="M44" s="68">
        <v>33</v>
      </c>
      <c r="N44" s="68">
        <v>60</v>
      </c>
      <c r="O44" s="68">
        <v>38.19</v>
      </c>
      <c r="P44" s="68">
        <v>30</v>
      </c>
      <c r="Q44" s="68">
        <v>40</v>
      </c>
      <c r="R44" s="68">
        <v>37.51</v>
      </c>
      <c r="S44" s="68">
        <v>35</v>
      </c>
      <c r="T44" s="68">
        <v>70</v>
      </c>
      <c r="U44" s="68">
        <v>48.54</v>
      </c>
      <c r="V44" s="68">
        <v>35</v>
      </c>
      <c r="W44" s="68">
        <v>50</v>
      </c>
      <c r="X44" s="68">
        <v>41.91</v>
      </c>
      <c r="Y44" s="68">
        <v>40</v>
      </c>
      <c r="Z44" s="68">
        <v>50</v>
      </c>
      <c r="AA44" s="68">
        <v>42.42</v>
      </c>
      <c r="AB44" s="68">
        <v>40</v>
      </c>
      <c r="AC44" s="68">
        <v>45</v>
      </c>
      <c r="AD44" s="68">
        <v>42.33</v>
      </c>
      <c r="AE44" s="68">
        <v>40</v>
      </c>
      <c r="AF44" s="68">
        <v>50</v>
      </c>
      <c r="AG44" s="68">
        <v>42.7</v>
      </c>
      <c r="AH44" s="68">
        <v>44</v>
      </c>
      <c r="AI44" s="68">
        <v>50</v>
      </c>
      <c r="AJ44" s="68">
        <v>47.66</v>
      </c>
      <c r="AK44" s="68">
        <v>45</v>
      </c>
      <c r="AL44" s="68">
        <v>50</v>
      </c>
      <c r="AM44" s="69">
        <v>47.67</v>
      </c>
      <c r="AN44" s="70">
        <v>30</v>
      </c>
      <c r="AO44" s="70">
        <v>70</v>
      </c>
      <c r="AP44" s="70">
        <v>41.672500000000007</v>
      </c>
    </row>
    <row r="45" spans="1:42" ht="15.6" thickBot="1">
      <c r="A45" s="52" t="s">
        <v>377</v>
      </c>
      <c r="B45" s="63" t="s">
        <v>312</v>
      </c>
      <c r="C45" s="38" t="s">
        <v>245</v>
      </c>
      <c r="D45" s="68">
        <v>20</v>
      </c>
      <c r="E45" s="68">
        <v>50</v>
      </c>
      <c r="F45" s="68">
        <v>31.51</v>
      </c>
      <c r="G45" s="68">
        <v>30</v>
      </c>
      <c r="H45" s="68">
        <v>40</v>
      </c>
      <c r="I45" s="68">
        <v>36.53</v>
      </c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>
        <v>45</v>
      </c>
      <c r="W45" s="68">
        <v>50</v>
      </c>
      <c r="X45" s="68">
        <v>47.67</v>
      </c>
      <c r="Y45" s="68">
        <v>25</v>
      </c>
      <c r="Z45" s="68">
        <v>45</v>
      </c>
      <c r="AA45" s="68">
        <v>35.85</v>
      </c>
      <c r="AB45" s="68">
        <v>10</v>
      </c>
      <c r="AC45" s="68">
        <v>40</v>
      </c>
      <c r="AD45" s="68">
        <v>26.15</v>
      </c>
      <c r="AE45" s="68">
        <v>15</v>
      </c>
      <c r="AF45" s="68">
        <v>35</v>
      </c>
      <c r="AG45" s="68">
        <v>21.23</v>
      </c>
      <c r="AH45" s="68">
        <v>15</v>
      </c>
      <c r="AI45" s="68">
        <v>30</v>
      </c>
      <c r="AJ45" s="68">
        <v>22.19</v>
      </c>
      <c r="AK45" s="68">
        <v>15</v>
      </c>
      <c r="AL45" s="68">
        <v>30</v>
      </c>
      <c r="AM45" s="69">
        <v>21.42</v>
      </c>
      <c r="AN45" s="70">
        <v>10</v>
      </c>
      <c r="AO45" s="70">
        <v>50</v>
      </c>
      <c r="AP45" s="70">
        <v>30.318749999999998</v>
      </c>
    </row>
    <row r="46" spans="1:42" ht="15.6" thickBot="1">
      <c r="A46" s="52" t="s">
        <v>378</v>
      </c>
      <c r="B46" s="63" t="s">
        <v>313</v>
      </c>
      <c r="C46" s="38" t="s">
        <v>245</v>
      </c>
      <c r="D46" s="68"/>
      <c r="E46" s="68"/>
      <c r="F46" s="68"/>
      <c r="G46" s="68">
        <v>35</v>
      </c>
      <c r="H46" s="68">
        <v>60</v>
      </c>
      <c r="I46" s="68">
        <v>44.34</v>
      </c>
      <c r="J46" s="68">
        <v>35</v>
      </c>
      <c r="K46" s="68">
        <v>65</v>
      </c>
      <c r="L46" s="68">
        <v>50.51</v>
      </c>
      <c r="M46" s="68">
        <v>40</v>
      </c>
      <c r="N46" s="68">
        <v>100</v>
      </c>
      <c r="O46" s="68">
        <v>71.98</v>
      </c>
      <c r="P46" s="68">
        <v>35</v>
      </c>
      <c r="Q46" s="68">
        <v>60</v>
      </c>
      <c r="R46" s="68">
        <v>43.26</v>
      </c>
      <c r="S46" s="68">
        <v>35</v>
      </c>
      <c r="T46" s="68">
        <v>80</v>
      </c>
      <c r="U46" s="68">
        <v>56.12</v>
      </c>
      <c r="V46" s="68">
        <v>45</v>
      </c>
      <c r="W46" s="68">
        <v>70</v>
      </c>
      <c r="X46" s="68">
        <v>56.75</v>
      </c>
      <c r="Y46" s="68">
        <v>40</v>
      </c>
      <c r="Z46" s="68">
        <v>70</v>
      </c>
      <c r="AA46" s="68">
        <v>53.45</v>
      </c>
      <c r="AB46" s="68">
        <v>30</v>
      </c>
      <c r="AC46" s="68">
        <v>60</v>
      </c>
      <c r="AD46" s="68">
        <v>46.48</v>
      </c>
      <c r="AE46" s="68">
        <v>30</v>
      </c>
      <c r="AF46" s="68">
        <v>50</v>
      </c>
      <c r="AG46" s="68">
        <v>38.520000000000003</v>
      </c>
      <c r="AH46" s="68">
        <v>20</v>
      </c>
      <c r="AI46" s="68">
        <v>60</v>
      </c>
      <c r="AJ46" s="68">
        <v>34.69</v>
      </c>
      <c r="AK46" s="68">
        <v>15</v>
      </c>
      <c r="AL46" s="68">
        <v>35</v>
      </c>
      <c r="AM46" s="69">
        <v>27.24</v>
      </c>
      <c r="AN46" s="70">
        <v>15</v>
      </c>
      <c r="AO46" s="70">
        <v>100</v>
      </c>
      <c r="AP46" s="70">
        <v>47.576363636363638</v>
      </c>
    </row>
    <row r="47" spans="1:42" ht="15.6" thickBot="1">
      <c r="A47" s="60" t="s">
        <v>155</v>
      </c>
      <c r="B47" s="63" t="s">
        <v>54</v>
      </c>
      <c r="C47" s="38" t="s">
        <v>245</v>
      </c>
      <c r="D47" s="68">
        <v>45</v>
      </c>
      <c r="E47" s="68">
        <v>120</v>
      </c>
      <c r="F47" s="68">
        <v>71.459999999999994</v>
      </c>
      <c r="G47" s="68">
        <v>35</v>
      </c>
      <c r="H47" s="68">
        <v>55</v>
      </c>
      <c r="I47" s="68">
        <v>45.1</v>
      </c>
      <c r="J47" s="68">
        <v>35</v>
      </c>
      <c r="K47" s="68">
        <v>95</v>
      </c>
      <c r="L47" s="68">
        <v>53</v>
      </c>
      <c r="M47" s="68">
        <v>30</v>
      </c>
      <c r="N47" s="68">
        <v>120</v>
      </c>
      <c r="O47" s="68">
        <v>63.07</v>
      </c>
      <c r="P47" s="68">
        <v>30</v>
      </c>
      <c r="Q47" s="68">
        <v>60</v>
      </c>
      <c r="R47" s="68">
        <v>41.79</v>
      </c>
      <c r="S47" s="68">
        <v>55</v>
      </c>
      <c r="T47" s="68">
        <v>120</v>
      </c>
      <c r="U47" s="68">
        <v>76.31</v>
      </c>
      <c r="V47" s="68">
        <v>55</v>
      </c>
      <c r="W47" s="68">
        <v>120</v>
      </c>
      <c r="X47" s="68">
        <v>88.15</v>
      </c>
      <c r="Y47" s="68">
        <v>60</v>
      </c>
      <c r="Z47" s="68">
        <v>120</v>
      </c>
      <c r="AA47" s="68">
        <v>89.23</v>
      </c>
      <c r="AB47" s="68">
        <v>75</v>
      </c>
      <c r="AC47" s="68">
        <v>120</v>
      </c>
      <c r="AD47" s="68">
        <v>93.54</v>
      </c>
      <c r="AE47" s="68">
        <v>75</v>
      </c>
      <c r="AF47" s="68">
        <v>130</v>
      </c>
      <c r="AG47" s="68">
        <v>93.05</v>
      </c>
      <c r="AH47" s="68">
        <v>75</v>
      </c>
      <c r="AI47" s="68">
        <v>120</v>
      </c>
      <c r="AJ47" s="68">
        <v>98.71</v>
      </c>
      <c r="AK47" s="68">
        <v>75</v>
      </c>
      <c r="AL47" s="68">
        <v>130</v>
      </c>
      <c r="AM47" s="69">
        <v>97</v>
      </c>
      <c r="AN47" s="70">
        <v>30</v>
      </c>
      <c r="AO47" s="70">
        <v>130</v>
      </c>
      <c r="AP47" s="70">
        <v>75.867500000000007</v>
      </c>
    </row>
    <row r="48" spans="1:42" ht="15.6" thickBot="1">
      <c r="A48" s="65" t="s">
        <v>156</v>
      </c>
      <c r="B48" s="63" t="s">
        <v>55</v>
      </c>
      <c r="C48" s="38" t="s">
        <v>245</v>
      </c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>
        <v>40</v>
      </c>
      <c r="W48" s="68">
        <v>60</v>
      </c>
      <c r="X48" s="68">
        <v>52.59</v>
      </c>
      <c r="Y48" s="68"/>
      <c r="Z48" s="68"/>
      <c r="AA48" s="68"/>
      <c r="AB48" s="68">
        <v>50</v>
      </c>
      <c r="AC48" s="68">
        <v>80</v>
      </c>
      <c r="AD48" s="68">
        <v>57.5</v>
      </c>
      <c r="AE48" s="68">
        <v>50</v>
      </c>
      <c r="AF48" s="68">
        <v>70</v>
      </c>
      <c r="AG48" s="68">
        <v>56.27</v>
      </c>
      <c r="AH48" s="68"/>
      <c r="AI48" s="68"/>
      <c r="AJ48" s="68"/>
      <c r="AK48" s="68"/>
      <c r="AL48" s="68"/>
      <c r="AM48" s="69"/>
      <c r="AN48" s="70">
        <v>40</v>
      </c>
      <c r="AO48" s="70">
        <v>80</v>
      </c>
      <c r="AP48" s="70">
        <v>55.45333333333334</v>
      </c>
    </row>
    <row r="49" spans="1:42" ht="15.6" thickBot="1">
      <c r="A49" s="60" t="s">
        <v>56</v>
      </c>
      <c r="B49" s="63" t="s">
        <v>57</v>
      </c>
      <c r="C49" s="38" t="s">
        <v>245</v>
      </c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>
        <v>35</v>
      </c>
      <c r="W49" s="68">
        <v>60</v>
      </c>
      <c r="X49" s="68">
        <v>43.55</v>
      </c>
      <c r="Y49" s="68">
        <v>35</v>
      </c>
      <c r="Z49" s="68">
        <v>80</v>
      </c>
      <c r="AA49" s="68">
        <v>45.2</v>
      </c>
      <c r="AB49" s="68">
        <v>45</v>
      </c>
      <c r="AC49" s="68">
        <v>80</v>
      </c>
      <c r="AD49" s="68">
        <v>67.37</v>
      </c>
      <c r="AE49" s="68">
        <v>45</v>
      </c>
      <c r="AF49" s="68">
        <v>65</v>
      </c>
      <c r="AG49" s="68">
        <v>55</v>
      </c>
      <c r="AH49" s="68">
        <v>45</v>
      </c>
      <c r="AI49" s="68">
        <v>80</v>
      </c>
      <c r="AJ49" s="68">
        <v>63.27</v>
      </c>
      <c r="AK49" s="68">
        <v>35</v>
      </c>
      <c r="AL49" s="68">
        <v>70</v>
      </c>
      <c r="AM49" s="69">
        <v>50.09</v>
      </c>
      <c r="AN49" s="70">
        <v>35</v>
      </c>
      <c r="AO49" s="70">
        <v>80</v>
      </c>
      <c r="AP49" s="70">
        <v>54.080000000000005</v>
      </c>
    </row>
    <row r="50" spans="1:42" ht="15.6" thickBot="1">
      <c r="A50" s="60" t="s">
        <v>178</v>
      </c>
      <c r="B50" s="63" t="s">
        <v>58</v>
      </c>
      <c r="C50" s="38" t="s">
        <v>245</v>
      </c>
      <c r="D50" s="68">
        <v>45</v>
      </c>
      <c r="E50" s="68">
        <v>50</v>
      </c>
      <c r="F50" s="68">
        <v>47.65</v>
      </c>
      <c r="G50" s="68"/>
      <c r="H50" s="68"/>
      <c r="I50" s="68"/>
      <c r="J50" s="68"/>
      <c r="K50" s="68"/>
      <c r="L50" s="68"/>
      <c r="M50" s="68">
        <v>50</v>
      </c>
      <c r="N50" s="68">
        <v>70</v>
      </c>
      <c r="O50" s="68">
        <v>60.92</v>
      </c>
      <c r="P50" s="68"/>
      <c r="Q50" s="68"/>
      <c r="R50" s="68"/>
      <c r="S50" s="68"/>
      <c r="T50" s="68"/>
      <c r="U50" s="68"/>
      <c r="V50" s="68">
        <v>45</v>
      </c>
      <c r="W50" s="68">
        <v>60</v>
      </c>
      <c r="X50" s="68">
        <v>54.86</v>
      </c>
      <c r="Y50" s="68">
        <v>45</v>
      </c>
      <c r="Z50" s="68">
        <v>60</v>
      </c>
      <c r="AA50" s="68">
        <v>53.76</v>
      </c>
      <c r="AB50" s="68">
        <v>45</v>
      </c>
      <c r="AC50" s="68">
        <v>60</v>
      </c>
      <c r="AD50" s="68">
        <v>49.19</v>
      </c>
      <c r="AE50" s="68">
        <v>40</v>
      </c>
      <c r="AF50" s="68">
        <v>50</v>
      </c>
      <c r="AG50" s="68">
        <v>47.45</v>
      </c>
      <c r="AH50" s="68">
        <v>40</v>
      </c>
      <c r="AI50" s="68">
        <v>50</v>
      </c>
      <c r="AJ50" s="68">
        <v>47.49</v>
      </c>
      <c r="AK50" s="68">
        <v>45</v>
      </c>
      <c r="AL50" s="68">
        <v>50</v>
      </c>
      <c r="AM50" s="69">
        <v>47.67</v>
      </c>
      <c r="AN50" s="70">
        <v>40</v>
      </c>
      <c r="AO50" s="70">
        <v>70</v>
      </c>
      <c r="AP50" s="70">
        <v>51.123750000000001</v>
      </c>
    </row>
    <row r="51" spans="1:42" ht="15.6" thickBot="1">
      <c r="A51" s="65" t="s">
        <v>179</v>
      </c>
      <c r="B51" s="62" t="s">
        <v>59</v>
      </c>
      <c r="C51" s="38" t="s">
        <v>245</v>
      </c>
      <c r="D51" s="68">
        <v>35</v>
      </c>
      <c r="E51" s="68">
        <v>40</v>
      </c>
      <c r="F51" s="68">
        <v>37.65</v>
      </c>
      <c r="G51" s="68"/>
      <c r="H51" s="68"/>
      <c r="I51" s="68"/>
      <c r="J51" s="68">
        <v>35</v>
      </c>
      <c r="K51" s="68">
        <v>60</v>
      </c>
      <c r="L51" s="68">
        <v>43.83</v>
      </c>
      <c r="M51" s="68">
        <v>35</v>
      </c>
      <c r="N51" s="68">
        <v>70</v>
      </c>
      <c r="O51" s="68">
        <v>52.65</v>
      </c>
      <c r="P51" s="68">
        <v>20</v>
      </c>
      <c r="Q51" s="68">
        <v>45</v>
      </c>
      <c r="R51" s="68">
        <v>26.97</v>
      </c>
      <c r="S51" s="68">
        <v>20</v>
      </c>
      <c r="T51" s="68">
        <v>40</v>
      </c>
      <c r="U51" s="68">
        <v>28.95</v>
      </c>
      <c r="V51" s="68">
        <v>10</v>
      </c>
      <c r="W51" s="68">
        <v>30</v>
      </c>
      <c r="X51" s="68">
        <v>21.16</v>
      </c>
      <c r="Y51" s="68">
        <v>10</v>
      </c>
      <c r="Z51" s="68">
        <v>30</v>
      </c>
      <c r="AA51" s="68">
        <v>22.81</v>
      </c>
      <c r="AB51" s="68">
        <v>25</v>
      </c>
      <c r="AC51" s="68">
        <v>60</v>
      </c>
      <c r="AD51" s="68">
        <v>47.8</v>
      </c>
      <c r="AE51" s="68">
        <v>35</v>
      </c>
      <c r="AF51" s="68">
        <v>40</v>
      </c>
      <c r="AG51" s="68">
        <v>37.67</v>
      </c>
      <c r="AH51" s="68">
        <v>35</v>
      </c>
      <c r="AI51" s="68">
        <v>50</v>
      </c>
      <c r="AJ51" s="68">
        <v>39.549999999999997</v>
      </c>
      <c r="AK51" s="68">
        <v>35</v>
      </c>
      <c r="AL51" s="68">
        <v>40</v>
      </c>
      <c r="AM51" s="69">
        <v>37.67</v>
      </c>
      <c r="AN51" s="70">
        <v>10</v>
      </c>
      <c r="AO51" s="70">
        <v>70</v>
      </c>
      <c r="AP51" s="70">
        <v>36.064545454545446</v>
      </c>
    </row>
    <row r="52" spans="1:42" ht="15.6" thickBot="1">
      <c r="A52" s="60" t="s">
        <v>60</v>
      </c>
      <c r="B52" s="63" t="s">
        <v>61</v>
      </c>
      <c r="C52" s="38" t="s">
        <v>245</v>
      </c>
      <c r="D52" s="68">
        <v>35</v>
      </c>
      <c r="E52" s="68">
        <v>90</v>
      </c>
      <c r="F52" s="68">
        <v>63.33</v>
      </c>
      <c r="G52" s="68">
        <v>50</v>
      </c>
      <c r="H52" s="68">
        <v>100</v>
      </c>
      <c r="I52" s="68">
        <v>70.31</v>
      </c>
      <c r="J52" s="68">
        <v>40</v>
      </c>
      <c r="K52" s="68">
        <v>100</v>
      </c>
      <c r="L52" s="68">
        <v>57.23</v>
      </c>
      <c r="M52" s="68">
        <v>50</v>
      </c>
      <c r="N52" s="68">
        <v>110</v>
      </c>
      <c r="O52" s="68">
        <v>88.75</v>
      </c>
      <c r="P52" s="68">
        <v>45</v>
      </c>
      <c r="Q52" s="68">
        <v>130</v>
      </c>
      <c r="R52" s="68">
        <v>70.239999999999995</v>
      </c>
      <c r="S52" s="68">
        <v>90</v>
      </c>
      <c r="T52" s="68">
        <v>250</v>
      </c>
      <c r="U52" s="68">
        <v>170.36</v>
      </c>
      <c r="V52" s="68">
        <v>50</v>
      </c>
      <c r="W52" s="68">
        <v>150</v>
      </c>
      <c r="X52" s="68">
        <v>70.67</v>
      </c>
      <c r="Y52" s="68">
        <v>30</v>
      </c>
      <c r="Z52" s="68">
        <v>60</v>
      </c>
      <c r="AA52" s="68">
        <v>42.17</v>
      </c>
      <c r="AB52" s="68">
        <v>20</v>
      </c>
      <c r="AC52" s="68">
        <v>50</v>
      </c>
      <c r="AD52" s="68">
        <v>37.909999999999997</v>
      </c>
      <c r="AE52" s="68">
        <v>20</v>
      </c>
      <c r="AF52" s="68">
        <v>40</v>
      </c>
      <c r="AG52" s="68">
        <v>26.52</v>
      </c>
      <c r="AH52" s="68">
        <v>10</v>
      </c>
      <c r="AI52" s="68">
        <v>30</v>
      </c>
      <c r="AJ52" s="68">
        <v>19.8</v>
      </c>
      <c r="AK52" s="68">
        <v>10</v>
      </c>
      <c r="AL52" s="68">
        <v>70</v>
      </c>
      <c r="AM52" s="69">
        <v>26.59</v>
      </c>
      <c r="AN52" s="70">
        <v>10</v>
      </c>
      <c r="AO52" s="70">
        <v>250</v>
      </c>
      <c r="AP52" s="70">
        <v>61.99</v>
      </c>
    </row>
    <row r="53" spans="1:42" ht="15.6" thickBot="1">
      <c r="A53" s="60" t="s">
        <v>180</v>
      </c>
      <c r="B53" s="62" t="s">
        <v>62</v>
      </c>
      <c r="C53" s="38" t="s">
        <v>245</v>
      </c>
      <c r="D53" s="68">
        <v>50</v>
      </c>
      <c r="E53" s="68">
        <v>90</v>
      </c>
      <c r="F53" s="68">
        <v>69.459999999999994</v>
      </c>
      <c r="G53" s="68">
        <v>40</v>
      </c>
      <c r="H53" s="68">
        <v>60</v>
      </c>
      <c r="I53" s="68">
        <v>49.77</v>
      </c>
      <c r="J53" s="68">
        <v>40</v>
      </c>
      <c r="K53" s="68">
        <v>100</v>
      </c>
      <c r="L53" s="68">
        <v>53.79</v>
      </c>
      <c r="M53" s="68">
        <v>50</v>
      </c>
      <c r="N53" s="68">
        <v>110</v>
      </c>
      <c r="O53" s="68">
        <v>89.38</v>
      </c>
      <c r="P53" s="68">
        <v>45</v>
      </c>
      <c r="Q53" s="68">
        <v>80</v>
      </c>
      <c r="R53" s="68">
        <v>57.98</v>
      </c>
      <c r="S53" s="68">
        <v>60</v>
      </c>
      <c r="T53" s="68">
        <v>240</v>
      </c>
      <c r="U53" s="68">
        <v>149</v>
      </c>
      <c r="V53" s="68">
        <v>80</v>
      </c>
      <c r="W53" s="68">
        <v>150</v>
      </c>
      <c r="X53" s="68">
        <v>108.33</v>
      </c>
      <c r="Y53" s="68">
        <v>90</v>
      </c>
      <c r="Z53" s="68">
        <v>110</v>
      </c>
      <c r="AA53" s="68">
        <v>97.67</v>
      </c>
      <c r="AB53" s="68">
        <v>90</v>
      </c>
      <c r="AC53" s="68">
        <v>100</v>
      </c>
      <c r="AD53" s="68">
        <v>95</v>
      </c>
      <c r="AE53" s="68">
        <v>25</v>
      </c>
      <c r="AF53" s="68">
        <v>100</v>
      </c>
      <c r="AG53" s="68">
        <v>48.28</v>
      </c>
      <c r="AH53" s="68">
        <v>25</v>
      </c>
      <c r="AI53" s="68">
        <v>35</v>
      </c>
      <c r="AJ53" s="68">
        <v>28.88</v>
      </c>
      <c r="AK53" s="68">
        <v>20</v>
      </c>
      <c r="AL53" s="68">
        <v>70</v>
      </c>
      <c r="AM53" s="69">
        <v>29.5</v>
      </c>
      <c r="AN53" s="70">
        <v>20</v>
      </c>
      <c r="AO53" s="70">
        <v>240</v>
      </c>
      <c r="AP53" s="70">
        <v>73.086666666666659</v>
      </c>
    </row>
    <row r="54" spans="1:42" ht="15.6" thickBot="1">
      <c r="A54" s="60" t="s">
        <v>181</v>
      </c>
      <c r="B54" s="64" t="s">
        <v>63</v>
      </c>
      <c r="C54" s="38" t="s">
        <v>245</v>
      </c>
      <c r="D54" s="68">
        <v>40</v>
      </c>
      <c r="E54" s="68">
        <v>90</v>
      </c>
      <c r="F54" s="68">
        <v>69.14</v>
      </c>
      <c r="G54" s="68">
        <v>40</v>
      </c>
      <c r="H54" s="68">
        <v>100</v>
      </c>
      <c r="I54" s="68">
        <v>64.61</v>
      </c>
      <c r="J54" s="68">
        <v>50</v>
      </c>
      <c r="K54" s="68">
        <v>130</v>
      </c>
      <c r="L54" s="68">
        <v>67.67</v>
      </c>
      <c r="M54" s="68">
        <v>100</v>
      </c>
      <c r="N54" s="68">
        <v>110</v>
      </c>
      <c r="O54" s="68">
        <v>105</v>
      </c>
      <c r="P54" s="68">
        <v>50</v>
      </c>
      <c r="Q54" s="68">
        <v>60</v>
      </c>
      <c r="R54" s="68">
        <v>55</v>
      </c>
      <c r="S54" s="68">
        <v>90</v>
      </c>
      <c r="T54" s="68">
        <v>180</v>
      </c>
      <c r="U54" s="68">
        <v>127.86</v>
      </c>
      <c r="V54" s="68">
        <v>90</v>
      </c>
      <c r="W54" s="68">
        <v>150</v>
      </c>
      <c r="X54" s="68">
        <v>109</v>
      </c>
      <c r="Y54" s="68">
        <v>90</v>
      </c>
      <c r="Z54" s="68">
        <v>110</v>
      </c>
      <c r="AA54" s="68">
        <v>97.67</v>
      </c>
      <c r="AB54" s="68">
        <v>90</v>
      </c>
      <c r="AC54" s="68">
        <v>100</v>
      </c>
      <c r="AD54" s="68">
        <v>95.09</v>
      </c>
      <c r="AE54" s="68">
        <v>30</v>
      </c>
      <c r="AF54" s="68">
        <v>100</v>
      </c>
      <c r="AG54" s="68">
        <v>51.87</v>
      </c>
      <c r="AH54" s="68">
        <v>25</v>
      </c>
      <c r="AI54" s="68">
        <v>35</v>
      </c>
      <c r="AJ54" s="68">
        <v>28.88</v>
      </c>
      <c r="AK54" s="68">
        <v>20</v>
      </c>
      <c r="AL54" s="68">
        <v>70</v>
      </c>
      <c r="AM54" s="69">
        <v>29.5</v>
      </c>
      <c r="AN54" s="70">
        <v>20</v>
      </c>
      <c r="AO54" s="70">
        <v>180</v>
      </c>
      <c r="AP54" s="70">
        <v>75.107500000000002</v>
      </c>
    </row>
    <row r="55" spans="1:42" ht="15.6" thickBot="1">
      <c r="A55" s="60" t="s">
        <v>64</v>
      </c>
      <c r="B55" s="63" t="s">
        <v>65</v>
      </c>
      <c r="C55" s="38" t="s">
        <v>245</v>
      </c>
      <c r="D55" s="68">
        <v>35</v>
      </c>
      <c r="E55" s="68">
        <v>70</v>
      </c>
      <c r="F55" s="68">
        <v>49.27</v>
      </c>
      <c r="G55" s="68">
        <v>40</v>
      </c>
      <c r="H55" s="68">
        <v>60</v>
      </c>
      <c r="I55" s="68">
        <v>47.19</v>
      </c>
      <c r="J55" s="68">
        <v>40</v>
      </c>
      <c r="K55" s="68">
        <v>90</v>
      </c>
      <c r="L55" s="68">
        <v>53.55</v>
      </c>
      <c r="M55" s="68">
        <v>50</v>
      </c>
      <c r="N55" s="68">
        <v>70</v>
      </c>
      <c r="O55" s="68">
        <v>63</v>
      </c>
      <c r="P55" s="68">
        <v>50</v>
      </c>
      <c r="Q55" s="68">
        <v>70</v>
      </c>
      <c r="R55" s="68">
        <v>58</v>
      </c>
      <c r="S55" s="68">
        <v>50</v>
      </c>
      <c r="T55" s="68">
        <v>100</v>
      </c>
      <c r="U55" s="68">
        <v>90</v>
      </c>
      <c r="V55" s="68">
        <v>50</v>
      </c>
      <c r="W55" s="68">
        <v>150</v>
      </c>
      <c r="X55" s="68">
        <v>68.67</v>
      </c>
      <c r="Y55" s="68">
        <v>40</v>
      </c>
      <c r="Z55" s="68">
        <v>60</v>
      </c>
      <c r="AA55" s="68">
        <v>50.48</v>
      </c>
      <c r="AB55" s="68">
        <v>40</v>
      </c>
      <c r="AC55" s="68">
        <v>50</v>
      </c>
      <c r="AD55" s="68">
        <v>45.89</v>
      </c>
      <c r="AE55" s="68">
        <v>30</v>
      </c>
      <c r="AF55" s="68">
        <v>60</v>
      </c>
      <c r="AG55" s="68">
        <v>37.08</v>
      </c>
      <c r="AH55" s="68">
        <v>25</v>
      </c>
      <c r="AI55" s="68">
        <v>35</v>
      </c>
      <c r="AJ55" s="68">
        <v>28.88</v>
      </c>
      <c r="AK55" s="68">
        <v>20</v>
      </c>
      <c r="AL55" s="68">
        <v>70</v>
      </c>
      <c r="AM55" s="69">
        <v>29.32</v>
      </c>
      <c r="AN55" s="70">
        <v>20</v>
      </c>
      <c r="AO55" s="70">
        <v>150</v>
      </c>
      <c r="AP55" s="70">
        <v>51.777499999999996</v>
      </c>
    </row>
    <row r="56" spans="1:42" ht="15.6" thickBot="1">
      <c r="A56" s="60" t="s">
        <v>66</v>
      </c>
      <c r="B56" s="62" t="s">
        <v>67</v>
      </c>
      <c r="C56" s="38" t="s">
        <v>245</v>
      </c>
      <c r="D56" s="68">
        <v>50</v>
      </c>
      <c r="E56" s="68">
        <v>90</v>
      </c>
      <c r="F56" s="68">
        <v>69.52</v>
      </c>
      <c r="G56" s="68">
        <v>50</v>
      </c>
      <c r="H56" s="68">
        <v>90</v>
      </c>
      <c r="I56" s="68">
        <v>62.97</v>
      </c>
      <c r="J56" s="68">
        <v>50</v>
      </c>
      <c r="K56" s="68">
        <v>70</v>
      </c>
      <c r="L56" s="68">
        <v>57.73</v>
      </c>
      <c r="M56" s="68"/>
      <c r="N56" s="68"/>
      <c r="O56" s="68"/>
      <c r="P56" s="68"/>
      <c r="Q56" s="68"/>
      <c r="R56" s="68"/>
      <c r="S56" s="68">
        <v>90</v>
      </c>
      <c r="T56" s="68">
        <v>130</v>
      </c>
      <c r="U56" s="68">
        <v>115</v>
      </c>
      <c r="V56" s="68">
        <v>90</v>
      </c>
      <c r="W56" s="68">
        <v>150</v>
      </c>
      <c r="X56" s="68">
        <v>109</v>
      </c>
      <c r="Y56" s="68">
        <v>90</v>
      </c>
      <c r="Z56" s="68">
        <v>110</v>
      </c>
      <c r="AA56" s="68">
        <v>97.67</v>
      </c>
      <c r="AB56" s="68">
        <v>90</v>
      </c>
      <c r="AC56" s="68">
        <v>100</v>
      </c>
      <c r="AD56" s="68">
        <v>95</v>
      </c>
      <c r="AE56" s="68">
        <v>30</v>
      </c>
      <c r="AF56" s="68">
        <v>100</v>
      </c>
      <c r="AG56" s="68">
        <v>52.04</v>
      </c>
      <c r="AH56" s="68">
        <v>25</v>
      </c>
      <c r="AI56" s="68">
        <v>35</v>
      </c>
      <c r="AJ56" s="68">
        <v>28.88</v>
      </c>
      <c r="AK56" s="68">
        <v>20</v>
      </c>
      <c r="AL56" s="68">
        <v>70</v>
      </c>
      <c r="AM56" s="69">
        <v>29.65</v>
      </c>
      <c r="AN56" s="70">
        <v>20</v>
      </c>
      <c r="AO56" s="70">
        <v>150</v>
      </c>
      <c r="AP56" s="70">
        <v>71.746000000000009</v>
      </c>
    </row>
    <row r="57" spans="1:42" ht="15.6" thickBot="1">
      <c r="A57" s="60" t="s">
        <v>68</v>
      </c>
      <c r="B57" s="62" t="s">
        <v>69</v>
      </c>
      <c r="C57" s="38" t="s">
        <v>245</v>
      </c>
      <c r="D57" s="68">
        <v>35</v>
      </c>
      <c r="E57" s="68">
        <v>80</v>
      </c>
      <c r="F57" s="68">
        <v>49.07</v>
      </c>
      <c r="G57" s="68">
        <v>70</v>
      </c>
      <c r="H57" s="68">
        <v>140</v>
      </c>
      <c r="I57" s="68">
        <v>98.83</v>
      </c>
      <c r="J57" s="68">
        <v>120</v>
      </c>
      <c r="K57" s="68">
        <v>230</v>
      </c>
      <c r="L57" s="68">
        <v>148.71</v>
      </c>
      <c r="M57" s="68">
        <v>110</v>
      </c>
      <c r="N57" s="68">
        <v>200</v>
      </c>
      <c r="O57" s="68">
        <v>143.91</v>
      </c>
      <c r="P57" s="68">
        <v>35</v>
      </c>
      <c r="Q57" s="68">
        <v>130</v>
      </c>
      <c r="R57" s="68">
        <v>76.290000000000006</v>
      </c>
      <c r="S57" s="68">
        <v>90</v>
      </c>
      <c r="T57" s="68">
        <v>220</v>
      </c>
      <c r="U57" s="68">
        <v>164.11</v>
      </c>
      <c r="V57" s="68">
        <v>110</v>
      </c>
      <c r="W57" s="68">
        <v>190</v>
      </c>
      <c r="X57" s="68">
        <v>144.33000000000001</v>
      </c>
      <c r="Y57" s="68">
        <v>90</v>
      </c>
      <c r="Z57" s="68">
        <v>150</v>
      </c>
      <c r="AA57" s="68">
        <v>108</v>
      </c>
      <c r="AB57" s="68">
        <v>90</v>
      </c>
      <c r="AC57" s="68">
        <v>180</v>
      </c>
      <c r="AD57" s="68">
        <v>126.38</v>
      </c>
      <c r="AE57" s="68">
        <v>100</v>
      </c>
      <c r="AF57" s="68">
        <v>180</v>
      </c>
      <c r="AG57" s="68">
        <v>127.53</v>
      </c>
      <c r="AH57" s="68">
        <v>60</v>
      </c>
      <c r="AI57" s="68">
        <v>120</v>
      </c>
      <c r="AJ57" s="68">
        <v>97.47</v>
      </c>
      <c r="AK57" s="68">
        <v>40</v>
      </c>
      <c r="AL57" s="68">
        <v>70</v>
      </c>
      <c r="AM57" s="69">
        <v>61.72</v>
      </c>
      <c r="AN57" s="70">
        <v>35</v>
      </c>
      <c r="AO57" s="70">
        <v>230</v>
      </c>
      <c r="AP57" s="70">
        <v>112.19583333333333</v>
      </c>
    </row>
    <row r="58" spans="1:42" ht="15.6" thickBot="1">
      <c r="A58" s="60" t="s">
        <v>182</v>
      </c>
      <c r="B58" s="63" t="s">
        <v>70</v>
      </c>
      <c r="C58" s="39" t="s">
        <v>245</v>
      </c>
      <c r="D58" s="68">
        <v>35</v>
      </c>
      <c r="E58" s="68">
        <v>50</v>
      </c>
      <c r="F58" s="68">
        <v>42.5</v>
      </c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>
        <v>110</v>
      </c>
      <c r="W58" s="68">
        <v>120</v>
      </c>
      <c r="X58" s="68">
        <v>115</v>
      </c>
      <c r="Y58" s="68">
        <v>90</v>
      </c>
      <c r="Z58" s="68">
        <v>120</v>
      </c>
      <c r="AA58" s="68">
        <v>97.03</v>
      </c>
      <c r="AB58" s="68">
        <v>75</v>
      </c>
      <c r="AC58" s="68">
        <v>100</v>
      </c>
      <c r="AD58" s="68">
        <v>88.15</v>
      </c>
      <c r="AE58" s="68">
        <v>95</v>
      </c>
      <c r="AF58" s="68">
        <v>100</v>
      </c>
      <c r="AG58" s="68">
        <v>97.67</v>
      </c>
      <c r="AH58" s="68">
        <v>50</v>
      </c>
      <c r="AI58" s="68">
        <v>100</v>
      </c>
      <c r="AJ58" s="68">
        <v>78.2</v>
      </c>
      <c r="AK58" s="68">
        <v>35</v>
      </c>
      <c r="AL58" s="68">
        <v>70</v>
      </c>
      <c r="AM58" s="69">
        <v>46.3</v>
      </c>
      <c r="AN58" s="70">
        <v>35</v>
      </c>
      <c r="AO58" s="70">
        <v>120</v>
      </c>
      <c r="AP58" s="70">
        <v>80.69285714285715</v>
      </c>
    </row>
    <row r="59" spans="1:42" ht="15.6" thickBot="1">
      <c r="A59" s="60" t="s">
        <v>71</v>
      </c>
      <c r="B59" s="63" t="s">
        <v>72</v>
      </c>
      <c r="C59" s="38" t="s">
        <v>245</v>
      </c>
      <c r="D59" s="68">
        <v>45</v>
      </c>
      <c r="E59" s="68">
        <v>50</v>
      </c>
      <c r="F59" s="68">
        <v>47.5</v>
      </c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>
        <v>50</v>
      </c>
      <c r="W59" s="68">
        <v>80</v>
      </c>
      <c r="X59" s="68">
        <v>68.540000000000006</v>
      </c>
      <c r="Y59" s="68">
        <v>45</v>
      </c>
      <c r="Z59" s="68">
        <v>80</v>
      </c>
      <c r="AA59" s="68">
        <v>58.85</v>
      </c>
      <c r="AB59" s="68">
        <v>50</v>
      </c>
      <c r="AC59" s="68">
        <v>80</v>
      </c>
      <c r="AD59" s="68">
        <v>57.35</v>
      </c>
      <c r="AE59" s="68">
        <v>50</v>
      </c>
      <c r="AF59" s="68">
        <v>70</v>
      </c>
      <c r="AG59" s="68">
        <v>64.45</v>
      </c>
      <c r="AH59" s="68">
        <v>60</v>
      </c>
      <c r="AI59" s="68">
        <v>80</v>
      </c>
      <c r="AJ59" s="68">
        <v>74.63</v>
      </c>
      <c r="AK59" s="68"/>
      <c r="AL59" s="68"/>
      <c r="AM59" s="69"/>
      <c r="AN59" s="70">
        <v>45</v>
      </c>
      <c r="AO59" s="70">
        <v>80</v>
      </c>
      <c r="AP59" s="70">
        <v>61.886666666666663</v>
      </c>
    </row>
    <row r="60" spans="1:42" ht="15.6" thickBot="1">
      <c r="A60" s="52" t="s">
        <v>379</v>
      </c>
      <c r="B60" s="63" t="s">
        <v>314</v>
      </c>
      <c r="C60" s="38" t="s">
        <v>245</v>
      </c>
      <c r="D60" s="68">
        <v>100</v>
      </c>
      <c r="E60" s="68">
        <v>260</v>
      </c>
      <c r="F60" s="68">
        <v>195.65</v>
      </c>
      <c r="G60" s="68">
        <v>130</v>
      </c>
      <c r="H60" s="68">
        <v>240</v>
      </c>
      <c r="I60" s="68">
        <v>150.63</v>
      </c>
      <c r="J60" s="68">
        <v>140</v>
      </c>
      <c r="K60" s="68">
        <v>220</v>
      </c>
      <c r="L60" s="68">
        <v>174.03</v>
      </c>
      <c r="M60" s="68">
        <v>120</v>
      </c>
      <c r="N60" s="68">
        <v>230</v>
      </c>
      <c r="O60" s="68">
        <v>165.31</v>
      </c>
      <c r="P60" s="68">
        <v>140</v>
      </c>
      <c r="Q60" s="68">
        <v>220</v>
      </c>
      <c r="R60" s="68">
        <v>165.97</v>
      </c>
      <c r="S60" s="68">
        <v>130</v>
      </c>
      <c r="T60" s="68">
        <v>200</v>
      </c>
      <c r="U60" s="68">
        <v>167.17</v>
      </c>
      <c r="V60" s="68">
        <v>145</v>
      </c>
      <c r="W60" s="68">
        <v>190</v>
      </c>
      <c r="X60" s="68">
        <v>169.75</v>
      </c>
      <c r="Y60" s="68">
        <v>150</v>
      </c>
      <c r="Z60" s="68">
        <v>250</v>
      </c>
      <c r="AA60" s="68">
        <v>190</v>
      </c>
      <c r="AB60" s="68">
        <v>90</v>
      </c>
      <c r="AC60" s="68">
        <v>160</v>
      </c>
      <c r="AD60" s="68">
        <v>130.94999999999999</v>
      </c>
      <c r="AE60" s="68">
        <v>70</v>
      </c>
      <c r="AF60" s="68">
        <v>120</v>
      </c>
      <c r="AG60" s="68">
        <v>87.85</v>
      </c>
      <c r="AH60" s="68">
        <v>40</v>
      </c>
      <c r="AI60" s="68">
        <v>110</v>
      </c>
      <c r="AJ60" s="68">
        <v>74.75</v>
      </c>
      <c r="AK60" s="68">
        <v>60</v>
      </c>
      <c r="AL60" s="68">
        <v>100</v>
      </c>
      <c r="AM60" s="69">
        <v>75.430000000000007</v>
      </c>
      <c r="AN60" s="70">
        <v>40</v>
      </c>
      <c r="AO60" s="70">
        <v>260</v>
      </c>
      <c r="AP60" s="70">
        <v>145.62416666666664</v>
      </c>
    </row>
    <row r="61" spans="1:42" ht="15.6" thickBot="1">
      <c r="A61" s="52" t="s">
        <v>380</v>
      </c>
      <c r="B61" s="63" t="s">
        <v>315</v>
      </c>
      <c r="C61" s="38" t="s">
        <v>245</v>
      </c>
      <c r="D61" s="68"/>
      <c r="E61" s="68"/>
      <c r="F61" s="68"/>
      <c r="G61" s="68">
        <v>280</v>
      </c>
      <c r="H61" s="68">
        <v>440</v>
      </c>
      <c r="I61" s="68">
        <v>335</v>
      </c>
      <c r="J61" s="68">
        <v>400</v>
      </c>
      <c r="K61" s="68">
        <v>590</v>
      </c>
      <c r="L61" s="68">
        <v>442.58</v>
      </c>
      <c r="M61" s="68">
        <v>380</v>
      </c>
      <c r="N61" s="68">
        <v>510</v>
      </c>
      <c r="O61" s="68">
        <v>458.49</v>
      </c>
      <c r="P61" s="68">
        <v>470</v>
      </c>
      <c r="Q61" s="68">
        <v>690</v>
      </c>
      <c r="R61" s="68">
        <v>503.04</v>
      </c>
      <c r="S61" s="68">
        <v>390</v>
      </c>
      <c r="T61" s="68">
        <v>850</v>
      </c>
      <c r="U61" s="68">
        <v>525</v>
      </c>
      <c r="V61" s="68">
        <v>390</v>
      </c>
      <c r="W61" s="68">
        <v>750</v>
      </c>
      <c r="X61" s="68">
        <v>435.33</v>
      </c>
      <c r="Y61" s="68">
        <v>320</v>
      </c>
      <c r="Z61" s="68">
        <v>400</v>
      </c>
      <c r="AA61" s="68">
        <v>374</v>
      </c>
      <c r="AB61" s="68">
        <v>270</v>
      </c>
      <c r="AC61" s="68">
        <v>380</v>
      </c>
      <c r="AD61" s="68">
        <v>329.08</v>
      </c>
      <c r="AE61" s="68">
        <v>270</v>
      </c>
      <c r="AF61" s="68">
        <v>390</v>
      </c>
      <c r="AG61" s="68">
        <v>307.5</v>
      </c>
      <c r="AH61" s="68">
        <v>230</v>
      </c>
      <c r="AI61" s="68">
        <v>380</v>
      </c>
      <c r="AJ61" s="68">
        <v>295.33999999999997</v>
      </c>
      <c r="AK61" s="68">
        <v>240</v>
      </c>
      <c r="AL61" s="68">
        <v>310</v>
      </c>
      <c r="AM61" s="69">
        <v>261.8</v>
      </c>
      <c r="AN61" s="70">
        <v>230</v>
      </c>
      <c r="AO61" s="70">
        <v>850</v>
      </c>
      <c r="AP61" s="70">
        <v>387.92363636363638</v>
      </c>
    </row>
    <row r="62" spans="1:42" ht="15.6" thickBot="1">
      <c r="A62" s="60" t="s">
        <v>183</v>
      </c>
      <c r="B62" s="62" t="s">
        <v>128</v>
      </c>
      <c r="C62" s="38" t="s">
        <v>245</v>
      </c>
      <c r="D62" s="68"/>
      <c r="E62" s="68"/>
      <c r="F62" s="68"/>
      <c r="G62" s="68">
        <v>250</v>
      </c>
      <c r="H62" s="68">
        <v>320</v>
      </c>
      <c r="I62" s="68">
        <v>295</v>
      </c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  <c r="AE62" s="68"/>
      <c r="AF62" s="68"/>
      <c r="AG62" s="68"/>
      <c r="AH62" s="68"/>
      <c r="AI62" s="68"/>
      <c r="AJ62" s="68"/>
      <c r="AK62" s="68"/>
      <c r="AL62" s="68"/>
      <c r="AM62" s="69"/>
      <c r="AN62" s="70">
        <v>250</v>
      </c>
      <c r="AO62" s="70">
        <v>320</v>
      </c>
      <c r="AP62" s="70">
        <v>295</v>
      </c>
    </row>
    <row r="63" spans="1:42" ht="15.6" thickBot="1">
      <c r="A63" s="60" t="s">
        <v>184</v>
      </c>
      <c r="B63" s="62" t="s">
        <v>129</v>
      </c>
      <c r="C63" s="38" t="s">
        <v>245</v>
      </c>
      <c r="D63" s="68">
        <v>80</v>
      </c>
      <c r="E63" s="68">
        <v>130</v>
      </c>
      <c r="F63" s="68">
        <v>108.55</v>
      </c>
      <c r="G63" s="68">
        <v>110</v>
      </c>
      <c r="H63" s="68">
        <v>130</v>
      </c>
      <c r="I63" s="68">
        <v>124.69</v>
      </c>
      <c r="J63" s="68">
        <v>90</v>
      </c>
      <c r="K63" s="68">
        <v>130</v>
      </c>
      <c r="L63" s="68">
        <v>100</v>
      </c>
      <c r="M63" s="68">
        <v>90</v>
      </c>
      <c r="N63" s="68">
        <v>120</v>
      </c>
      <c r="O63" s="68">
        <v>97.19</v>
      </c>
      <c r="P63" s="68">
        <v>90</v>
      </c>
      <c r="Q63" s="68">
        <v>100</v>
      </c>
      <c r="R63" s="68">
        <v>95</v>
      </c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  <c r="AG63" s="68"/>
      <c r="AH63" s="68"/>
      <c r="AI63" s="68"/>
      <c r="AJ63" s="68"/>
      <c r="AK63" s="68"/>
      <c r="AL63" s="68"/>
      <c r="AM63" s="69"/>
      <c r="AN63" s="70">
        <v>80</v>
      </c>
      <c r="AO63" s="70">
        <v>130</v>
      </c>
      <c r="AP63" s="70">
        <v>105.08599999999998</v>
      </c>
    </row>
    <row r="64" spans="1:42" ht="15.6" thickBot="1">
      <c r="A64" s="60" t="s">
        <v>165</v>
      </c>
      <c r="B64" s="63" t="s">
        <v>130</v>
      </c>
      <c r="C64" s="38" t="s">
        <v>245</v>
      </c>
      <c r="D64" s="68">
        <v>35</v>
      </c>
      <c r="E64" s="68">
        <v>110</v>
      </c>
      <c r="F64" s="68">
        <v>67.3</v>
      </c>
      <c r="G64" s="68">
        <v>90</v>
      </c>
      <c r="H64" s="68">
        <v>130</v>
      </c>
      <c r="I64" s="68">
        <v>99.06</v>
      </c>
      <c r="J64" s="68">
        <v>110</v>
      </c>
      <c r="K64" s="68">
        <v>130</v>
      </c>
      <c r="L64" s="68">
        <v>118.33</v>
      </c>
      <c r="M64" s="68"/>
      <c r="N64" s="68"/>
      <c r="O64" s="68"/>
      <c r="P64" s="68"/>
      <c r="Q64" s="68"/>
      <c r="R64" s="68"/>
      <c r="S64" s="68">
        <v>80</v>
      </c>
      <c r="T64" s="68">
        <v>90</v>
      </c>
      <c r="U64" s="68">
        <v>85</v>
      </c>
      <c r="V64" s="68">
        <v>90</v>
      </c>
      <c r="W64" s="68">
        <v>200</v>
      </c>
      <c r="X64" s="68">
        <v>135.22999999999999</v>
      </c>
      <c r="Y64" s="68">
        <v>70</v>
      </c>
      <c r="Z64" s="68">
        <v>110</v>
      </c>
      <c r="AA64" s="68">
        <v>91.59</v>
      </c>
      <c r="AB64" s="68">
        <v>40</v>
      </c>
      <c r="AC64" s="68">
        <v>90</v>
      </c>
      <c r="AD64" s="68">
        <v>69.58</v>
      </c>
      <c r="AE64" s="68">
        <v>30</v>
      </c>
      <c r="AF64" s="68">
        <v>60</v>
      </c>
      <c r="AG64" s="68">
        <v>45.96</v>
      </c>
      <c r="AH64" s="68">
        <v>25</v>
      </c>
      <c r="AI64" s="68">
        <v>50</v>
      </c>
      <c r="AJ64" s="68">
        <v>41.32</v>
      </c>
      <c r="AK64" s="68">
        <v>30</v>
      </c>
      <c r="AL64" s="68">
        <v>50</v>
      </c>
      <c r="AM64" s="69">
        <v>41.25</v>
      </c>
      <c r="AN64" s="70">
        <v>25</v>
      </c>
      <c r="AO64" s="70">
        <v>200</v>
      </c>
      <c r="AP64" s="70">
        <v>79.462000000000018</v>
      </c>
    </row>
    <row r="65" spans="1:42" ht="15.6" thickBot="1">
      <c r="A65" s="60" t="s">
        <v>185</v>
      </c>
      <c r="B65" s="62" t="s">
        <v>131</v>
      </c>
      <c r="C65" s="38" t="s">
        <v>245</v>
      </c>
      <c r="D65" s="68">
        <v>40</v>
      </c>
      <c r="E65" s="68">
        <v>80</v>
      </c>
      <c r="F65" s="68">
        <v>62.85</v>
      </c>
      <c r="G65" s="68">
        <v>70</v>
      </c>
      <c r="H65" s="68">
        <v>80</v>
      </c>
      <c r="I65" s="68">
        <v>75</v>
      </c>
      <c r="J65" s="68">
        <v>70</v>
      </c>
      <c r="K65" s="68">
        <v>100</v>
      </c>
      <c r="L65" s="68">
        <v>75.97</v>
      </c>
      <c r="M65" s="68">
        <v>70</v>
      </c>
      <c r="N65" s="68">
        <v>100</v>
      </c>
      <c r="O65" s="68">
        <v>82.5</v>
      </c>
      <c r="P65" s="68">
        <v>80</v>
      </c>
      <c r="Q65" s="68">
        <v>90</v>
      </c>
      <c r="R65" s="68">
        <v>85</v>
      </c>
      <c r="S65" s="68">
        <v>80</v>
      </c>
      <c r="T65" s="68">
        <v>100</v>
      </c>
      <c r="U65" s="68">
        <v>85.36</v>
      </c>
      <c r="V65" s="68">
        <v>80</v>
      </c>
      <c r="W65" s="68">
        <v>90</v>
      </c>
      <c r="X65" s="68">
        <v>85</v>
      </c>
      <c r="Y65" s="68">
        <v>80</v>
      </c>
      <c r="Z65" s="68">
        <v>90</v>
      </c>
      <c r="AA65" s="68">
        <v>85</v>
      </c>
      <c r="AB65" s="68">
        <v>70</v>
      </c>
      <c r="AC65" s="68">
        <v>90</v>
      </c>
      <c r="AD65" s="68">
        <v>83.62</v>
      </c>
      <c r="AE65" s="68">
        <v>60</v>
      </c>
      <c r="AF65" s="68">
        <v>80</v>
      </c>
      <c r="AG65" s="68">
        <v>73.28</v>
      </c>
      <c r="AH65" s="68">
        <v>60</v>
      </c>
      <c r="AI65" s="68">
        <v>80</v>
      </c>
      <c r="AJ65" s="68">
        <v>70.86</v>
      </c>
      <c r="AK65" s="68">
        <v>50</v>
      </c>
      <c r="AL65" s="68">
        <v>70</v>
      </c>
      <c r="AM65" s="69">
        <v>63.73</v>
      </c>
      <c r="AN65" s="70">
        <v>40</v>
      </c>
      <c r="AO65" s="70">
        <v>100</v>
      </c>
      <c r="AP65" s="70">
        <v>77.347500000000011</v>
      </c>
    </row>
    <row r="66" spans="1:42" ht="15.6" thickBot="1">
      <c r="A66" s="60" t="s">
        <v>158</v>
      </c>
      <c r="B66" s="63" t="s">
        <v>133</v>
      </c>
      <c r="C66" s="38" t="s">
        <v>245</v>
      </c>
      <c r="D66" s="68">
        <v>90</v>
      </c>
      <c r="E66" s="68">
        <v>120</v>
      </c>
      <c r="F66" s="68">
        <v>110</v>
      </c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9"/>
      <c r="AN66" s="70">
        <v>90</v>
      </c>
      <c r="AO66" s="70">
        <v>120</v>
      </c>
      <c r="AP66" s="70">
        <v>110</v>
      </c>
    </row>
    <row r="67" spans="1:42" ht="15.6" thickBot="1">
      <c r="A67" s="60" t="s">
        <v>159</v>
      </c>
      <c r="B67" s="62" t="s">
        <v>135</v>
      </c>
      <c r="C67" s="38" t="s">
        <v>245</v>
      </c>
      <c r="D67" s="68">
        <v>50</v>
      </c>
      <c r="E67" s="68">
        <v>90</v>
      </c>
      <c r="F67" s="68">
        <v>70.19</v>
      </c>
      <c r="G67" s="68">
        <v>50</v>
      </c>
      <c r="H67" s="68">
        <v>90</v>
      </c>
      <c r="I67" s="68">
        <v>61.88</v>
      </c>
      <c r="J67" s="68">
        <v>50</v>
      </c>
      <c r="K67" s="68">
        <v>100</v>
      </c>
      <c r="L67" s="68">
        <v>65.650000000000006</v>
      </c>
      <c r="M67" s="68">
        <v>60</v>
      </c>
      <c r="N67" s="68">
        <v>110</v>
      </c>
      <c r="O67" s="68">
        <v>93.71</v>
      </c>
      <c r="P67" s="68">
        <v>90</v>
      </c>
      <c r="Q67" s="68">
        <v>100</v>
      </c>
      <c r="R67" s="68">
        <v>95</v>
      </c>
      <c r="S67" s="68">
        <v>90</v>
      </c>
      <c r="T67" s="68">
        <v>250</v>
      </c>
      <c r="U67" s="68">
        <v>181.67</v>
      </c>
      <c r="V67" s="68">
        <v>90</v>
      </c>
      <c r="W67" s="68">
        <v>250</v>
      </c>
      <c r="X67" s="68">
        <v>177.33</v>
      </c>
      <c r="Y67" s="68">
        <v>50</v>
      </c>
      <c r="Z67" s="68">
        <v>110</v>
      </c>
      <c r="AA67" s="68">
        <v>70.67</v>
      </c>
      <c r="AB67" s="68">
        <v>60</v>
      </c>
      <c r="AC67" s="68">
        <v>70</v>
      </c>
      <c r="AD67" s="68">
        <v>65</v>
      </c>
      <c r="AE67" s="68">
        <v>50</v>
      </c>
      <c r="AF67" s="68">
        <v>70</v>
      </c>
      <c r="AG67" s="68">
        <v>64.66</v>
      </c>
      <c r="AH67" s="68">
        <v>40</v>
      </c>
      <c r="AI67" s="68">
        <v>70</v>
      </c>
      <c r="AJ67" s="68">
        <v>60.17</v>
      </c>
      <c r="AK67" s="68">
        <v>25</v>
      </c>
      <c r="AL67" s="68">
        <v>50</v>
      </c>
      <c r="AM67" s="69">
        <v>37.69</v>
      </c>
      <c r="AN67" s="70">
        <v>25</v>
      </c>
      <c r="AO67" s="70">
        <v>250</v>
      </c>
      <c r="AP67" s="70">
        <v>86.96833333333332</v>
      </c>
    </row>
    <row r="68" spans="1:42" ht="15.6" thickBot="1">
      <c r="A68" s="60" t="s">
        <v>166</v>
      </c>
      <c r="B68" s="64" t="s">
        <v>136</v>
      </c>
      <c r="C68" s="38" t="s">
        <v>245</v>
      </c>
      <c r="D68" s="68">
        <v>35</v>
      </c>
      <c r="E68" s="68">
        <v>70</v>
      </c>
      <c r="F68" s="68">
        <v>51.3</v>
      </c>
      <c r="G68" s="68"/>
      <c r="H68" s="68"/>
      <c r="I68" s="68"/>
      <c r="J68" s="68"/>
      <c r="K68" s="68"/>
      <c r="L68" s="68"/>
      <c r="M68" s="68">
        <v>90</v>
      </c>
      <c r="N68" s="68">
        <v>100</v>
      </c>
      <c r="O68" s="68">
        <v>95</v>
      </c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  <c r="AC68" s="68"/>
      <c r="AD68" s="68"/>
      <c r="AE68" s="68">
        <v>30</v>
      </c>
      <c r="AF68" s="68">
        <v>40</v>
      </c>
      <c r="AG68" s="68">
        <v>37.21</v>
      </c>
      <c r="AH68" s="68">
        <v>30</v>
      </c>
      <c r="AI68" s="68">
        <v>40</v>
      </c>
      <c r="AJ68" s="68">
        <v>35.15</v>
      </c>
      <c r="AK68" s="68">
        <v>25</v>
      </c>
      <c r="AL68" s="68">
        <v>35</v>
      </c>
      <c r="AM68" s="69">
        <v>32.17</v>
      </c>
      <c r="AN68" s="70">
        <v>25</v>
      </c>
      <c r="AO68" s="70">
        <v>100</v>
      </c>
      <c r="AP68" s="70">
        <v>50.165999999999997</v>
      </c>
    </row>
    <row r="69" spans="1:42" ht="15.6" thickBot="1">
      <c r="A69" s="60" t="s">
        <v>160</v>
      </c>
      <c r="B69" s="64" t="s">
        <v>137</v>
      </c>
      <c r="C69" s="38" t="s">
        <v>245</v>
      </c>
      <c r="D69" s="68">
        <v>100</v>
      </c>
      <c r="E69" s="68">
        <v>130</v>
      </c>
      <c r="F69" s="68">
        <v>114.84</v>
      </c>
      <c r="G69" s="68">
        <v>110</v>
      </c>
      <c r="H69" s="68">
        <v>200</v>
      </c>
      <c r="I69" s="68">
        <v>166.25</v>
      </c>
      <c r="J69" s="68">
        <v>150</v>
      </c>
      <c r="K69" s="68">
        <v>210</v>
      </c>
      <c r="L69" s="68">
        <v>159.35</v>
      </c>
      <c r="M69" s="68">
        <v>150</v>
      </c>
      <c r="N69" s="68">
        <v>160</v>
      </c>
      <c r="O69" s="68">
        <v>155</v>
      </c>
      <c r="P69" s="68">
        <v>150</v>
      </c>
      <c r="Q69" s="68">
        <v>200</v>
      </c>
      <c r="R69" s="68">
        <v>176.45</v>
      </c>
      <c r="S69" s="68">
        <v>150</v>
      </c>
      <c r="T69" s="68">
        <v>250</v>
      </c>
      <c r="U69" s="68">
        <v>205</v>
      </c>
      <c r="V69" s="68">
        <v>240</v>
      </c>
      <c r="W69" s="68">
        <v>260</v>
      </c>
      <c r="X69" s="68">
        <v>245.67</v>
      </c>
      <c r="Y69" s="68">
        <v>240</v>
      </c>
      <c r="Z69" s="68">
        <v>280</v>
      </c>
      <c r="AA69" s="68">
        <v>247</v>
      </c>
      <c r="AB69" s="68">
        <v>270</v>
      </c>
      <c r="AC69" s="68">
        <v>280</v>
      </c>
      <c r="AD69" s="68">
        <v>275</v>
      </c>
      <c r="AE69" s="68">
        <v>270</v>
      </c>
      <c r="AF69" s="68">
        <v>440</v>
      </c>
      <c r="AG69" s="68">
        <v>400.17</v>
      </c>
      <c r="AH69" s="68">
        <v>400</v>
      </c>
      <c r="AI69" s="68">
        <v>430</v>
      </c>
      <c r="AJ69" s="68">
        <v>424.14</v>
      </c>
      <c r="AK69" s="68">
        <v>420</v>
      </c>
      <c r="AL69" s="68">
        <v>430</v>
      </c>
      <c r="AM69" s="69">
        <v>425</v>
      </c>
      <c r="AN69" s="70">
        <v>100</v>
      </c>
      <c r="AO69" s="70">
        <v>440</v>
      </c>
      <c r="AP69" s="70">
        <v>249.48916666666665</v>
      </c>
    </row>
    <row r="70" spans="1:42" ht="15.6" thickBot="1">
      <c r="A70" s="60" t="s">
        <v>161</v>
      </c>
      <c r="B70" s="64" t="s">
        <v>138</v>
      </c>
      <c r="C70" s="38" t="s">
        <v>245</v>
      </c>
      <c r="D70" s="68">
        <v>100</v>
      </c>
      <c r="E70" s="68">
        <v>130</v>
      </c>
      <c r="F70" s="68">
        <v>115</v>
      </c>
      <c r="G70" s="68">
        <v>110</v>
      </c>
      <c r="H70" s="68">
        <v>200</v>
      </c>
      <c r="I70" s="68">
        <v>166.25</v>
      </c>
      <c r="J70" s="68">
        <v>150</v>
      </c>
      <c r="K70" s="68">
        <v>210</v>
      </c>
      <c r="L70" s="68">
        <v>158.87</v>
      </c>
      <c r="M70" s="68">
        <v>150</v>
      </c>
      <c r="N70" s="68">
        <v>160</v>
      </c>
      <c r="O70" s="68">
        <v>155</v>
      </c>
      <c r="P70" s="68">
        <v>150</v>
      </c>
      <c r="Q70" s="68">
        <v>200</v>
      </c>
      <c r="R70" s="68">
        <v>176.45</v>
      </c>
      <c r="S70" s="68">
        <v>150</v>
      </c>
      <c r="T70" s="68">
        <v>250</v>
      </c>
      <c r="U70" s="68">
        <v>205</v>
      </c>
      <c r="V70" s="68">
        <v>240</v>
      </c>
      <c r="W70" s="68">
        <v>260</v>
      </c>
      <c r="X70" s="68">
        <v>245.67</v>
      </c>
      <c r="Y70" s="68">
        <v>240</v>
      </c>
      <c r="Z70" s="68">
        <v>280</v>
      </c>
      <c r="AA70" s="68">
        <v>247</v>
      </c>
      <c r="AB70" s="68">
        <v>270</v>
      </c>
      <c r="AC70" s="68">
        <v>280</v>
      </c>
      <c r="AD70" s="68">
        <v>275</v>
      </c>
      <c r="AE70" s="68">
        <v>270</v>
      </c>
      <c r="AF70" s="68">
        <v>440</v>
      </c>
      <c r="AG70" s="68">
        <v>400.17</v>
      </c>
      <c r="AH70" s="68">
        <v>400</v>
      </c>
      <c r="AI70" s="68">
        <v>430</v>
      </c>
      <c r="AJ70" s="68">
        <v>424.31</v>
      </c>
      <c r="AK70" s="68">
        <v>420</v>
      </c>
      <c r="AL70" s="68">
        <v>430</v>
      </c>
      <c r="AM70" s="69">
        <v>425</v>
      </c>
      <c r="AN70" s="70">
        <v>100</v>
      </c>
      <c r="AO70" s="70">
        <v>440</v>
      </c>
      <c r="AP70" s="70">
        <v>249.47666666666666</v>
      </c>
    </row>
    <row r="71" spans="1:42" ht="15.6" thickBot="1">
      <c r="A71" s="60" t="s">
        <v>167</v>
      </c>
      <c r="B71" s="64" t="s">
        <v>139</v>
      </c>
      <c r="C71" s="38" t="s">
        <v>245</v>
      </c>
      <c r="D71" s="68">
        <v>50</v>
      </c>
      <c r="E71" s="68">
        <v>90</v>
      </c>
      <c r="F71" s="68">
        <v>70.19</v>
      </c>
      <c r="G71" s="68">
        <v>50</v>
      </c>
      <c r="H71" s="68">
        <v>90</v>
      </c>
      <c r="I71" s="68">
        <v>62.81</v>
      </c>
      <c r="J71" s="68">
        <v>50</v>
      </c>
      <c r="K71" s="68">
        <v>100</v>
      </c>
      <c r="L71" s="68">
        <v>65.97</v>
      </c>
      <c r="M71" s="68">
        <v>50</v>
      </c>
      <c r="N71" s="68">
        <v>100</v>
      </c>
      <c r="O71" s="68">
        <v>85</v>
      </c>
      <c r="P71" s="68"/>
      <c r="Q71" s="68"/>
      <c r="R71" s="68"/>
      <c r="S71" s="68"/>
      <c r="T71" s="68"/>
      <c r="U71" s="68"/>
      <c r="V71" s="68">
        <v>100</v>
      </c>
      <c r="W71" s="68">
        <v>150</v>
      </c>
      <c r="X71" s="68">
        <v>112.89</v>
      </c>
      <c r="Y71" s="68">
        <v>90</v>
      </c>
      <c r="Z71" s="68">
        <v>110</v>
      </c>
      <c r="AA71" s="68">
        <v>97.67</v>
      </c>
      <c r="AB71" s="68">
        <v>90</v>
      </c>
      <c r="AC71" s="68">
        <v>100</v>
      </c>
      <c r="AD71" s="68">
        <v>95</v>
      </c>
      <c r="AE71" s="68">
        <v>30</v>
      </c>
      <c r="AF71" s="68">
        <v>100</v>
      </c>
      <c r="AG71" s="68">
        <v>53.32</v>
      </c>
      <c r="AH71" s="68">
        <v>25</v>
      </c>
      <c r="AI71" s="68">
        <v>35</v>
      </c>
      <c r="AJ71" s="68">
        <v>29.05</v>
      </c>
      <c r="AK71" s="68">
        <v>20</v>
      </c>
      <c r="AL71" s="68">
        <v>70</v>
      </c>
      <c r="AM71" s="69">
        <v>29.52</v>
      </c>
      <c r="AN71" s="70">
        <v>20</v>
      </c>
      <c r="AO71" s="70">
        <v>150</v>
      </c>
      <c r="AP71" s="70">
        <v>70.14200000000001</v>
      </c>
    </row>
    <row r="72" spans="1:42" ht="15.6" thickBot="1">
      <c r="A72" s="60" t="s">
        <v>186</v>
      </c>
      <c r="B72" s="64" t="s">
        <v>140</v>
      </c>
      <c r="C72" s="38" t="s">
        <v>245</v>
      </c>
      <c r="D72" s="68">
        <v>110</v>
      </c>
      <c r="E72" s="68">
        <v>220</v>
      </c>
      <c r="F72" s="68">
        <v>188.87</v>
      </c>
      <c r="G72" s="68">
        <v>100</v>
      </c>
      <c r="H72" s="68">
        <v>160</v>
      </c>
      <c r="I72" s="68">
        <v>118.75</v>
      </c>
      <c r="J72" s="68">
        <v>110</v>
      </c>
      <c r="K72" s="68">
        <v>210</v>
      </c>
      <c r="L72" s="68">
        <v>123.39</v>
      </c>
      <c r="M72" s="68">
        <v>110</v>
      </c>
      <c r="N72" s="68">
        <v>130</v>
      </c>
      <c r="O72" s="68">
        <v>116.94</v>
      </c>
      <c r="P72" s="68">
        <v>110</v>
      </c>
      <c r="Q72" s="68">
        <v>260</v>
      </c>
      <c r="R72" s="68">
        <v>218.87</v>
      </c>
      <c r="S72" s="68">
        <v>240</v>
      </c>
      <c r="T72" s="68">
        <v>260</v>
      </c>
      <c r="U72" s="68">
        <v>250.52</v>
      </c>
      <c r="V72" s="68">
        <v>240</v>
      </c>
      <c r="W72" s="68">
        <v>260</v>
      </c>
      <c r="X72" s="68">
        <v>245.67</v>
      </c>
      <c r="Y72" s="68">
        <v>240</v>
      </c>
      <c r="Z72" s="68">
        <v>280</v>
      </c>
      <c r="AA72" s="68">
        <v>247</v>
      </c>
      <c r="AB72" s="68">
        <v>270</v>
      </c>
      <c r="AC72" s="68">
        <v>280</v>
      </c>
      <c r="AD72" s="68">
        <v>275</v>
      </c>
      <c r="AE72" s="68">
        <v>270</v>
      </c>
      <c r="AF72" s="68">
        <v>290</v>
      </c>
      <c r="AG72" s="68">
        <v>276.02999999999997</v>
      </c>
      <c r="AH72" s="68">
        <v>270</v>
      </c>
      <c r="AI72" s="68">
        <v>280</v>
      </c>
      <c r="AJ72" s="68">
        <v>275</v>
      </c>
      <c r="AK72" s="68">
        <v>200</v>
      </c>
      <c r="AL72" s="68">
        <v>280</v>
      </c>
      <c r="AM72" s="69">
        <v>248.75</v>
      </c>
      <c r="AN72" s="70">
        <v>100</v>
      </c>
      <c r="AO72" s="70">
        <v>290</v>
      </c>
      <c r="AP72" s="70">
        <v>215.39916666666667</v>
      </c>
    </row>
    <row r="73" spans="1:42" ht="15.6" thickBot="1">
      <c r="A73" s="60" t="s">
        <v>187</v>
      </c>
      <c r="B73" s="64" t="s">
        <v>141</v>
      </c>
      <c r="C73" s="38" t="s">
        <v>245</v>
      </c>
      <c r="D73" s="68">
        <v>50</v>
      </c>
      <c r="E73" s="68">
        <v>90</v>
      </c>
      <c r="F73" s="68">
        <v>64.06</v>
      </c>
      <c r="G73" s="68">
        <v>50</v>
      </c>
      <c r="H73" s="68">
        <v>70</v>
      </c>
      <c r="I73" s="68">
        <v>56.25</v>
      </c>
      <c r="J73" s="68">
        <v>50</v>
      </c>
      <c r="K73" s="68">
        <v>100</v>
      </c>
      <c r="L73" s="68">
        <v>57.9</v>
      </c>
      <c r="M73" s="68">
        <v>50</v>
      </c>
      <c r="N73" s="68">
        <v>100</v>
      </c>
      <c r="O73" s="68">
        <v>76.819999999999993</v>
      </c>
      <c r="P73" s="68">
        <v>50</v>
      </c>
      <c r="Q73" s="68">
        <v>70</v>
      </c>
      <c r="R73" s="68">
        <v>55.83</v>
      </c>
      <c r="S73" s="68">
        <v>50</v>
      </c>
      <c r="T73" s="68">
        <v>100</v>
      </c>
      <c r="U73" s="68">
        <v>90</v>
      </c>
      <c r="V73" s="68">
        <v>50</v>
      </c>
      <c r="W73" s="68">
        <v>150</v>
      </c>
      <c r="X73" s="68">
        <v>76.33</v>
      </c>
      <c r="Y73" s="68">
        <v>40</v>
      </c>
      <c r="Z73" s="68">
        <v>70</v>
      </c>
      <c r="AA73" s="68">
        <v>55.42</v>
      </c>
      <c r="AB73" s="68">
        <v>45</v>
      </c>
      <c r="AC73" s="68">
        <v>70</v>
      </c>
      <c r="AD73" s="68">
        <v>62.62</v>
      </c>
      <c r="AE73" s="68">
        <v>30</v>
      </c>
      <c r="AF73" s="68">
        <v>60</v>
      </c>
      <c r="AG73" s="68">
        <v>37.880000000000003</v>
      </c>
      <c r="AH73" s="68">
        <v>25</v>
      </c>
      <c r="AI73" s="68">
        <v>35</v>
      </c>
      <c r="AJ73" s="68">
        <v>29.05</v>
      </c>
      <c r="AK73" s="68">
        <v>20</v>
      </c>
      <c r="AL73" s="68">
        <v>70</v>
      </c>
      <c r="AM73" s="69">
        <v>29.5</v>
      </c>
      <c r="AN73" s="70">
        <v>20</v>
      </c>
      <c r="AO73" s="70">
        <v>150</v>
      </c>
      <c r="AP73" s="70">
        <v>57.638333333333343</v>
      </c>
    </row>
    <row r="74" spans="1:42" ht="15.6" thickBot="1">
      <c r="A74" s="60" t="s">
        <v>163</v>
      </c>
      <c r="B74" s="64" t="s">
        <v>226</v>
      </c>
      <c r="C74" s="38" t="s">
        <v>245</v>
      </c>
      <c r="D74" s="68">
        <v>120</v>
      </c>
      <c r="E74" s="68">
        <v>140</v>
      </c>
      <c r="F74" s="68">
        <v>134.61000000000001</v>
      </c>
      <c r="G74" s="68">
        <v>120</v>
      </c>
      <c r="H74" s="68">
        <v>140</v>
      </c>
      <c r="I74" s="68">
        <v>133.75</v>
      </c>
      <c r="J74" s="68">
        <v>130</v>
      </c>
      <c r="K74" s="68">
        <v>140</v>
      </c>
      <c r="L74" s="68">
        <v>135</v>
      </c>
      <c r="M74" s="68">
        <v>130</v>
      </c>
      <c r="N74" s="68">
        <v>140</v>
      </c>
      <c r="O74" s="68">
        <v>135</v>
      </c>
      <c r="P74" s="68">
        <v>50</v>
      </c>
      <c r="Q74" s="68">
        <v>140</v>
      </c>
      <c r="R74" s="68">
        <v>132.41999999999999</v>
      </c>
      <c r="S74" s="68">
        <v>130</v>
      </c>
      <c r="T74" s="68">
        <v>150</v>
      </c>
      <c r="U74" s="68">
        <v>135.33000000000001</v>
      </c>
      <c r="V74" s="68">
        <v>130</v>
      </c>
      <c r="W74" s="68">
        <v>150</v>
      </c>
      <c r="X74" s="68">
        <v>135.33000000000001</v>
      </c>
      <c r="Y74" s="68">
        <v>130</v>
      </c>
      <c r="Z74" s="68">
        <v>140</v>
      </c>
      <c r="AA74" s="68">
        <v>135</v>
      </c>
      <c r="AB74" s="68">
        <v>130</v>
      </c>
      <c r="AC74" s="68">
        <v>150</v>
      </c>
      <c r="AD74" s="68">
        <v>135.34</v>
      </c>
      <c r="AE74" s="68">
        <v>110</v>
      </c>
      <c r="AF74" s="68">
        <v>140</v>
      </c>
      <c r="AG74" s="68">
        <v>134.31</v>
      </c>
      <c r="AH74" s="68">
        <v>130</v>
      </c>
      <c r="AI74" s="68">
        <v>140</v>
      </c>
      <c r="AJ74" s="68">
        <v>135</v>
      </c>
      <c r="AK74" s="68">
        <v>130</v>
      </c>
      <c r="AL74" s="68">
        <v>140</v>
      </c>
      <c r="AM74" s="69">
        <v>135</v>
      </c>
      <c r="AN74" s="70">
        <v>50</v>
      </c>
      <c r="AO74" s="70">
        <v>150</v>
      </c>
      <c r="AP74" s="70">
        <v>134.67416666666668</v>
      </c>
    </row>
    <row r="75" spans="1:42" ht="15.6" thickBot="1">
      <c r="A75" s="60" t="s">
        <v>164</v>
      </c>
      <c r="B75" s="64" t="s">
        <v>146</v>
      </c>
      <c r="C75" s="38" t="s">
        <v>245</v>
      </c>
      <c r="D75" s="68">
        <v>110</v>
      </c>
      <c r="E75" s="68">
        <v>120</v>
      </c>
      <c r="F75" s="68">
        <v>115</v>
      </c>
      <c r="G75" s="68">
        <v>110</v>
      </c>
      <c r="H75" s="68">
        <v>120</v>
      </c>
      <c r="I75" s="68">
        <v>115</v>
      </c>
      <c r="J75" s="68">
        <v>110</v>
      </c>
      <c r="K75" s="68">
        <v>120</v>
      </c>
      <c r="L75" s="68">
        <v>115</v>
      </c>
      <c r="M75" s="68">
        <v>90</v>
      </c>
      <c r="N75" s="68">
        <v>120</v>
      </c>
      <c r="O75" s="68">
        <v>114.38</v>
      </c>
      <c r="P75" s="68">
        <v>110</v>
      </c>
      <c r="Q75" s="68">
        <v>140</v>
      </c>
      <c r="R75" s="68">
        <v>115.65</v>
      </c>
      <c r="S75" s="68">
        <v>110</v>
      </c>
      <c r="T75" s="68">
        <v>120</v>
      </c>
      <c r="U75" s="68">
        <v>115</v>
      </c>
      <c r="V75" s="68">
        <v>110</v>
      </c>
      <c r="W75" s="68">
        <v>140</v>
      </c>
      <c r="X75" s="68">
        <v>115.67</v>
      </c>
      <c r="Y75" s="68">
        <v>100</v>
      </c>
      <c r="Z75" s="68">
        <v>120</v>
      </c>
      <c r="AA75" s="68">
        <v>114.61</v>
      </c>
      <c r="AB75" s="68">
        <v>110</v>
      </c>
      <c r="AC75" s="68">
        <v>120</v>
      </c>
      <c r="AD75" s="68">
        <v>114.94</v>
      </c>
      <c r="AE75" s="68">
        <v>110</v>
      </c>
      <c r="AF75" s="68">
        <v>120</v>
      </c>
      <c r="AG75" s="68">
        <v>115</v>
      </c>
      <c r="AH75" s="68">
        <v>110</v>
      </c>
      <c r="AI75" s="68">
        <v>120</v>
      </c>
      <c r="AJ75" s="68">
        <v>115</v>
      </c>
      <c r="AK75" s="68">
        <v>90</v>
      </c>
      <c r="AL75" s="68">
        <v>130</v>
      </c>
      <c r="AM75" s="69">
        <v>114.4</v>
      </c>
      <c r="AN75" s="70">
        <v>90</v>
      </c>
      <c r="AO75" s="70">
        <v>140</v>
      </c>
      <c r="AP75" s="70">
        <v>114.97083333333332</v>
      </c>
    </row>
    <row r="76" spans="1:42" ht="15.6" thickBot="1">
      <c r="A76" s="60" t="s">
        <v>188</v>
      </c>
      <c r="B76" s="64" t="s">
        <v>147</v>
      </c>
      <c r="C76" s="38" t="s">
        <v>245</v>
      </c>
      <c r="D76" s="68">
        <v>90</v>
      </c>
      <c r="E76" s="68">
        <v>100</v>
      </c>
      <c r="F76" s="68">
        <v>95</v>
      </c>
      <c r="G76" s="68">
        <v>90</v>
      </c>
      <c r="H76" s="68">
        <v>100</v>
      </c>
      <c r="I76" s="68">
        <v>95</v>
      </c>
      <c r="J76" s="68">
        <v>90</v>
      </c>
      <c r="K76" s="68">
        <v>300</v>
      </c>
      <c r="L76" s="68">
        <v>101.29</v>
      </c>
      <c r="M76" s="68">
        <v>90</v>
      </c>
      <c r="N76" s="68">
        <v>100</v>
      </c>
      <c r="O76" s="68">
        <v>95</v>
      </c>
      <c r="P76" s="68">
        <v>90</v>
      </c>
      <c r="Q76" s="68">
        <v>100</v>
      </c>
      <c r="R76" s="68">
        <v>95</v>
      </c>
      <c r="S76" s="68">
        <v>90</v>
      </c>
      <c r="T76" s="68">
        <v>100</v>
      </c>
      <c r="U76" s="68">
        <v>95</v>
      </c>
      <c r="V76" s="68">
        <v>90</v>
      </c>
      <c r="W76" s="68">
        <v>100</v>
      </c>
      <c r="X76" s="68">
        <v>95</v>
      </c>
      <c r="Y76" s="68">
        <v>90</v>
      </c>
      <c r="Z76" s="68">
        <v>100</v>
      </c>
      <c r="AA76" s="68">
        <v>95</v>
      </c>
      <c r="AB76" s="68">
        <v>90</v>
      </c>
      <c r="AC76" s="68">
        <v>100</v>
      </c>
      <c r="AD76" s="68">
        <v>95</v>
      </c>
      <c r="AE76" s="68">
        <v>90</v>
      </c>
      <c r="AF76" s="68">
        <v>100</v>
      </c>
      <c r="AG76" s="68">
        <v>95</v>
      </c>
      <c r="AH76" s="68">
        <v>90</v>
      </c>
      <c r="AI76" s="68">
        <v>100</v>
      </c>
      <c r="AJ76" s="68">
        <v>95</v>
      </c>
      <c r="AK76" s="68">
        <v>90</v>
      </c>
      <c r="AL76" s="68">
        <v>110</v>
      </c>
      <c r="AM76" s="69">
        <v>95.4</v>
      </c>
      <c r="AN76" s="70">
        <v>90</v>
      </c>
      <c r="AO76" s="70">
        <v>300</v>
      </c>
      <c r="AP76" s="70">
        <v>95.557500000000005</v>
      </c>
    </row>
    <row r="77" spans="1:42" ht="15.6" thickBot="1">
      <c r="A77" s="60" t="s">
        <v>224</v>
      </c>
      <c r="B77" s="64" t="s">
        <v>223</v>
      </c>
      <c r="C77" s="38" t="s">
        <v>245</v>
      </c>
      <c r="D77" s="68">
        <v>250</v>
      </c>
      <c r="E77" s="68">
        <v>270</v>
      </c>
      <c r="F77" s="68">
        <v>255.32</v>
      </c>
      <c r="G77" s="68">
        <v>250</v>
      </c>
      <c r="H77" s="68">
        <v>300</v>
      </c>
      <c r="I77" s="68">
        <v>280.47000000000003</v>
      </c>
      <c r="J77" s="68">
        <v>200</v>
      </c>
      <c r="K77" s="68">
        <v>300</v>
      </c>
      <c r="L77" s="68">
        <v>287.26</v>
      </c>
      <c r="M77" s="68">
        <v>200</v>
      </c>
      <c r="N77" s="68">
        <v>250</v>
      </c>
      <c r="O77" s="68">
        <v>223.75</v>
      </c>
      <c r="P77" s="68">
        <v>100</v>
      </c>
      <c r="Q77" s="68">
        <v>240</v>
      </c>
      <c r="R77" s="68">
        <v>224.3</v>
      </c>
      <c r="S77" s="68">
        <v>130</v>
      </c>
      <c r="T77" s="68">
        <v>240</v>
      </c>
      <c r="U77" s="68">
        <v>231</v>
      </c>
      <c r="V77" s="68">
        <v>230</v>
      </c>
      <c r="W77" s="68">
        <v>240</v>
      </c>
      <c r="X77" s="68">
        <v>235</v>
      </c>
      <c r="Y77" s="68">
        <v>230</v>
      </c>
      <c r="Z77" s="68">
        <v>245</v>
      </c>
      <c r="AA77" s="68">
        <v>235.08</v>
      </c>
      <c r="AB77" s="68">
        <v>230</v>
      </c>
      <c r="AC77" s="68">
        <v>300</v>
      </c>
      <c r="AD77" s="68">
        <v>264.31</v>
      </c>
      <c r="AE77" s="68">
        <v>270</v>
      </c>
      <c r="AF77" s="68">
        <v>300</v>
      </c>
      <c r="AG77" s="68">
        <v>280.52</v>
      </c>
      <c r="AH77" s="68">
        <v>270</v>
      </c>
      <c r="AI77" s="68">
        <v>280</v>
      </c>
      <c r="AJ77" s="68">
        <v>275</v>
      </c>
      <c r="AK77" s="68">
        <v>250</v>
      </c>
      <c r="AL77" s="68">
        <v>280</v>
      </c>
      <c r="AM77" s="69">
        <v>274.39999999999998</v>
      </c>
      <c r="AN77" s="70">
        <v>100</v>
      </c>
      <c r="AO77" s="70">
        <v>300</v>
      </c>
      <c r="AP77" s="70">
        <v>255.53416666666669</v>
      </c>
    </row>
    <row r="78" spans="1:42" ht="15.6" thickBot="1">
      <c r="A78" s="52" t="s">
        <v>381</v>
      </c>
      <c r="B78" s="64" t="s">
        <v>316</v>
      </c>
      <c r="C78" s="38" t="s">
        <v>245</v>
      </c>
      <c r="D78" s="68">
        <v>110</v>
      </c>
      <c r="E78" s="68">
        <v>140</v>
      </c>
      <c r="F78" s="68">
        <v>121.21</v>
      </c>
      <c r="G78" s="68">
        <v>120</v>
      </c>
      <c r="H78" s="68">
        <v>190</v>
      </c>
      <c r="I78" s="68">
        <v>160.78</v>
      </c>
      <c r="J78" s="68">
        <v>170</v>
      </c>
      <c r="K78" s="68">
        <v>180</v>
      </c>
      <c r="L78" s="68">
        <v>175.16</v>
      </c>
      <c r="M78" s="68">
        <v>170</v>
      </c>
      <c r="N78" s="68">
        <v>200</v>
      </c>
      <c r="O78" s="68">
        <v>183.04</v>
      </c>
      <c r="P78" s="68">
        <v>100</v>
      </c>
      <c r="Q78" s="68">
        <v>250</v>
      </c>
      <c r="R78" s="68">
        <v>121.75</v>
      </c>
      <c r="S78" s="68">
        <v>100</v>
      </c>
      <c r="T78" s="68">
        <v>200</v>
      </c>
      <c r="U78" s="68">
        <v>152.5</v>
      </c>
      <c r="V78" s="68">
        <v>140</v>
      </c>
      <c r="W78" s="68">
        <v>150</v>
      </c>
      <c r="X78" s="68">
        <v>145</v>
      </c>
      <c r="Y78" s="68">
        <v>90</v>
      </c>
      <c r="Z78" s="68">
        <v>150</v>
      </c>
      <c r="AA78" s="68">
        <v>101.33</v>
      </c>
      <c r="AB78" s="68">
        <v>90</v>
      </c>
      <c r="AC78" s="68">
        <v>110</v>
      </c>
      <c r="AD78" s="68">
        <v>96.38</v>
      </c>
      <c r="AE78" s="68">
        <v>90</v>
      </c>
      <c r="AF78" s="68">
        <v>130</v>
      </c>
      <c r="AG78" s="68">
        <v>96.03</v>
      </c>
      <c r="AH78" s="68">
        <v>100</v>
      </c>
      <c r="AI78" s="68">
        <v>230</v>
      </c>
      <c r="AJ78" s="68">
        <v>150.16999999999999</v>
      </c>
      <c r="AK78" s="68">
        <v>200</v>
      </c>
      <c r="AL78" s="68">
        <v>230</v>
      </c>
      <c r="AM78" s="69">
        <v>216</v>
      </c>
      <c r="AN78" s="70">
        <v>90</v>
      </c>
      <c r="AO78" s="70">
        <v>250</v>
      </c>
      <c r="AP78" s="70">
        <v>143.27916666666667</v>
      </c>
    </row>
    <row r="79" spans="1:42" ht="15.6" thickBot="1">
      <c r="A79" s="52" t="s">
        <v>382</v>
      </c>
      <c r="B79" s="64" t="s">
        <v>317</v>
      </c>
      <c r="C79" s="38" t="s">
        <v>245</v>
      </c>
      <c r="D79" s="68"/>
      <c r="E79" s="68"/>
      <c r="F79" s="68"/>
      <c r="G79" s="68">
        <v>250</v>
      </c>
      <c r="H79" s="68">
        <v>350</v>
      </c>
      <c r="I79" s="68">
        <v>287.81</v>
      </c>
      <c r="J79" s="68">
        <v>180</v>
      </c>
      <c r="K79" s="68">
        <v>330</v>
      </c>
      <c r="L79" s="68">
        <v>309.35000000000002</v>
      </c>
      <c r="M79" s="68">
        <v>300</v>
      </c>
      <c r="N79" s="68">
        <v>340</v>
      </c>
      <c r="O79" s="68">
        <v>311.25</v>
      </c>
      <c r="P79" s="68">
        <v>300</v>
      </c>
      <c r="Q79" s="68">
        <v>320</v>
      </c>
      <c r="R79" s="68">
        <v>312.5</v>
      </c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9"/>
      <c r="AN79" s="70">
        <v>180</v>
      </c>
      <c r="AO79" s="70">
        <v>350</v>
      </c>
      <c r="AP79" s="70">
        <v>305.22750000000002</v>
      </c>
    </row>
    <row r="80" spans="1:42" ht="15.6" thickBot="1">
      <c r="A80" s="60" t="s">
        <v>77</v>
      </c>
      <c r="B80" s="64" t="s">
        <v>78</v>
      </c>
      <c r="C80" s="38" t="s">
        <v>259</v>
      </c>
      <c r="D80" s="68">
        <v>90</v>
      </c>
      <c r="E80" s="68">
        <v>110</v>
      </c>
      <c r="F80" s="68">
        <v>97.27</v>
      </c>
      <c r="G80" s="68">
        <v>90</v>
      </c>
      <c r="H80" s="68">
        <v>100</v>
      </c>
      <c r="I80" s="68">
        <v>95</v>
      </c>
      <c r="J80" s="68">
        <v>90</v>
      </c>
      <c r="K80" s="68">
        <v>120</v>
      </c>
      <c r="L80" s="68">
        <v>95.65</v>
      </c>
      <c r="M80" s="68">
        <v>90</v>
      </c>
      <c r="N80" s="68">
        <v>100</v>
      </c>
      <c r="O80" s="68">
        <v>95</v>
      </c>
      <c r="P80" s="68">
        <v>90</v>
      </c>
      <c r="Q80" s="68">
        <v>110</v>
      </c>
      <c r="R80" s="68">
        <v>95.97</v>
      </c>
      <c r="S80" s="68">
        <v>80</v>
      </c>
      <c r="T80" s="68">
        <v>100</v>
      </c>
      <c r="U80" s="68">
        <v>86.67</v>
      </c>
      <c r="V80" s="68">
        <v>80</v>
      </c>
      <c r="W80" s="68">
        <v>100</v>
      </c>
      <c r="X80" s="68">
        <v>87.67</v>
      </c>
      <c r="Y80" s="68">
        <v>80</v>
      </c>
      <c r="Z80" s="68">
        <v>90</v>
      </c>
      <c r="AA80" s="68">
        <v>85</v>
      </c>
      <c r="AB80" s="68">
        <v>80</v>
      </c>
      <c r="AC80" s="68">
        <v>90</v>
      </c>
      <c r="AD80" s="68">
        <v>85</v>
      </c>
      <c r="AE80" s="68">
        <v>70</v>
      </c>
      <c r="AF80" s="68">
        <v>90</v>
      </c>
      <c r="AG80" s="68">
        <v>76.38</v>
      </c>
      <c r="AH80" s="68">
        <v>70</v>
      </c>
      <c r="AI80" s="68">
        <v>90</v>
      </c>
      <c r="AJ80" s="68">
        <v>84.66</v>
      </c>
      <c r="AK80" s="68">
        <v>80</v>
      </c>
      <c r="AL80" s="68">
        <v>100</v>
      </c>
      <c r="AM80" s="69">
        <v>87</v>
      </c>
      <c r="AN80" s="70">
        <v>70</v>
      </c>
      <c r="AO80" s="70">
        <v>120</v>
      </c>
      <c r="AP80" s="70">
        <v>89.272499999999994</v>
      </c>
    </row>
    <row r="81" spans="1:42" ht="15.6" thickBot="1">
      <c r="A81" s="60" t="s">
        <v>79</v>
      </c>
      <c r="B81" s="64" t="s">
        <v>80</v>
      </c>
      <c r="C81" s="38" t="s">
        <v>245</v>
      </c>
      <c r="D81" s="68">
        <v>240</v>
      </c>
      <c r="E81" s="68">
        <v>300</v>
      </c>
      <c r="F81" s="68">
        <v>271.99</v>
      </c>
      <c r="G81" s="68">
        <v>240</v>
      </c>
      <c r="H81" s="68">
        <v>300</v>
      </c>
      <c r="I81" s="68">
        <v>268.75</v>
      </c>
      <c r="J81" s="68">
        <v>220</v>
      </c>
      <c r="K81" s="68">
        <v>340</v>
      </c>
      <c r="L81" s="68">
        <v>256.77</v>
      </c>
      <c r="M81" s="68">
        <v>230</v>
      </c>
      <c r="N81" s="68">
        <v>300</v>
      </c>
      <c r="O81" s="68">
        <v>259.19</v>
      </c>
      <c r="P81" s="68">
        <v>250</v>
      </c>
      <c r="Q81" s="68">
        <v>380</v>
      </c>
      <c r="R81" s="68">
        <v>290.19</v>
      </c>
      <c r="S81" s="68">
        <v>250</v>
      </c>
      <c r="T81" s="68">
        <v>350</v>
      </c>
      <c r="U81" s="68">
        <v>280.67</v>
      </c>
      <c r="V81" s="68">
        <v>120</v>
      </c>
      <c r="W81" s="68">
        <v>280</v>
      </c>
      <c r="X81" s="68">
        <v>193.17</v>
      </c>
      <c r="Y81" s="68">
        <v>100</v>
      </c>
      <c r="Z81" s="68">
        <v>150</v>
      </c>
      <c r="AA81" s="68">
        <v>124.67</v>
      </c>
      <c r="AB81" s="68">
        <v>100</v>
      </c>
      <c r="AC81" s="68">
        <v>110</v>
      </c>
      <c r="AD81" s="68">
        <v>105</v>
      </c>
      <c r="AE81" s="68">
        <v>100</v>
      </c>
      <c r="AF81" s="68">
        <v>110</v>
      </c>
      <c r="AG81" s="68">
        <v>105</v>
      </c>
      <c r="AH81" s="68">
        <v>110</v>
      </c>
      <c r="AI81" s="68">
        <v>160</v>
      </c>
      <c r="AJ81" s="68">
        <v>116.84</v>
      </c>
      <c r="AK81" s="68">
        <v>110</v>
      </c>
      <c r="AL81" s="68">
        <v>350</v>
      </c>
      <c r="AM81" s="69">
        <v>191.52</v>
      </c>
      <c r="AN81" s="70">
        <v>100</v>
      </c>
      <c r="AO81" s="70">
        <v>380</v>
      </c>
      <c r="AP81" s="70">
        <v>205.31333333333336</v>
      </c>
    </row>
    <row r="82" spans="1:42" ht="15.6" thickBot="1">
      <c r="A82" s="60" t="s">
        <v>81</v>
      </c>
      <c r="B82" s="64" t="s">
        <v>82</v>
      </c>
      <c r="C82" s="38" t="s">
        <v>245</v>
      </c>
      <c r="D82" s="68">
        <v>110</v>
      </c>
      <c r="E82" s="68">
        <v>160</v>
      </c>
      <c r="F82" s="68">
        <v>131.13</v>
      </c>
      <c r="G82" s="68">
        <v>140</v>
      </c>
      <c r="H82" s="68">
        <v>300</v>
      </c>
      <c r="I82" s="68">
        <v>164.38</v>
      </c>
      <c r="J82" s="68">
        <v>170</v>
      </c>
      <c r="K82" s="68">
        <v>330</v>
      </c>
      <c r="L82" s="68">
        <v>298.39</v>
      </c>
      <c r="M82" s="68">
        <v>150</v>
      </c>
      <c r="N82" s="68">
        <v>270</v>
      </c>
      <c r="O82" s="68">
        <v>192.97</v>
      </c>
      <c r="P82" s="68">
        <v>130</v>
      </c>
      <c r="Q82" s="68">
        <v>260</v>
      </c>
      <c r="R82" s="68">
        <v>195</v>
      </c>
      <c r="S82" s="68">
        <v>180</v>
      </c>
      <c r="T82" s="68">
        <v>260</v>
      </c>
      <c r="U82" s="68">
        <v>245.5</v>
      </c>
      <c r="V82" s="68">
        <v>120</v>
      </c>
      <c r="W82" s="68">
        <v>260</v>
      </c>
      <c r="X82" s="68">
        <v>190.28</v>
      </c>
      <c r="Y82" s="68">
        <v>120</v>
      </c>
      <c r="Z82" s="68">
        <v>210</v>
      </c>
      <c r="AA82" s="68">
        <v>152.33000000000001</v>
      </c>
      <c r="AB82" s="68">
        <v>170</v>
      </c>
      <c r="AC82" s="68">
        <v>190</v>
      </c>
      <c r="AD82" s="68">
        <v>175.95</v>
      </c>
      <c r="AE82" s="68">
        <v>110</v>
      </c>
      <c r="AF82" s="68">
        <v>180</v>
      </c>
      <c r="AG82" s="68">
        <v>149.29</v>
      </c>
      <c r="AH82" s="68">
        <v>110</v>
      </c>
      <c r="AI82" s="68">
        <v>140</v>
      </c>
      <c r="AJ82" s="68">
        <v>126.03</v>
      </c>
      <c r="AK82" s="68">
        <v>110</v>
      </c>
      <c r="AL82" s="68">
        <v>200</v>
      </c>
      <c r="AM82" s="69">
        <v>128.75</v>
      </c>
      <c r="AN82" s="70">
        <v>110</v>
      </c>
      <c r="AO82" s="70">
        <v>330</v>
      </c>
      <c r="AP82" s="70">
        <v>179.16666666666671</v>
      </c>
    </row>
    <row r="83" spans="1:42" ht="15.6" thickBot="1">
      <c r="A83" s="52" t="s">
        <v>383</v>
      </c>
      <c r="B83" s="64" t="s">
        <v>318</v>
      </c>
      <c r="C83" s="38" t="s">
        <v>245</v>
      </c>
      <c r="D83" s="68">
        <v>110</v>
      </c>
      <c r="E83" s="68">
        <v>150</v>
      </c>
      <c r="F83" s="68">
        <v>125.87</v>
      </c>
      <c r="G83" s="68">
        <v>80</v>
      </c>
      <c r="H83" s="68">
        <v>120</v>
      </c>
      <c r="I83" s="68">
        <v>104.06</v>
      </c>
      <c r="J83" s="68">
        <v>80</v>
      </c>
      <c r="K83" s="68">
        <v>150</v>
      </c>
      <c r="L83" s="68">
        <v>97.58</v>
      </c>
      <c r="M83" s="68">
        <v>120</v>
      </c>
      <c r="N83" s="68">
        <v>180</v>
      </c>
      <c r="O83" s="68">
        <v>145.24</v>
      </c>
      <c r="P83" s="68">
        <v>160</v>
      </c>
      <c r="Q83" s="68">
        <v>200</v>
      </c>
      <c r="R83" s="68">
        <v>176.67</v>
      </c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68"/>
      <c r="AI83" s="68"/>
      <c r="AJ83" s="68"/>
      <c r="AK83" s="68"/>
      <c r="AL83" s="68"/>
      <c r="AM83" s="69"/>
      <c r="AN83" s="70">
        <v>80</v>
      </c>
      <c r="AO83" s="70">
        <v>200</v>
      </c>
      <c r="AP83" s="70">
        <v>129.88399999999999</v>
      </c>
    </row>
    <row r="84" spans="1:42" ht="15.6" thickBot="1">
      <c r="A84" s="52" t="s">
        <v>384</v>
      </c>
      <c r="B84" s="64" t="s">
        <v>319</v>
      </c>
      <c r="C84" s="38" t="s">
        <v>245</v>
      </c>
      <c r="D84" s="68"/>
      <c r="E84" s="68"/>
      <c r="F84" s="68"/>
      <c r="G84" s="68">
        <v>70</v>
      </c>
      <c r="H84" s="68">
        <v>130</v>
      </c>
      <c r="I84" s="68">
        <v>79.17</v>
      </c>
      <c r="J84" s="68">
        <v>70</v>
      </c>
      <c r="K84" s="68">
        <v>130</v>
      </c>
      <c r="L84" s="68">
        <v>85</v>
      </c>
      <c r="M84" s="68">
        <v>120</v>
      </c>
      <c r="N84" s="68">
        <v>150</v>
      </c>
      <c r="O84" s="68">
        <v>141</v>
      </c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68"/>
      <c r="AI84" s="68"/>
      <c r="AJ84" s="68"/>
      <c r="AK84" s="68"/>
      <c r="AL84" s="68"/>
      <c r="AM84" s="69"/>
      <c r="AN84" s="70">
        <v>70</v>
      </c>
      <c r="AO84" s="70">
        <v>150</v>
      </c>
      <c r="AP84" s="70">
        <v>101.72333333333334</v>
      </c>
    </row>
    <row r="85" spans="1:42" ht="15.6" thickBot="1">
      <c r="A85" s="52" t="s">
        <v>385</v>
      </c>
      <c r="B85" s="64" t="s">
        <v>320</v>
      </c>
      <c r="C85" s="38" t="s">
        <v>245</v>
      </c>
      <c r="D85" s="68">
        <v>100</v>
      </c>
      <c r="E85" s="68">
        <v>150</v>
      </c>
      <c r="F85" s="68">
        <v>128.16</v>
      </c>
      <c r="G85" s="68">
        <v>150</v>
      </c>
      <c r="H85" s="68">
        <v>200</v>
      </c>
      <c r="I85" s="68">
        <v>170</v>
      </c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>
        <v>120</v>
      </c>
      <c r="AF85" s="68">
        <v>150</v>
      </c>
      <c r="AG85" s="68">
        <v>139.62</v>
      </c>
      <c r="AH85" s="68">
        <v>90</v>
      </c>
      <c r="AI85" s="68">
        <v>130</v>
      </c>
      <c r="AJ85" s="68">
        <v>103.28</v>
      </c>
      <c r="AK85" s="68">
        <v>90</v>
      </c>
      <c r="AL85" s="68">
        <v>150</v>
      </c>
      <c r="AM85" s="69">
        <v>125</v>
      </c>
      <c r="AN85" s="70">
        <v>90</v>
      </c>
      <c r="AO85" s="70">
        <v>200</v>
      </c>
      <c r="AP85" s="70">
        <v>133.21199999999999</v>
      </c>
    </row>
    <row r="86" spans="1:42" ht="15.6" thickBot="1">
      <c r="A86" s="52" t="s">
        <v>386</v>
      </c>
      <c r="B86" s="64" t="s">
        <v>321</v>
      </c>
      <c r="C86" s="38" t="s">
        <v>245</v>
      </c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>
        <v>220</v>
      </c>
      <c r="AF86" s="68">
        <v>250</v>
      </c>
      <c r="AG86" s="68">
        <v>239.62</v>
      </c>
      <c r="AH86" s="68">
        <v>130</v>
      </c>
      <c r="AI86" s="68">
        <v>240</v>
      </c>
      <c r="AJ86" s="68">
        <v>165.89</v>
      </c>
      <c r="AK86" s="68">
        <v>140</v>
      </c>
      <c r="AL86" s="68">
        <v>200</v>
      </c>
      <c r="AM86" s="69">
        <v>169</v>
      </c>
      <c r="AN86" s="70">
        <v>130</v>
      </c>
      <c r="AO86" s="70">
        <v>250</v>
      </c>
      <c r="AP86" s="70">
        <v>191.50333333333333</v>
      </c>
    </row>
    <row r="87" spans="1:42" ht="15.6" thickBot="1">
      <c r="A87" s="52" t="s">
        <v>387</v>
      </c>
      <c r="B87" s="64" t="s">
        <v>322</v>
      </c>
      <c r="C87" s="38" t="s">
        <v>245</v>
      </c>
      <c r="D87" s="68">
        <v>90</v>
      </c>
      <c r="E87" s="68">
        <v>130</v>
      </c>
      <c r="F87" s="68">
        <v>109.89</v>
      </c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>
        <v>70</v>
      </c>
      <c r="W87" s="68">
        <v>100</v>
      </c>
      <c r="X87" s="68">
        <v>76.52</v>
      </c>
      <c r="Y87" s="68">
        <v>75</v>
      </c>
      <c r="Z87" s="68">
        <v>100</v>
      </c>
      <c r="AA87" s="68">
        <v>87.25</v>
      </c>
      <c r="AB87" s="68">
        <v>90</v>
      </c>
      <c r="AC87" s="68">
        <v>110</v>
      </c>
      <c r="AD87" s="68">
        <v>99.54</v>
      </c>
      <c r="AE87" s="68">
        <v>90</v>
      </c>
      <c r="AF87" s="68">
        <v>120</v>
      </c>
      <c r="AG87" s="68">
        <v>104.48</v>
      </c>
      <c r="AH87" s="68">
        <v>70</v>
      </c>
      <c r="AI87" s="68">
        <v>150</v>
      </c>
      <c r="AJ87" s="68">
        <v>85.3</v>
      </c>
      <c r="AK87" s="68"/>
      <c r="AL87" s="68"/>
      <c r="AM87" s="69"/>
      <c r="AN87" s="70">
        <v>70</v>
      </c>
      <c r="AO87" s="70">
        <v>150</v>
      </c>
      <c r="AP87" s="70">
        <v>93.83</v>
      </c>
    </row>
    <row r="88" spans="1:42" ht="15.6" thickBot="1">
      <c r="A88" s="52" t="s">
        <v>388</v>
      </c>
      <c r="B88" s="64" t="s">
        <v>323</v>
      </c>
      <c r="C88" s="38" t="s">
        <v>245</v>
      </c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>
        <v>70</v>
      </c>
      <c r="W88" s="68">
        <v>110</v>
      </c>
      <c r="X88" s="68">
        <v>95</v>
      </c>
      <c r="Y88" s="68">
        <v>90</v>
      </c>
      <c r="Z88" s="68">
        <v>110</v>
      </c>
      <c r="AA88" s="68">
        <v>102.86</v>
      </c>
      <c r="AB88" s="68"/>
      <c r="AC88" s="68"/>
      <c r="AD88" s="68"/>
      <c r="AE88" s="68"/>
      <c r="AF88" s="68"/>
      <c r="AG88" s="68"/>
      <c r="AH88" s="68">
        <v>60</v>
      </c>
      <c r="AI88" s="68">
        <v>90</v>
      </c>
      <c r="AJ88" s="68">
        <v>72.52</v>
      </c>
      <c r="AK88" s="68">
        <v>70</v>
      </c>
      <c r="AL88" s="68">
        <v>100</v>
      </c>
      <c r="AM88" s="69">
        <v>83.4</v>
      </c>
      <c r="AN88" s="70">
        <v>60</v>
      </c>
      <c r="AO88" s="70">
        <v>110</v>
      </c>
      <c r="AP88" s="70">
        <v>88.445000000000007</v>
      </c>
    </row>
    <row r="89" spans="1:42" ht="15.6" thickBot="1">
      <c r="A89" s="52" t="s">
        <v>389</v>
      </c>
      <c r="B89" s="64" t="s">
        <v>324</v>
      </c>
      <c r="C89" s="38" t="s">
        <v>245</v>
      </c>
      <c r="D89" s="68">
        <v>30</v>
      </c>
      <c r="E89" s="68">
        <v>40</v>
      </c>
      <c r="F89" s="68">
        <v>36.81</v>
      </c>
      <c r="G89" s="68">
        <v>25</v>
      </c>
      <c r="H89" s="68">
        <v>40</v>
      </c>
      <c r="I89" s="68">
        <v>31.09</v>
      </c>
      <c r="J89" s="68">
        <v>25</v>
      </c>
      <c r="K89" s="68">
        <v>55</v>
      </c>
      <c r="L89" s="68">
        <v>42.19</v>
      </c>
      <c r="M89" s="68">
        <v>45</v>
      </c>
      <c r="N89" s="68">
        <v>60</v>
      </c>
      <c r="O89" s="68">
        <v>48.59</v>
      </c>
      <c r="P89" s="68">
        <v>50</v>
      </c>
      <c r="Q89" s="68">
        <v>65</v>
      </c>
      <c r="R89" s="68">
        <v>57.82</v>
      </c>
      <c r="S89" s="68">
        <v>55</v>
      </c>
      <c r="T89" s="68">
        <v>60</v>
      </c>
      <c r="U89" s="68">
        <v>57.5</v>
      </c>
      <c r="V89" s="68">
        <v>55</v>
      </c>
      <c r="W89" s="68">
        <v>60</v>
      </c>
      <c r="X89" s="68">
        <v>57.5</v>
      </c>
      <c r="Y89" s="68">
        <v>40</v>
      </c>
      <c r="Z89" s="68">
        <v>60</v>
      </c>
      <c r="AA89" s="68">
        <v>56.92</v>
      </c>
      <c r="AB89" s="68">
        <v>55</v>
      </c>
      <c r="AC89" s="68">
        <v>100</v>
      </c>
      <c r="AD89" s="68">
        <v>58.02</v>
      </c>
      <c r="AE89" s="68">
        <v>55</v>
      </c>
      <c r="AF89" s="68">
        <v>60</v>
      </c>
      <c r="AG89" s="68">
        <v>57.5</v>
      </c>
      <c r="AH89" s="68">
        <v>35</v>
      </c>
      <c r="AI89" s="68">
        <v>60</v>
      </c>
      <c r="AJ89" s="68">
        <v>48.36</v>
      </c>
      <c r="AK89" s="68">
        <v>35</v>
      </c>
      <c r="AL89" s="68">
        <v>50</v>
      </c>
      <c r="AM89" s="69">
        <v>40.01</v>
      </c>
      <c r="AN89" s="70">
        <v>25</v>
      </c>
      <c r="AO89" s="70">
        <v>100</v>
      </c>
      <c r="AP89" s="70">
        <v>49.359166666666681</v>
      </c>
    </row>
    <row r="90" spans="1:42" ht="15.6" thickBot="1">
      <c r="A90" s="52" t="s">
        <v>390</v>
      </c>
      <c r="B90" s="64" t="s">
        <v>325</v>
      </c>
      <c r="C90" s="38" t="s">
        <v>245</v>
      </c>
      <c r="D90" s="68"/>
      <c r="E90" s="68"/>
      <c r="F90" s="68"/>
      <c r="G90" s="68">
        <v>25</v>
      </c>
      <c r="H90" s="68">
        <v>30</v>
      </c>
      <c r="I90" s="68">
        <v>27.54</v>
      </c>
      <c r="J90" s="68">
        <v>25</v>
      </c>
      <c r="K90" s="68">
        <v>55</v>
      </c>
      <c r="L90" s="68">
        <v>37.19</v>
      </c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68"/>
      <c r="AI90" s="68"/>
      <c r="AJ90" s="68"/>
      <c r="AK90" s="68"/>
      <c r="AL90" s="68"/>
      <c r="AM90" s="69"/>
      <c r="AN90" s="70">
        <v>25</v>
      </c>
      <c r="AO90" s="70">
        <v>55</v>
      </c>
      <c r="AP90" s="70">
        <v>32.364999999999995</v>
      </c>
    </row>
    <row r="91" spans="1:42" ht="15.6" thickBot="1">
      <c r="A91" s="60" t="s">
        <v>87</v>
      </c>
      <c r="B91" s="64" t="s">
        <v>88</v>
      </c>
      <c r="C91" s="38" t="s">
        <v>245</v>
      </c>
      <c r="D91" s="68">
        <v>100</v>
      </c>
      <c r="E91" s="68">
        <v>130</v>
      </c>
      <c r="F91" s="68">
        <v>115.33</v>
      </c>
      <c r="G91" s="68">
        <v>110</v>
      </c>
      <c r="H91" s="68">
        <v>130</v>
      </c>
      <c r="I91" s="68">
        <v>122.19</v>
      </c>
      <c r="J91" s="68">
        <v>110</v>
      </c>
      <c r="K91" s="68">
        <v>200</v>
      </c>
      <c r="L91" s="68">
        <v>163.38999999999999</v>
      </c>
      <c r="M91" s="68">
        <v>130</v>
      </c>
      <c r="N91" s="68">
        <v>200</v>
      </c>
      <c r="O91" s="68">
        <v>187.19</v>
      </c>
      <c r="P91" s="68">
        <v>120</v>
      </c>
      <c r="Q91" s="68">
        <v>150</v>
      </c>
      <c r="R91" s="68">
        <v>134.35</v>
      </c>
      <c r="S91" s="68">
        <v>130</v>
      </c>
      <c r="T91" s="68">
        <v>200</v>
      </c>
      <c r="U91" s="68">
        <v>141.5</v>
      </c>
      <c r="V91" s="68">
        <v>70</v>
      </c>
      <c r="W91" s="68">
        <v>150</v>
      </c>
      <c r="X91" s="68">
        <v>111.67</v>
      </c>
      <c r="Y91" s="68">
        <v>140</v>
      </c>
      <c r="Z91" s="68">
        <v>150</v>
      </c>
      <c r="AA91" s="68">
        <v>145</v>
      </c>
      <c r="AB91" s="68">
        <v>140</v>
      </c>
      <c r="AC91" s="68">
        <v>150</v>
      </c>
      <c r="AD91" s="68">
        <v>145</v>
      </c>
      <c r="AE91" s="68">
        <v>110</v>
      </c>
      <c r="AF91" s="68">
        <v>180</v>
      </c>
      <c r="AG91" s="68">
        <v>144.91</v>
      </c>
      <c r="AH91" s="68">
        <v>140</v>
      </c>
      <c r="AI91" s="68">
        <v>150</v>
      </c>
      <c r="AJ91" s="68">
        <v>145</v>
      </c>
      <c r="AK91" s="68">
        <v>140</v>
      </c>
      <c r="AL91" s="68">
        <v>150</v>
      </c>
      <c r="AM91" s="69">
        <v>145</v>
      </c>
      <c r="AN91" s="70">
        <v>70</v>
      </c>
      <c r="AO91" s="70">
        <v>200</v>
      </c>
      <c r="AP91" s="70">
        <v>141.71083333333331</v>
      </c>
    </row>
    <row r="92" spans="1:42" ht="15.6" thickBot="1">
      <c r="A92" s="60" t="s">
        <v>193</v>
      </c>
      <c r="B92" s="64" t="s">
        <v>227</v>
      </c>
      <c r="C92" s="38" t="s">
        <v>260</v>
      </c>
      <c r="D92" s="68">
        <v>90</v>
      </c>
      <c r="E92" s="68">
        <v>120</v>
      </c>
      <c r="F92" s="68">
        <v>99.84</v>
      </c>
      <c r="G92" s="68">
        <v>100</v>
      </c>
      <c r="H92" s="68">
        <v>120</v>
      </c>
      <c r="I92" s="68">
        <v>108.91</v>
      </c>
      <c r="J92" s="68">
        <v>100</v>
      </c>
      <c r="K92" s="68">
        <v>120</v>
      </c>
      <c r="L92" s="68">
        <v>109.84</v>
      </c>
      <c r="M92" s="68">
        <v>100</v>
      </c>
      <c r="N92" s="68">
        <v>120</v>
      </c>
      <c r="O92" s="68">
        <v>114.69</v>
      </c>
      <c r="P92" s="68">
        <v>110</v>
      </c>
      <c r="Q92" s="68">
        <v>120</v>
      </c>
      <c r="R92" s="68">
        <v>115</v>
      </c>
      <c r="S92" s="68">
        <v>100</v>
      </c>
      <c r="T92" s="68">
        <v>120</v>
      </c>
      <c r="U92" s="68">
        <v>107</v>
      </c>
      <c r="V92" s="68">
        <v>100</v>
      </c>
      <c r="W92" s="68">
        <v>110</v>
      </c>
      <c r="X92" s="68">
        <v>105</v>
      </c>
      <c r="Y92" s="68">
        <v>100</v>
      </c>
      <c r="Z92" s="68">
        <v>150</v>
      </c>
      <c r="AA92" s="68">
        <v>107</v>
      </c>
      <c r="AB92" s="68">
        <v>100</v>
      </c>
      <c r="AC92" s="68">
        <v>120</v>
      </c>
      <c r="AD92" s="68">
        <v>111.38</v>
      </c>
      <c r="AE92" s="68">
        <v>100</v>
      </c>
      <c r="AF92" s="68">
        <v>120</v>
      </c>
      <c r="AG92" s="68">
        <v>114.83</v>
      </c>
      <c r="AH92" s="68">
        <v>110</v>
      </c>
      <c r="AI92" s="68">
        <v>120</v>
      </c>
      <c r="AJ92" s="68">
        <v>115</v>
      </c>
      <c r="AK92" s="68">
        <v>110</v>
      </c>
      <c r="AL92" s="68">
        <v>120</v>
      </c>
      <c r="AM92" s="69">
        <v>115</v>
      </c>
      <c r="AN92" s="70">
        <v>90</v>
      </c>
      <c r="AO92" s="70">
        <v>150</v>
      </c>
      <c r="AP92" s="70">
        <v>110.29083333333334</v>
      </c>
    </row>
    <row r="93" spans="1:42" ht="15.6" thickBot="1">
      <c r="A93" s="52" t="s">
        <v>391</v>
      </c>
      <c r="B93" s="64" t="s">
        <v>326</v>
      </c>
      <c r="C93" s="38" t="s">
        <v>245</v>
      </c>
      <c r="D93" s="68">
        <v>40</v>
      </c>
      <c r="E93" s="68">
        <v>80</v>
      </c>
      <c r="F93" s="68">
        <v>56.49</v>
      </c>
      <c r="G93" s="68">
        <v>30</v>
      </c>
      <c r="H93" s="68">
        <v>60</v>
      </c>
      <c r="I93" s="68">
        <v>45.41</v>
      </c>
      <c r="J93" s="68">
        <v>45</v>
      </c>
      <c r="K93" s="68">
        <v>100</v>
      </c>
      <c r="L93" s="68">
        <v>58.32</v>
      </c>
      <c r="M93" s="68">
        <v>55</v>
      </c>
      <c r="N93" s="68">
        <v>120</v>
      </c>
      <c r="O93" s="68">
        <v>83.03</v>
      </c>
      <c r="P93" s="68">
        <v>45</v>
      </c>
      <c r="Q93" s="68">
        <v>90</v>
      </c>
      <c r="R93" s="68">
        <v>60.65</v>
      </c>
      <c r="S93" s="68">
        <v>45</v>
      </c>
      <c r="T93" s="68">
        <v>90</v>
      </c>
      <c r="U93" s="68">
        <v>64.08</v>
      </c>
      <c r="V93" s="68">
        <v>45</v>
      </c>
      <c r="W93" s="68">
        <v>170</v>
      </c>
      <c r="X93" s="68">
        <v>117.5</v>
      </c>
      <c r="Y93" s="68">
        <v>70</v>
      </c>
      <c r="Z93" s="68">
        <v>160</v>
      </c>
      <c r="AA93" s="68">
        <v>98.49</v>
      </c>
      <c r="AB93" s="68">
        <v>50</v>
      </c>
      <c r="AC93" s="68">
        <v>120</v>
      </c>
      <c r="AD93" s="68">
        <v>91.67</v>
      </c>
      <c r="AE93" s="68">
        <v>100</v>
      </c>
      <c r="AF93" s="68">
        <v>140</v>
      </c>
      <c r="AG93" s="68">
        <v>118.85</v>
      </c>
      <c r="AH93" s="68">
        <v>75</v>
      </c>
      <c r="AI93" s="68">
        <v>140</v>
      </c>
      <c r="AJ93" s="68">
        <v>114.97</v>
      </c>
      <c r="AK93" s="68">
        <v>25</v>
      </c>
      <c r="AL93" s="68">
        <v>80</v>
      </c>
      <c r="AM93" s="69">
        <v>53.22</v>
      </c>
      <c r="AN93" s="70">
        <v>25</v>
      </c>
      <c r="AO93" s="70">
        <v>170</v>
      </c>
      <c r="AP93" s="70">
        <v>80.223333333333343</v>
      </c>
    </row>
    <row r="94" spans="1:42" ht="15.6" thickBot="1">
      <c r="A94" s="52" t="s">
        <v>392</v>
      </c>
      <c r="B94" s="64" t="s">
        <v>327</v>
      </c>
      <c r="C94" s="38" t="s">
        <v>245</v>
      </c>
      <c r="D94" s="68"/>
      <c r="E94" s="68"/>
      <c r="F94" s="68"/>
      <c r="G94" s="68">
        <v>15</v>
      </c>
      <c r="H94" s="68">
        <v>40</v>
      </c>
      <c r="I94" s="68">
        <v>23.19</v>
      </c>
      <c r="J94" s="68">
        <v>25</v>
      </c>
      <c r="K94" s="68">
        <v>50</v>
      </c>
      <c r="L94" s="68">
        <v>34.78</v>
      </c>
      <c r="M94" s="68">
        <v>25</v>
      </c>
      <c r="N94" s="68">
        <v>80</v>
      </c>
      <c r="O94" s="68">
        <v>48.21</v>
      </c>
      <c r="P94" s="68">
        <v>15</v>
      </c>
      <c r="Q94" s="68">
        <v>50</v>
      </c>
      <c r="R94" s="68">
        <v>32.159999999999997</v>
      </c>
      <c r="S94" s="68">
        <v>25</v>
      </c>
      <c r="T94" s="68">
        <v>60</v>
      </c>
      <c r="U94" s="68">
        <v>38.35</v>
      </c>
      <c r="V94" s="68">
        <v>20</v>
      </c>
      <c r="W94" s="68">
        <v>120</v>
      </c>
      <c r="X94" s="68">
        <v>68.98</v>
      </c>
      <c r="Y94" s="68">
        <v>30</v>
      </c>
      <c r="Z94" s="68">
        <v>100</v>
      </c>
      <c r="AA94" s="68">
        <v>54.18</v>
      </c>
      <c r="AB94" s="68">
        <v>30</v>
      </c>
      <c r="AC94" s="68">
        <v>80</v>
      </c>
      <c r="AD94" s="68">
        <v>49.04</v>
      </c>
      <c r="AE94" s="68">
        <v>30</v>
      </c>
      <c r="AF94" s="68">
        <v>70</v>
      </c>
      <c r="AG94" s="68">
        <v>44.7</v>
      </c>
      <c r="AH94" s="68">
        <v>20</v>
      </c>
      <c r="AI94" s="68">
        <v>50</v>
      </c>
      <c r="AJ94" s="68">
        <v>35.42</v>
      </c>
      <c r="AK94" s="68">
        <v>15</v>
      </c>
      <c r="AL94" s="68">
        <v>50</v>
      </c>
      <c r="AM94" s="69">
        <v>28.46</v>
      </c>
      <c r="AN94" s="70">
        <v>15</v>
      </c>
      <c r="AO94" s="70">
        <v>120</v>
      </c>
      <c r="AP94" s="70">
        <v>41.588181818181823</v>
      </c>
    </row>
    <row r="95" spans="1:42" ht="15.6" thickBot="1">
      <c r="A95" s="60" t="s">
        <v>162</v>
      </c>
      <c r="B95" s="64" t="s">
        <v>92</v>
      </c>
      <c r="C95" s="38" t="s">
        <v>245</v>
      </c>
      <c r="D95" s="68">
        <v>45</v>
      </c>
      <c r="E95" s="68">
        <v>70</v>
      </c>
      <c r="F95" s="68">
        <v>55.37</v>
      </c>
      <c r="G95" s="68">
        <v>30</v>
      </c>
      <c r="H95" s="68">
        <v>60</v>
      </c>
      <c r="I95" s="68">
        <v>41.17</v>
      </c>
      <c r="J95" s="68">
        <v>30</v>
      </c>
      <c r="K95" s="68">
        <v>40</v>
      </c>
      <c r="L95" s="68">
        <v>33.93</v>
      </c>
      <c r="M95" s="68">
        <v>20</v>
      </c>
      <c r="N95" s="68">
        <v>50</v>
      </c>
      <c r="O95" s="68">
        <v>34.04</v>
      </c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68">
        <v>70</v>
      </c>
      <c r="AF95" s="68">
        <v>80</v>
      </c>
      <c r="AG95" s="68">
        <v>75</v>
      </c>
      <c r="AH95" s="68">
        <v>70</v>
      </c>
      <c r="AI95" s="68">
        <v>80</v>
      </c>
      <c r="AJ95" s="68">
        <v>75</v>
      </c>
      <c r="AK95" s="68">
        <v>70</v>
      </c>
      <c r="AL95" s="68">
        <v>90</v>
      </c>
      <c r="AM95" s="69">
        <v>78.33</v>
      </c>
      <c r="AN95" s="70">
        <v>20</v>
      </c>
      <c r="AO95" s="70">
        <v>90</v>
      </c>
      <c r="AP95" s="70">
        <v>56.120000000000005</v>
      </c>
    </row>
    <row r="96" spans="1:42" ht="15.6" thickBot="1">
      <c r="A96" s="52" t="s">
        <v>393</v>
      </c>
      <c r="B96" s="64" t="s">
        <v>328</v>
      </c>
      <c r="C96" s="38" t="s">
        <v>245</v>
      </c>
      <c r="D96" s="68">
        <v>110</v>
      </c>
      <c r="E96" s="68">
        <v>140</v>
      </c>
      <c r="F96" s="68">
        <v>117.86</v>
      </c>
      <c r="G96" s="68"/>
      <c r="H96" s="68"/>
      <c r="I96" s="68"/>
      <c r="J96" s="68"/>
      <c r="K96" s="68"/>
      <c r="L96" s="68"/>
      <c r="M96" s="68">
        <v>30</v>
      </c>
      <c r="N96" s="68">
        <v>80</v>
      </c>
      <c r="O96" s="68">
        <v>40.6</v>
      </c>
      <c r="P96" s="68">
        <v>40</v>
      </c>
      <c r="Q96" s="68">
        <v>70</v>
      </c>
      <c r="R96" s="68">
        <v>53.71</v>
      </c>
      <c r="S96" s="68">
        <v>50</v>
      </c>
      <c r="T96" s="68">
        <v>70</v>
      </c>
      <c r="U96" s="68">
        <v>56.25</v>
      </c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68"/>
      <c r="AI96" s="68"/>
      <c r="AJ96" s="68"/>
      <c r="AK96" s="68"/>
      <c r="AL96" s="68"/>
      <c r="AM96" s="69"/>
      <c r="AN96" s="70">
        <v>30</v>
      </c>
      <c r="AO96" s="70">
        <v>140</v>
      </c>
      <c r="AP96" s="70">
        <v>67.105000000000004</v>
      </c>
    </row>
    <row r="97" spans="1:42" ht="15.6" thickBot="1">
      <c r="A97" s="52" t="s">
        <v>394</v>
      </c>
      <c r="B97" s="64" t="s">
        <v>329</v>
      </c>
      <c r="C97" s="38" t="s">
        <v>245</v>
      </c>
      <c r="D97" s="68"/>
      <c r="E97" s="68"/>
      <c r="F97" s="68"/>
      <c r="G97" s="68"/>
      <c r="H97" s="68"/>
      <c r="I97" s="68"/>
      <c r="J97" s="68"/>
      <c r="K97" s="68"/>
      <c r="L97" s="68"/>
      <c r="M97" s="68">
        <v>150</v>
      </c>
      <c r="N97" s="68">
        <v>160</v>
      </c>
      <c r="O97" s="68">
        <v>155</v>
      </c>
      <c r="P97" s="68">
        <v>140</v>
      </c>
      <c r="Q97" s="68">
        <v>200</v>
      </c>
      <c r="R97" s="68">
        <v>156.77000000000001</v>
      </c>
      <c r="S97" s="68">
        <v>140</v>
      </c>
      <c r="T97" s="68">
        <v>200</v>
      </c>
      <c r="U97" s="68">
        <v>165.89</v>
      </c>
      <c r="V97" s="68">
        <v>120</v>
      </c>
      <c r="W97" s="68">
        <v>200</v>
      </c>
      <c r="X97" s="68">
        <v>169</v>
      </c>
      <c r="Y97" s="68">
        <v>120</v>
      </c>
      <c r="Z97" s="68">
        <v>150</v>
      </c>
      <c r="AA97" s="68">
        <v>129.66999999999999</v>
      </c>
      <c r="AB97" s="68">
        <v>140</v>
      </c>
      <c r="AC97" s="68">
        <v>150</v>
      </c>
      <c r="AD97" s="68">
        <v>145</v>
      </c>
      <c r="AE97" s="68">
        <v>140</v>
      </c>
      <c r="AF97" s="68">
        <v>180</v>
      </c>
      <c r="AG97" s="68">
        <v>145.94999999999999</v>
      </c>
      <c r="AH97" s="68">
        <v>110</v>
      </c>
      <c r="AI97" s="68">
        <v>160</v>
      </c>
      <c r="AJ97" s="68">
        <v>135</v>
      </c>
      <c r="AK97" s="68">
        <v>110</v>
      </c>
      <c r="AL97" s="68">
        <v>140</v>
      </c>
      <c r="AM97" s="69">
        <v>118.33</v>
      </c>
      <c r="AN97" s="70">
        <v>110</v>
      </c>
      <c r="AO97" s="70">
        <v>200</v>
      </c>
      <c r="AP97" s="70">
        <v>146.73444444444442</v>
      </c>
    </row>
    <row r="98" spans="1:42" ht="15.6" thickBot="1">
      <c r="A98" s="52" t="s">
        <v>395</v>
      </c>
      <c r="B98" s="64" t="s">
        <v>330</v>
      </c>
      <c r="C98" s="38" t="s">
        <v>245</v>
      </c>
      <c r="D98" s="68">
        <v>50</v>
      </c>
      <c r="E98" s="68">
        <v>100</v>
      </c>
      <c r="F98" s="68">
        <v>68.75</v>
      </c>
      <c r="G98" s="68">
        <v>70</v>
      </c>
      <c r="H98" s="68">
        <v>90</v>
      </c>
      <c r="I98" s="68">
        <v>76.5</v>
      </c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68"/>
      <c r="AI98" s="68"/>
      <c r="AJ98" s="68"/>
      <c r="AK98" s="68"/>
      <c r="AL98" s="68"/>
      <c r="AM98" s="69"/>
      <c r="AN98" s="70">
        <v>50</v>
      </c>
      <c r="AO98" s="70">
        <v>100</v>
      </c>
      <c r="AP98" s="70">
        <v>72.625</v>
      </c>
    </row>
    <row r="99" spans="1:42" ht="15.6" thickBot="1">
      <c r="A99" s="52" t="s">
        <v>396</v>
      </c>
      <c r="B99" s="64" t="s">
        <v>331</v>
      </c>
      <c r="C99" s="38" t="s">
        <v>245</v>
      </c>
      <c r="D99" s="68"/>
      <c r="E99" s="68"/>
      <c r="F99" s="68"/>
      <c r="G99" s="68">
        <v>65</v>
      </c>
      <c r="H99" s="68">
        <v>100</v>
      </c>
      <c r="I99" s="68">
        <v>78.540000000000006</v>
      </c>
      <c r="J99" s="68">
        <v>70</v>
      </c>
      <c r="K99" s="68">
        <v>100</v>
      </c>
      <c r="L99" s="68">
        <v>88.23</v>
      </c>
      <c r="M99" s="68">
        <v>80</v>
      </c>
      <c r="N99" s="68">
        <v>110</v>
      </c>
      <c r="O99" s="68">
        <v>93.44</v>
      </c>
      <c r="P99" s="68">
        <v>80</v>
      </c>
      <c r="Q99" s="68">
        <v>110</v>
      </c>
      <c r="R99" s="68">
        <v>95.67</v>
      </c>
      <c r="S99" s="68">
        <v>80</v>
      </c>
      <c r="T99" s="68">
        <v>150</v>
      </c>
      <c r="U99" s="68">
        <v>113.08</v>
      </c>
      <c r="V99" s="68">
        <v>110</v>
      </c>
      <c r="W99" s="68">
        <v>140</v>
      </c>
      <c r="X99" s="68">
        <v>129.44</v>
      </c>
      <c r="Y99" s="68">
        <v>100</v>
      </c>
      <c r="Z99" s="68">
        <v>120</v>
      </c>
      <c r="AA99" s="68">
        <v>111.33</v>
      </c>
      <c r="AB99" s="68">
        <v>110</v>
      </c>
      <c r="AC99" s="68">
        <v>150</v>
      </c>
      <c r="AD99" s="68">
        <v>116.03</v>
      </c>
      <c r="AE99" s="68">
        <v>110</v>
      </c>
      <c r="AF99" s="68">
        <v>120</v>
      </c>
      <c r="AG99" s="68">
        <v>115</v>
      </c>
      <c r="AH99" s="68">
        <v>110</v>
      </c>
      <c r="AI99" s="68">
        <v>120</v>
      </c>
      <c r="AJ99" s="68">
        <v>115</v>
      </c>
      <c r="AK99" s="68">
        <v>60</v>
      </c>
      <c r="AL99" s="68">
        <v>120</v>
      </c>
      <c r="AM99" s="69">
        <v>80</v>
      </c>
      <c r="AN99" s="70">
        <v>60</v>
      </c>
      <c r="AO99" s="70">
        <v>150</v>
      </c>
      <c r="AP99" s="70">
        <v>103.25090909090909</v>
      </c>
    </row>
    <row r="100" spans="1:42" ht="15.6" thickBot="1">
      <c r="A100" s="60" t="s">
        <v>98</v>
      </c>
      <c r="B100" s="64" t="s">
        <v>99</v>
      </c>
      <c r="C100" s="38" t="s">
        <v>245</v>
      </c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>
        <v>45</v>
      </c>
      <c r="T100" s="68">
        <v>70</v>
      </c>
      <c r="U100" s="68">
        <v>58.13</v>
      </c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  <c r="AK100" s="68"/>
      <c r="AL100" s="68"/>
      <c r="AM100" s="69"/>
      <c r="AN100" s="70">
        <v>45</v>
      </c>
      <c r="AO100" s="70">
        <v>70</v>
      </c>
      <c r="AP100" s="70">
        <v>58.13</v>
      </c>
    </row>
    <row r="101" spans="1:42" ht="15.6" thickBot="1">
      <c r="A101" s="60" t="s">
        <v>100</v>
      </c>
      <c r="B101" s="64" t="s">
        <v>101</v>
      </c>
      <c r="C101" s="38" t="s">
        <v>245</v>
      </c>
      <c r="D101" s="68"/>
      <c r="E101" s="68"/>
      <c r="F101" s="68"/>
      <c r="G101" s="68"/>
      <c r="H101" s="68"/>
      <c r="I101" s="68"/>
      <c r="J101" s="68"/>
      <c r="K101" s="68"/>
      <c r="L101" s="68"/>
      <c r="M101" s="68">
        <v>30</v>
      </c>
      <c r="N101" s="68">
        <v>50</v>
      </c>
      <c r="O101" s="68">
        <v>36.799999999999997</v>
      </c>
      <c r="P101" s="68">
        <v>35</v>
      </c>
      <c r="Q101" s="68">
        <v>50</v>
      </c>
      <c r="R101" s="68">
        <v>40.159999999999997</v>
      </c>
      <c r="S101" s="68">
        <v>35</v>
      </c>
      <c r="T101" s="68">
        <v>70</v>
      </c>
      <c r="U101" s="68">
        <v>47.68</v>
      </c>
      <c r="V101" s="68">
        <v>35</v>
      </c>
      <c r="W101" s="68">
        <v>60</v>
      </c>
      <c r="X101" s="68">
        <v>48.67</v>
      </c>
      <c r="Y101" s="68">
        <v>45</v>
      </c>
      <c r="Z101" s="68">
        <v>65</v>
      </c>
      <c r="AA101" s="68">
        <v>52.58</v>
      </c>
      <c r="AB101" s="68">
        <v>45</v>
      </c>
      <c r="AC101" s="68">
        <v>60</v>
      </c>
      <c r="AD101" s="68">
        <v>55.85</v>
      </c>
      <c r="AE101" s="68">
        <v>50</v>
      </c>
      <c r="AF101" s="68">
        <v>60</v>
      </c>
      <c r="AG101" s="68">
        <v>56.98</v>
      </c>
      <c r="AH101" s="68">
        <v>90</v>
      </c>
      <c r="AI101" s="68">
        <v>140</v>
      </c>
      <c r="AJ101" s="68">
        <v>109.58</v>
      </c>
      <c r="AK101" s="68"/>
      <c r="AL101" s="68"/>
      <c r="AM101" s="69"/>
      <c r="AN101" s="70">
        <v>30</v>
      </c>
      <c r="AO101" s="70">
        <v>140</v>
      </c>
      <c r="AP101" s="70">
        <v>56.037500000000001</v>
      </c>
    </row>
    <row r="102" spans="1:42" ht="15.6" thickBot="1">
      <c r="A102" s="52" t="s">
        <v>397</v>
      </c>
      <c r="B102" s="64" t="s">
        <v>332</v>
      </c>
      <c r="C102" s="38" t="s">
        <v>245</v>
      </c>
      <c r="D102" s="68"/>
      <c r="E102" s="68"/>
      <c r="F102" s="68"/>
      <c r="G102" s="68">
        <v>60</v>
      </c>
      <c r="H102" s="68">
        <v>180</v>
      </c>
      <c r="I102" s="68">
        <v>129</v>
      </c>
      <c r="J102" s="68">
        <v>80</v>
      </c>
      <c r="K102" s="68">
        <v>90</v>
      </c>
      <c r="L102" s="68">
        <v>85</v>
      </c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  <c r="AG102" s="68"/>
      <c r="AH102" s="68"/>
      <c r="AI102" s="68"/>
      <c r="AJ102" s="68"/>
      <c r="AK102" s="68"/>
      <c r="AL102" s="68"/>
      <c r="AM102" s="69"/>
      <c r="AN102" s="70">
        <v>60</v>
      </c>
      <c r="AO102" s="70">
        <v>180</v>
      </c>
      <c r="AP102" s="70">
        <v>107</v>
      </c>
    </row>
    <row r="103" spans="1:42" ht="15.6" thickBot="1">
      <c r="A103" s="52" t="s">
        <v>398</v>
      </c>
      <c r="B103" s="64" t="s">
        <v>333</v>
      </c>
      <c r="C103" s="38" t="s">
        <v>245</v>
      </c>
      <c r="D103" s="68"/>
      <c r="E103" s="68"/>
      <c r="F103" s="68"/>
      <c r="G103" s="68">
        <v>120</v>
      </c>
      <c r="H103" s="68">
        <v>200</v>
      </c>
      <c r="I103" s="68">
        <v>148.75</v>
      </c>
      <c r="J103" s="68">
        <v>150</v>
      </c>
      <c r="K103" s="68">
        <v>200</v>
      </c>
      <c r="L103" s="68">
        <v>172.5</v>
      </c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  <c r="AK103" s="68"/>
      <c r="AL103" s="68"/>
      <c r="AM103" s="69"/>
      <c r="AN103" s="70">
        <v>120</v>
      </c>
      <c r="AO103" s="70">
        <v>200</v>
      </c>
      <c r="AP103" s="70">
        <v>160.625</v>
      </c>
    </row>
    <row r="104" spans="1:42" ht="15.6" thickBot="1">
      <c r="A104" s="60" t="s">
        <v>197</v>
      </c>
      <c r="B104" s="64" t="s">
        <v>103</v>
      </c>
      <c r="C104" s="38" t="s">
        <v>245</v>
      </c>
      <c r="D104" s="68">
        <v>140</v>
      </c>
      <c r="E104" s="68">
        <v>200</v>
      </c>
      <c r="F104" s="68">
        <v>164.68</v>
      </c>
      <c r="G104" s="68">
        <v>190</v>
      </c>
      <c r="H104" s="68">
        <v>220</v>
      </c>
      <c r="I104" s="68">
        <v>199.38</v>
      </c>
      <c r="J104" s="68">
        <v>190</v>
      </c>
      <c r="K104" s="68">
        <v>200</v>
      </c>
      <c r="L104" s="68">
        <v>195.05</v>
      </c>
      <c r="M104" s="68">
        <v>120</v>
      </c>
      <c r="N104" s="68">
        <v>240</v>
      </c>
      <c r="O104" s="68">
        <v>222.81</v>
      </c>
      <c r="P104" s="68">
        <v>120</v>
      </c>
      <c r="Q104" s="68">
        <v>230</v>
      </c>
      <c r="R104" s="68">
        <v>219.84</v>
      </c>
      <c r="S104" s="68">
        <v>140</v>
      </c>
      <c r="T104" s="68">
        <v>280</v>
      </c>
      <c r="U104" s="68">
        <v>189</v>
      </c>
      <c r="V104" s="68">
        <v>140</v>
      </c>
      <c r="W104" s="68">
        <v>160</v>
      </c>
      <c r="X104" s="68">
        <v>147.66999999999999</v>
      </c>
      <c r="Y104" s="68">
        <v>100</v>
      </c>
      <c r="Z104" s="68">
        <v>150</v>
      </c>
      <c r="AA104" s="68">
        <v>124.78</v>
      </c>
      <c r="AB104" s="68">
        <v>100</v>
      </c>
      <c r="AC104" s="68">
        <v>120</v>
      </c>
      <c r="AD104" s="68">
        <v>112.93</v>
      </c>
      <c r="AE104" s="68">
        <v>100</v>
      </c>
      <c r="AF104" s="68">
        <v>120</v>
      </c>
      <c r="AG104" s="68">
        <v>113.97</v>
      </c>
      <c r="AH104" s="68">
        <v>110</v>
      </c>
      <c r="AI104" s="68">
        <v>130</v>
      </c>
      <c r="AJ104" s="68">
        <v>115.17</v>
      </c>
      <c r="AK104" s="68">
        <v>110</v>
      </c>
      <c r="AL104" s="68">
        <v>160</v>
      </c>
      <c r="AM104" s="69">
        <v>140.6</v>
      </c>
      <c r="AN104" s="70">
        <v>100</v>
      </c>
      <c r="AO104" s="70">
        <v>280</v>
      </c>
      <c r="AP104" s="70">
        <v>162.15666666666667</v>
      </c>
    </row>
    <row r="105" spans="1:42" ht="15.6" thickBot="1">
      <c r="A105" s="60" t="s">
        <v>261</v>
      </c>
      <c r="B105" s="64" t="s">
        <v>104</v>
      </c>
      <c r="C105" s="38" t="s">
        <v>245</v>
      </c>
      <c r="D105" s="68">
        <v>210</v>
      </c>
      <c r="E105" s="68">
        <v>250</v>
      </c>
      <c r="F105" s="68">
        <v>217.9</v>
      </c>
      <c r="G105" s="68">
        <v>210</v>
      </c>
      <c r="H105" s="68">
        <v>250</v>
      </c>
      <c r="I105" s="68">
        <v>241.25</v>
      </c>
      <c r="J105" s="68">
        <v>240</v>
      </c>
      <c r="K105" s="68">
        <v>250</v>
      </c>
      <c r="L105" s="68">
        <v>245</v>
      </c>
      <c r="M105" s="68">
        <v>240</v>
      </c>
      <c r="N105" s="68">
        <v>280</v>
      </c>
      <c r="O105" s="68">
        <v>245.47</v>
      </c>
      <c r="P105" s="68">
        <v>75</v>
      </c>
      <c r="Q105" s="68">
        <v>350</v>
      </c>
      <c r="R105" s="68">
        <v>282.67</v>
      </c>
      <c r="S105" s="68">
        <v>340</v>
      </c>
      <c r="T105" s="68">
        <v>350</v>
      </c>
      <c r="U105" s="68">
        <v>345</v>
      </c>
      <c r="V105" s="68">
        <v>340</v>
      </c>
      <c r="W105" s="68">
        <v>350</v>
      </c>
      <c r="X105" s="68">
        <v>345</v>
      </c>
      <c r="Y105" s="68">
        <v>280</v>
      </c>
      <c r="Z105" s="68">
        <v>400</v>
      </c>
      <c r="AA105" s="68">
        <v>348.5</v>
      </c>
      <c r="AB105" s="68">
        <v>370</v>
      </c>
      <c r="AC105" s="68">
        <v>400</v>
      </c>
      <c r="AD105" s="68">
        <v>393.97</v>
      </c>
      <c r="AE105" s="68">
        <v>390</v>
      </c>
      <c r="AF105" s="68">
        <v>400</v>
      </c>
      <c r="AG105" s="68">
        <v>395</v>
      </c>
      <c r="AH105" s="68">
        <v>330</v>
      </c>
      <c r="AI105" s="68">
        <v>400</v>
      </c>
      <c r="AJ105" s="68">
        <v>375</v>
      </c>
      <c r="AK105" s="68">
        <v>340</v>
      </c>
      <c r="AL105" s="68">
        <v>350</v>
      </c>
      <c r="AM105" s="69">
        <v>345</v>
      </c>
      <c r="AN105" s="70">
        <v>75</v>
      </c>
      <c r="AO105" s="70">
        <v>400</v>
      </c>
      <c r="AP105" s="70">
        <v>314.98</v>
      </c>
    </row>
    <row r="106" spans="1:42" ht="15.6" thickBot="1">
      <c r="A106" s="60" t="s">
        <v>262</v>
      </c>
      <c r="B106" s="64" t="s">
        <v>105</v>
      </c>
      <c r="C106" s="38" t="s">
        <v>245</v>
      </c>
      <c r="D106" s="68">
        <v>55</v>
      </c>
      <c r="E106" s="68">
        <v>150</v>
      </c>
      <c r="F106" s="68">
        <v>85.79</v>
      </c>
      <c r="G106" s="68">
        <v>75</v>
      </c>
      <c r="H106" s="68">
        <v>150</v>
      </c>
      <c r="I106" s="68">
        <v>113.26</v>
      </c>
      <c r="J106" s="68">
        <v>40</v>
      </c>
      <c r="K106" s="68">
        <v>115</v>
      </c>
      <c r="L106" s="68">
        <v>59.96</v>
      </c>
      <c r="M106" s="68">
        <v>45</v>
      </c>
      <c r="N106" s="68">
        <v>90</v>
      </c>
      <c r="O106" s="68">
        <v>68.19</v>
      </c>
      <c r="P106" s="68">
        <v>50</v>
      </c>
      <c r="Q106" s="68">
        <v>100</v>
      </c>
      <c r="R106" s="68">
        <v>69.540000000000006</v>
      </c>
      <c r="S106" s="68">
        <v>75</v>
      </c>
      <c r="T106" s="68">
        <v>250</v>
      </c>
      <c r="U106" s="68">
        <v>108.77</v>
      </c>
      <c r="V106" s="68">
        <v>45</v>
      </c>
      <c r="W106" s="68">
        <v>100</v>
      </c>
      <c r="X106" s="68">
        <v>78.099999999999994</v>
      </c>
      <c r="Y106" s="68">
        <v>45</v>
      </c>
      <c r="Z106" s="68">
        <v>70</v>
      </c>
      <c r="AA106" s="68">
        <v>54.56</v>
      </c>
      <c r="AB106" s="68">
        <v>45</v>
      </c>
      <c r="AC106" s="68">
        <v>70</v>
      </c>
      <c r="AD106" s="68">
        <v>53.65</v>
      </c>
      <c r="AE106" s="68">
        <v>50</v>
      </c>
      <c r="AF106" s="68">
        <v>70</v>
      </c>
      <c r="AG106" s="68">
        <v>56.61</v>
      </c>
      <c r="AH106" s="68">
        <v>50</v>
      </c>
      <c r="AI106" s="68">
        <v>120</v>
      </c>
      <c r="AJ106" s="68">
        <v>73.38</v>
      </c>
      <c r="AK106" s="68">
        <v>50</v>
      </c>
      <c r="AL106" s="68">
        <v>300</v>
      </c>
      <c r="AM106" s="69">
        <v>103.4</v>
      </c>
      <c r="AN106" s="70">
        <v>40</v>
      </c>
      <c r="AO106" s="70">
        <v>300</v>
      </c>
      <c r="AP106" s="70">
        <v>77.100833333333313</v>
      </c>
    </row>
    <row r="107" spans="1:42" ht="15.6" thickBot="1">
      <c r="A107" s="52" t="s">
        <v>399</v>
      </c>
      <c r="B107" s="64" t="s">
        <v>334</v>
      </c>
      <c r="C107" s="38" t="s">
        <v>245</v>
      </c>
      <c r="D107" s="68"/>
      <c r="E107" s="68"/>
      <c r="F107" s="68"/>
      <c r="G107" s="68">
        <v>75</v>
      </c>
      <c r="H107" s="68">
        <v>160</v>
      </c>
      <c r="I107" s="68">
        <v>124.06</v>
      </c>
      <c r="J107" s="68">
        <v>45</v>
      </c>
      <c r="K107" s="68">
        <v>100</v>
      </c>
      <c r="L107" s="68">
        <v>66.319999999999993</v>
      </c>
      <c r="M107" s="68">
        <v>60</v>
      </c>
      <c r="N107" s="68">
        <v>80</v>
      </c>
      <c r="O107" s="68">
        <v>72.599999999999994</v>
      </c>
      <c r="P107" s="68">
        <v>65</v>
      </c>
      <c r="Q107" s="68">
        <v>100</v>
      </c>
      <c r="R107" s="68">
        <v>81.84</v>
      </c>
      <c r="S107" s="68">
        <v>95</v>
      </c>
      <c r="T107" s="68">
        <v>100</v>
      </c>
      <c r="U107" s="68">
        <v>97.67</v>
      </c>
      <c r="V107" s="68"/>
      <c r="W107" s="68"/>
      <c r="X107" s="68"/>
      <c r="Y107" s="68">
        <v>45</v>
      </c>
      <c r="Z107" s="68">
        <v>70</v>
      </c>
      <c r="AA107" s="68">
        <v>54.83</v>
      </c>
      <c r="AB107" s="68">
        <v>45</v>
      </c>
      <c r="AC107" s="68">
        <v>70</v>
      </c>
      <c r="AD107" s="68">
        <v>53.9</v>
      </c>
      <c r="AE107" s="68">
        <v>50</v>
      </c>
      <c r="AF107" s="68">
        <v>70</v>
      </c>
      <c r="AG107" s="68">
        <v>56.61</v>
      </c>
      <c r="AH107" s="68">
        <v>50</v>
      </c>
      <c r="AI107" s="68">
        <v>130</v>
      </c>
      <c r="AJ107" s="68">
        <v>74.45</v>
      </c>
      <c r="AK107" s="68">
        <v>60</v>
      </c>
      <c r="AL107" s="68">
        <v>200</v>
      </c>
      <c r="AM107" s="69">
        <v>96.97</v>
      </c>
      <c r="AN107" s="70">
        <v>45</v>
      </c>
      <c r="AO107" s="70">
        <v>200</v>
      </c>
      <c r="AP107" s="70">
        <v>77.924999999999997</v>
      </c>
    </row>
    <row r="108" spans="1:42" ht="15.6" thickBot="1">
      <c r="A108" s="52" t="s">
        <v>400</v>
      </c>
      <c r="B108" s="64" t="s">
        <v>335</v>
      </c>
      <c r="C108" s="38" t="s">
        <v>245</v>
      </c>
      <c r="D108" s="68"/>
      <c r="E108" s="68"/>
      <c r="F108" s="68"/>
      <c r="G108" s="68">
        <v>30</v>
      </c>
      <c r="H108" s="68">
        <v>50</v>
      </c>
      <c r="I108" s="68">
        <v>41.81</v>
      </c>
      <c r="J108" s="68">
        <v>30</v>
      </c>
      <c r="K108" s="68">
        <v>70</v>
      </c>
      <c r="L108" s="68">
        <v>42.48</v>
      </c>
      <c r="M108" s="68">
        <v>35</v>
      </c>
      <c r="N108" s="68">
        <v>75</v>
      </c>
      <c r="O108" s="68">
        <v>54.6</v>
      </c>
      <c r="P108" s="68">
        <v>40</v>
      </c>
      <c r="Q108" s="68">
        <v>65</v>
      </c>
      <c r="R108" s="68">
        <v>51.17</v>
      </c>
      <c r="S108" s="68">
        <v>60</v>
      </c>
      <c r="T108" s="68">
        <v>100</v>
      </c>
      <c r="U108" s="68">
        <v>89.5</v>
      </c>
      <c r="V108" s="68"/>
      <c r="W108" s="68"/>
      <c r="X108" s="68"/>
      <c r="Y108" s="68"/>
      <c r="Z108" s="68"/>
      <c r="AA108" s="68"/>
      <c r="AB108" s="68"/>
      <c r="AC108" s="68"/>
      <c r="AD108" s="68"/>
      <c r="AE108" s="68"/>
      <c r="AF108" s="68"/>
      <c r="AG108" s="68"/>
      <c r="AH108" s="68"/>
      <c r="AI108" s="68"/>
      <c r="AJ108" s="68"/>
      <c r="AK108" s="68"/>
      <c r="AL108" s="68"/>
      <c r="AM108" s="69"/>
      <c r="AN108" s="70">
        <v>30</v>
      </c>
      <c r="AO108" s="70">
        <v>100</v>
      </c>
      <c r="AP108" s="70">
        <v>55.911999999999999</v>
      </c>
    </row>
    <row r="109" spans="1:42" ht="15.6" thickBot="1">
      <c r="A109" s="52" t="s">
        <v>401</v>
      </c>
      <c r="B109" s="64" t="s">
        <v>336</v>
      </c>
      <c r="C109" s="38" t="s">
        <v>245</v>
      </c>
      <c r="D109" s="68"/>
      <c r="E109" s="68"/>
      <c r="F109" s="68"/>
      <c r="G109" s="68">
        <v>180</v>
      </c>
      <c r="H109" s="68">
        <v>300</v>
      </c>
      <c r="I109" s="68">
        <v>210.77</v>
      </c>
      <c r="J109" s="68">
        <v>180</v>
      </c>
      <c r="K109" s="68">
        <v>220</v>
      </c>
      <c r="L109" s="68">
        <v>193.62</v>
      </c>
      <c r="M109" s="68">
        <v>180</v>
      </c>
      <c r="N109" s="68">
        <v>250</v>
      </c>
      <c r="O109" s="68">
        <v>219.84</v>
      </c>
      <c r="P109" s="68">
        <v>150</v>
      </c>
      <c r="Q109" s="68">
        <v>240</v>
      </c>
      <c r="R109" s="68">
        <v>182.1</v>
      </c>
      <c r="S109" s="68">
        <v>130</v>
      </c>
      <c r="T109" s="68">
        <v>220</v>
      </c>
      <c r="U109" s="68">
        <v>194.83</v>
      </c>
      <c r="V109" s="68">
        <v>100</v>
      </c>
      <c r="W109" s="68">
        <v>200</v>
      </c>
      <c r="X109" s="68">
        <v>147.16999999999999</v>
      </c>
      <c r="Y109" s="68">
        <v>150</v>
      </c>
      <c r="Z109" s="68">
        <v>200</v>
      </c>
      <c r="AA109" s="68">
        <v>180</v>
      </c>
      <c r="AB109" s="68">
        <v>190</v>
      </c>
      <c r="AC109" s="68">
        <v>200</v>
      </c>
      <c r="AD109" s="68">
        <v>195</v>
      </c>
      <c r="AE109" s="68"/>
      <c r="AF109" s="68"/>
      <c r="AG109" s="68"/>
      <c r="AH109" s="68"/>
      <c r="AI109" s="68"/>
      <c r="AJ109" s="68"/>
      <c r="AK109" s="68"/>
      <c r="AL109" s="68"/>
      <c r="AM109" s="69"/>
      <c r="AN109" s="70">
        <v>100</v>
      </c>
      <c r="AO109" s="70">
        <v>300</v>
      </c>
      <c r="AP109" s="70">
        <v>190.41624999999999</v>
      </c>
    </row>
    <row r="110" spans="1:42" ht="15.6" thickBot="1">
      <c r="A110" s="60" t="s">
        <v>198</v>
      </c>
      <c r="B110" s="64" t="s">
        <v>106</v>
      </c>
      <c r="C110" s="38" t="s">
        <v>245</v>
      </c>
      <c r="D110" s="68">
        <v>75</v>
      </c>
      <c r="E110" s="68">
        <v>120</v>
      </c>
      <c r="F110" s="68">
        <v>97.39</v>
      </c>
      <c r="G110" s="68">
        <v>55</v>
      </c>
      <c r="H110" s="68">
        <v>80</v>
      </c>
      <c r="I110" s="68">
        <v>70.349999999999994</v>
      </c>
      <c r="J110" s="68">
        <v>55</v>
      </c>
      <c r="K110" s="68">
        <v>100</v>
      </c>
      <c r="L110" s="68">
        <v>78.77</v>
      </c>
      <c r="M110" s="68">
        <v>55</v>
      </c>
      <c r="N110" s="68">
        <v>140</v>
      </c>
      <c r="O110" s="68">
        <v>82.36</v>
      </c>
      <c r="P110" s="68">
        <v>40</v>
      </c>
      <c r="Q110" s="68">
        <v>230</v>
      </c>
      <c r="R110" s="68">
        <v>63.75</v>
      </c>
      <c r="S110" s="68">
        <v>95</v>
      </c>
      <c r="T110" s="68">
        <v>200</v>
      </c>
      <c r="U110" s="68">
        <v>146.33000000000001</v>
      </c>
      <c r="V110" s="68">
        <v>50</v>
      </c>
      <c r="W110" s="68">
        <v>190</v>
      </c>
      <c r="X110" s="68">
        <v>118.47</v>
      </c>
      <c r="Y110" s="68">
        <v>50</v>
      </c>
      <c r="Z110" s="68">
        <v>110</v>
      </c>
      <c r="AA110" s="68">
        <v>63.38</v>
      </c>
      <c r="AB110" s="68">
        <v>45</v>
      </c>
      <c r="AC110" s="68">
        <v>80</v>
      </c>
      <c r="AD110" s="68">
        <v>60.58</v>
      </c>
      <c r="AE110" s="68">
        <v>50</v>
      </c>
      <c r="AF110" s="68">
        <v>80</v>
      </c>
      <c r="AG110" s="68">
        <v>59.32</v>
      </c>
      <c r="AH110" s="68">
        <v>50</v>
      </c>
      <c r="AI110" s="68">
        <v>130</v>
      </c>
      <c r="AJ110" s="68">
        <v>73.89</v>
      </c>
      <c r="AK110" s="68">
        <v>70</v>
      </c>
      <c r="AL110" s="68">
        <v>120</v>
      </c>
      <c r="AM110" s="69">
        <v>101.53</v>
      </c>
      <c r="AN110" s="70">
        <v>40</v>
      </c>
      <c r="AO110" s="70">
        <v>230</v>
      </c>
      <c r="AP110" s="70">
        <v>84.676666666666662</v>
      </c>
    </row>
    <row r="111" spans="1:42" ht="15.6" thickBot="1">
      <c r="A111" s="60" t="s">
        <v>263</v>
      </c>
      <c r="B111" s="64" t="s">
        <v>108</v>
      </c>
      <c r="C111" s="38" t="s">
        <v>245</v>
      </c>
      <c r="D111" s="68">
        <v>70</v>
      </c>
      <c r="E111" s="68">
        <v>150</v>
      </c>
      <c r="F111" s="68">
        <v>99.19</v>
      </c>
      <c r="G111" s="68">
        <v>90</v>
      </c>
      <c r="H111" s="68">
        <v>200</v>
      </c>
      <c r="I111" s="68">
        <v>115.63</v>
      </c>
      <c r="J111" s="68">
        <v>140</v>
      </c>
      <c r="K111" s="68">
        <v>300</v>
      </c>
      <c r="L111" s="68">
        <v>195.16</v>
      </c>
      <c r="M111" s="68">
        <v>120</v>
      </c>
      <c r="N111" s="68">
        <v>200</v>
      </c>
      <c r="O111" s="68">
        <v>167.97</v>
      </c>
      <c r="P111" s="68">
        <v>100</v>
      </c>
      <c r="Q111" s="68">
        <v>200</v>
      </c>
      <c r="R111" s="68">
        <v>154.52000000000001</v>
      </c>
      <c r="S111" s="68">
        <v>180</v>
      </c>
      <c r="T111" s="68">
        <v>250</v>
      </c>
      <c r="U111" s="68">
        <v>216.83</v>
      </c>
      <c r="V111" s="68">
        <v>140</v>
      </c>
      <c r="W111" s="68">
        <v>240</v>
      </c>
      <c r="X111" s="68">
        <v>170</v>
      </c>
      <c r="Y111" s="68">
        <v>90</v>
      </c>
      <c r="Z111" s="68">
        <v>300</v>
      </c>
      <c r="AA111" s="68">
        <v>168.5</v>
      </c>
      <c r="AB111" s="68">
        <v>95</v>
      </c>
      <c r="AC111" s="68">
        <v>150</v>
      </c>
      <c r="AD111" s="68">
        <v>128.88999999999999</v>
      </c>
      <c r="AE111" s="68">
        <v>100</v>
      </c>
      <c r="AF111" s="68">
        <v>180</v>
      </c>
      <c r="AG111" s="68">
        <v>130.86000000000001</v>
      </c>
      <c r="AH111" s="68">
        <v>100</v>
      </c>
      <c r="AI111" s="68">
        <v>160</v>
      </c>
      <c r="AJ111" s="68">
        <v>123.97</v>
      </c>
      <c r="AK111" s="68">
        <v>90</v>
      </c>
      <c r="AL111" s="68">
        <v>140</v>
      </c>
      <c r="AM111" s="69">
        <v>112.39</v>
      </c>
      <c r="AN111" s="70">
        <v>70</v>
      </c>
      <c r="AO111" s="70">
        <v>300</v>
      </c>
      <c r="AP111" s="70">
        <v>148.65916666666669</v>
      </c>
    </row>
    <row r="112" spans="1:42" ht="15.6" thickBot="1">
      <c r="A112" s="60" t="s">
        <v>109</v>
      </c>
      <c r="B112" s="64" t="s">
        <v>110</v>
      </c>
      <c r="C112" s="38" t="s">
        <v>245</v>
      </c>
      <c r="D112" s="68">
        <v>40</v>
      </c>
      <c r="E112" s="68">
        <v>170</v>
      </c>
      <c r="F112" s="68">
        <v>77.989999999999995</v>
      </c>
      <c r="G112" s="68">
        <v>130</v>
      </c>
      <c r="H112" s="68">
        <v>340</v>
      </c>
      <c r="I112" s="68">
        <v>193.13</v>
      </c>
      <c r="J112" s="68">
        <v>90</v>
      </c>
      <c r="K112" s="68">
        <v>490</v>
      </c>
      <c r="L112" s="68">
        <v>245.03</v>
      </c>
      <c r="M112" s="68">
        <v>100</v>
      </c>
      <c r="N112" s="68">
        <v>230</v>
      </c>
      <c r="O112" s="68">
        <v>158.91</v>
      </c>
      <c r="P112" s="68">
        <v>90</v>
      </c>
      <c r="Q112" s="68">
        <v>400</v>
      </c>
      <c r="R112" s="68">
        <v>204</v>
      </c>
      <c r="S112" s="68">
        <v>200</v>
      </c>
      <c r="T112" s="68">
        <v>600</v>
      </c>
      <c r="U112" s="68">
        <v>405.58</v>
      </c>
      <c r="V112" s="68">
        <v>180</v>
      </c>
      <c r="W112" s="68">
        <v>600</v>
      </c>
      <c r="X112" s="68">
        <v>274.17</v>
      </c>
      <c r="Y112" s="68">
        <v>50</v>
      </c>
      <c r="Z112" s="68">
        <v>200</v>
      </c>
      <c r="AA112" s="68">
        <v>100.83</v>
      </c>
      <c r="AB112" s="68">
        <v>50</v>
      </c>
      <c r="AC112" s="68">
        <v>130</v>
      </c>
      <c r="AD112" s="68">
        <v>79.569999999999993</v>
      </c>
      <c r="AE112" s="68">
        <v>40</v>
      </c>
      <c r="AF112" s="68">
        <v>100</v>
      </c>
      <c r="AG112" s="68">
        <v>57.41</v>
      </c>
      <c r="AH112" s="68">
        <v>40</v>
      </c>
      <c r="AI112" s="68">
        <v>70</v>
      </c>
      <c r="AJ112" s="68">
        <v>53.18</v>
      </c>
      <c r="AK112" s="68">
        <v>30</v>
      </c>
      <c r="AL112" s="68">
        <v>100</v>
      </c>
      <c r="AM112" s="69">
        <v>58.31</v>
      </c>
      <c r="AN112" s="70">
        <v>30</v>
      </c>
      <c r="AO112" s="70">
        <v>600</v>
      </c>
      <c r="AP112" s="70">
        <v>159.00916666666666</v>
      </c>
    </row>
    <row r="113" spans="1:42" ht="15.6" thickBot="1">
      <c r="A113" s="60" t="s">
        <v>264</v>
      </c>
      <c r="B113" s="64" t="s">
        <v>143</v>
      </c>
      <c r="C113" s="38" t="s">
        <v>245</v>
      </c>
      <c r="D113" s="68">
        <v>170</v>
      </c>
      <c r="E113" s="68">
        <v>180</v>
      </c>
      <c r="F113" s="68">
        <v>175</v>
      </c>
      <c r="G113" s="68">
        <v>170</v>
      </c>
      <c r="H113" s="68">
        <v>200</v>
      </c>
      <c r="I113" s="68">
        <v>183.05</v>
      </c>
      <c r="J113" s="68">
        <v>130</v>
      </c>
      <c r="K113" s="68">
        <v>240</v>
      </c>
      <c r="L113" s="68">
        <v>214.95</v>
      </c>
      <c r="M113" s="68">
        <v>230</v>
      </c>
      <c r="N113" s="68">
        <v>240</v>
      </c>
      <c r="O113" s="68">
        <v>235</v>
      </c>
      <c r="P113" s="68">
        <v>190</v>
      </c>
      <c r="Q113" s="68">
        <v>240</v>
      </c>
      <c r="R113" s="68">
        <v>212.74</v>
      </c>
      <c r="S113" s="68">
        <v>190</v>
      </c>
      <c r="T113" s="68">
        <v>200</v>
      </c>
      <c r="U113" s="68">
        <v>195</v>
      </c>
      <c r="V113" s="68">
        <v>190</v>
      </c>
      <c r="W113" s="68">
        <v>200</v>
      </c>
      <c r="X113" s="68">
        <v>195</v>
      </c>
      <c r="Y113" s="68">
        <v>190</v>
      </c>
      <c r="Z113" s="68">
        <v>200</v>
      </c>
      <c r="AA113" s="68">
        <v>195</v>
      </c>
      <c r="AB113" s="68">
        <v>190</v>
      </c>
      <c r="AC113" s="68">
        <v>220</v>
      </c>
      <c r="AD113" s="68">
        <v>212.93</v>
      </c>
      <c r="AE113" s="68">
        <v>240</v>
      </c>
      <c r="AF113" s="68">
        <v>600</v>
      </c>
      <c r="AG113" s="68">
        <v>400</v>
      </c>
      <c r="AH113" s="68">
        <v>390</v>
      </c>
      <c r="AI113" s="68">
        <v>660</v>
      </c>
      <c r="AJ113" s="68">
        <v>455.35</v>
      </c>
      <c r="AK113" s="68">
        <v>330</v>
      </c>
      <c r="AL113" s="68">
        <v>560</v>
      </c>
      <c r="AM113" s="69">
        <v>408.1</v>
      </c>
      <c r="AN113" s="70">
        <v>130</v>
      </c>
      <c r="AO113" s="70">
        <v>660</v>
      </c>
      <c r="AP113" s="70">
        <v>256.84333333333331</v>
      </c>
    </row>
    <row r="114" spans="1:42" ht="15.6" thickBot="1">
      <c r="A114" s="60" t="s">
        <v>265</v>
      </c>
      <c r="B114" s="64" t="s">
        <v>144</v>
      </c>
      <c r="C114" s="38" t="s">
        <v>245</v>
      </c>
      <c r="D114" s="68">
        <v>120</v>
      </c>
      <c r="E114" s="68">
        <v>140</v>
      </c>
      <c r="F114" s="68">
        <v>132.1</v>
      </c>
      <c r="G114" s="68">
        <v>90</v>
      </c>
      <c r="H114" s="68">
        <v>130</v>
      </c>
      <c r="I114" s="68">
        <v>110.39</v>
      </c>
      <c r="J114" s="68">
        <v>90</v>
      </c>
      <c r="K114" s="68">
        <v>120</v>
      </c>
      <c r="L114" s="68">
        <v>104.31</v>
      </c>
      <c r="M114" s="68">
        <v>110</v>
      </c>
      <c r="N114" s="68">
        <v>160</v>
      </c>
      <c r="O114" s="68">
        <v>130.63</v>
      </c>
      <c r="P114" s="68">
        <v>110</v>
      </c>
      <c r="Q114" s="68">
        <v>200</v>
      </c>
      <c r="R114" s="68">
        <v>163.06</v>
      </c>
      <c r="S114" s="68">
        <v>190</v>
      </c>
      <c r="T114" s="68">
        <v>200</v>
      </c>
      <c r="U114" s="68">
        <v>195</v>
      </c>
      <c r="V114" s="68">
        <v>190</v>
      </c>
      <c r="W114" s="68">
        <v>200</v>
      </c>
      <c r="X114" s="68">
        <v>195</v>
      </c>
      <c r="Y114" s="68">
        <v>190</v>
      </c>
      <c r="Z114" s="68">
        <v>200</v>
      </c>
      <c r="AA114" s="68">
        <v>195</v>
      </c>
      <c r="AB114" s="68">
        <v>190</v>
      </c>
      <c r="AC114" s="68">
        <v>220</v>
      </c>
      <c r="AD114" s="68">
        <v>212.93</v>
      </c>
      <c r="AE114" s="68">
        <v>240</v>
      </c>
      <c r="AF114" s="68">
        <v>250</v>
      </c>
      <c r="AG114" s="68">
        <v>245</v>
      </c>
      <c r="AH114" s="68">
        <v>190</v>
      </c>
      <c r="AI114" s="68">
        <v>520</v>
      </c>
      <c r="AJ114" s="68">
        <v>334.29</v>
      </c>
      <c r="AK114" s="68">
        <v>190</v>
      </c>
      <c r="AL114" s="68">
        <v>310</v>
      </c>
      <c r="AM114" s="69">
        <v>252.44</v>
      </c>
      <c r="AN114" s="70">
        <v>90</v>
      </c>
      <c r="AO114" s="70">
        <v>520</v>
      </c>
      <c r="AP114" s="70">
        <v>189.17916666666665</v>
      </c>
    </row>
    <row r="115" spans="1:42" ht="15.6" thickBot="1">
      <c r="A115" s="60" t="s">
        <v>266</v>
      </c>
      <c r="B115" s="64" t="s">
        <v>337</v>
      </c>
      <c r="C115" s="38" t="s">
        <v>245</v>
      </c>
      <c r="D115" s="68"/>
      <c r="E115" s="68"/>
      <c r="F115" s="68"/>
      <c r="G115" s="68">
        <v>130</v>
      </c>
      <c r="H115" s="68">
        <v>150</v>
      </c>
      <c r="I115" s="68">
        <v>137.35</v>
      </c>
      <c r="J115" s="68">
        <v>120</v>
      </c>
      <c r="K115" s="68">
        <v>150</v>
      </c>
      <c r="L115" s="68">
        <v>133.25</v>
      </c>
      <c r="M115" s="68">
        <v>120</v>
      </c>
      <c r="N115" s="68">
        <v>150</v>
      </c>
      <c r="O115" s="68">
        <v>134.69</v>
      </c>
      <c r="P115" s="68">
        <v>120</v>
      </c>
      <c r="Q115" s="68">
        <v>150</v>
      </c>
      <c r="R115" s="68">
        <v>142.69</v>
      </c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  <c r="AK115" s="68"/>
      <c r="AL115" s="68"/>
      <c r="AM115" s="69"/>
      <c r="AN115" s="70">
        <v>120</v>
      </c>
      <c r="AO115" s="70">
        <v>150</v>
      </c>
      <c r="AP115" s="70">
        <v>136.995</v>
      </c>
    </row>
    <row r="116" spans="1:42" ht="15.6" thickBot="1">
      <c r="A116" s="52" t="s">
        <v>267</v>
      </c>
      <c r="B116" s="64" t="s">
        <v>125</v>
      </c>
      <c r="C116" s="38" t="s">
        <v>245</v>
      </c>
      <c r="D116" s="68">
        <v>250</v>
      </c>
      <c r="E116" s="68">
        <v>275</v>
      </c>
      <c r="F116" s="68">
        <v>259.44</v>
      </c>
      <c r="G116" s="68">
        <v>245</v>
      </c>
      <c r="H116" s="68">
        <v>255</v>
      </c>
      <c r="I116" s="68">
        <v>251.56</v>
      </c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  <c r="AK116" s="68"/>
      <c r="AL116" s="68"/>
      <c r="AM116" s="69"/>
      <c r="AN116" s="70">
        <v>245</v>
      </c>
      <c r="AO116" s="70">
        <v>275</v>
      </c>
      <c r="AP116" s="70">
        <v>255.5</v>
      </c>
    </row>
    <row r="117" spans="1:42" ht="15.6" thickBot="1">
      <c r="A117" s="52" t="s">
        <v>402</v>
      </c>
      <c r="B117" s="64" t="s">
        <v>338</v>
      </c>
      <c r="C117" s="38" t="s">
        <v>245</v>
      </c>
      <c r="D117" s="68"/>
      <c r="E117" s="68"/>
      <c r="F117" s="68"/>
      <c r="G117" s="68">
        <v>245</v>
      </c>
      <c r="H117" s="68">
        <v>250</v>
      </c>
      <c r="I117" s="68">
        <v>247.5</v>
      </c>
      <c r="J117" s="68">
        <v>250</v>
      </c>
      <c r="K117" s="68">
        <v>255</v>
      </c>
      <c r="L117" s="68">
        <v>252.5</v>
      </c>
      <c r="M117" s="68">
        <v>245</v>
      </c>
      <c r="N117" s="68">
        <v>255</v>
      </c>
      <c r="O117" s="68">
        <v>248.28</v>
      </c>
      <c r="P117" s="68">
        <v>245</v>
      </c>
      <c r="Q117" s="68">
        <v>270</v>
      </c>
      <c r="R117" s="68">
        <v>258.63</v>
      </c>
      <c r="S117" s="68">
        <v>260</v>
      </c>
      <c r="T117" s="68">
        <v>280</v>
      </c>
      <c r="U117" s="68">
        <v>273</v>
      </c>
      <c r="V117" s="68">
        <v>275</v>
      </c>
      <c r="W117" s="68">
        <v>285</v>
      </c>
      <c r="X117" s="68">
        <v>281.12</v>
      </c>
      <c r="Y117" s="68">
        <v>280</v>
      </c>
      <c r="Z117" s="68">
        <v>285</v>
      </c>
      <c r="AA117" s="68">
        <v>282.5</v>
      </c>
      <c r="AB117" s="68">
        <v>280</v>
      </c>
      <c r="AC117" s="68">
        <v>290</v>
      </c>
      <c r="AD117" s="68">
        <v>285.77999999999997</v>
      </c>
      <c r="AE117" s="68">
        <v>285</v>
      </c>
      <c r="AF117" s="68">
        <v>290</v>
      </c>
      <c r="AG117" s="68">
        <v>287.5</v>
      </c>
      <c r="AH117" s="68">
        <v>285</v>
      </c>
      <c r="AI117" s="68">
        <v>290</v>
      </c>
      <c r="AJ117" s="68">
        <v>287.5</v>
      </c>
      <c r="AK117" s="68">
        <v>280</v>
      </c>
      <c r="AL117" s="68">
        <v>290</v>
      </c>
      <c r="AM117" s="69">
        <v>287.33</v>
      </c>
      <c r="AN117" s="70">
        <v>245</v>
      </c>
      <c r="AO117" s="70">
        <v>290</v>
      </c>
      <c r="AP117" s="70">
        <v>271.96727272727276</v>
      </c>
    </row>
    <row r="118" spans="1:42" ht="15.6" thickBot="1">
      <c r="A118" s="52" t="s">
        <v>403</v>
      </c>
      <c r="B118" s="64" t="s">
        <v>339</v>
      </c>
      <c r="C118" s="38" t="s">
        <v>245</v>
      </c>
      <c r="D118" s="68"/>
      <c r="E118" s="68"/>
      <c r="F118" s="68"/>
      <c r="G118" s="68">
        <v>210</v>
      </c>
      <c r="H118" s="68">
        <v>220</v>
      </c>
      <c r="I118" s="68">
        <v>215.16</v>
      </c>
      <c r="J118" s="68">
        <v>210</v>
      </c>
      <c r="K118" s="68">
        <v>250</v>
      </c>
      <c r="L118" s="68">
        <v>225.4</v>
      </c>
      <c r="M118" s="68">
        <v>200</v>
      </c>
      <c r="N118" s="68">
        <v>230</v>
      </c>
      <c r="O118" s="68">
        <v>208.13</v>
      </c>
      <c r="P118" s="68">
        <v>200</v>
      </c>
      <c r="Q118" s="68">
        <v>250</v>
      </c>
      <c r="R118" s="68">
        <v>218.31</v>
      </c>
      <c r="S118" s="68">
        <v>220</v>
      </c>
      <c r="T118" s="68">
        <v>225</v>
      </c>
      <c r="U118" s="68">
        <v>222.5</v>
      </c>
      <c r="V118" s="68">
        <v>210</v>
      </c>
      <c r="W118" s="68">
        <v>250</v>
      </c>
      <c r="X118" s="68">
        <v>221.75</v>
      </c>
      <c r="Y118" s="68">
        <v>215</v>
      </c>
      <c r="Z118" s="68">
        <v>225</v>
      </c>
      <c r="AA118" s="68">
        <v>217.83</v>
      </c>
      <c r="AB118" s="68">
        <v>215</v>
      </c>
      <c r="AC118" s="68">
        <v>225</v>
      </c>
      <c r="AD118" s="68">
        <v>220.78</v>
      </c>
      <c r="AE118" s="68">
        <v>220</v>
      </c>
      <c r="AF118" s="68">
        <v>225</v>
      </c>
      <c r="AG118" s="68">
        <v>222.5</v>
      </c>
      <c r="AH118" s="68">
        <v>220</v>
      </c>
      <c r="AI118" s="68">
        <v>235</v>
      </c>
      <c r="AJ118" s="68">
        <v>228.53</v>
      </c>
      <c r="AK118" s="68">
        <v>215</v>
      </c>
      <c r="AL118" s="68">
        <v>250</v>
      </c>
      <c r="AM118" s="69">
        <v>223</v>
      </c>
      <c r="AN118" s="70">
        <v>200</v>
      </c>
      <c r="AO118" s="70">
        <v>250</v>
      </c>
      <c r="AP118" s="70">
        <v>220.35363636363635</v>
      </c>
    </row>
    <row r="119" spans="1:42" ht="15.6" thickBot="1">
      <c r="A119" s="52" t="s">
        <v>404</v>
      </c>
      <c r="B119" s="64" t="s">
        <v>340</v>
      </c>
      <c r="C119" s="38" t="s">
        <v>245</v>
      </c>
      <c r="D119" s="68"/>
      <c r="E119" s="68"/>
      <c r="F119" s="68"/>
      <c r="G119" s="68">
        <v>200</v>
      </c>
      <c r="H119" s="68">
        <v>210</v>
      </c>
      <c r="I119" s="68">
        <v>205</v>
      </c>
      <c r="J119" s="68">
        <v>200</v>
      </c>
      <c r="K119" s="68">
        <v>210</v>
      </c>
      <c r="L119" s="68">
        <v>205.08</v>
      </c>
      <c r="M119" s="68">
        <v>200</v>
      </c>
      <c r="N119" s="68">
        <v>210</v>
      </c>
      <c r="O119" s="68">
        <v>205</v>
      </c>
      <c r="P119" s="68">
        <v>200</v>
      </c>
      <c r="Q119" s="68">
        <v>225</v>
      </c>
      <c r="R119" s="68">
        <v>210.73</v>
      </c>
      <c r="S119" s="68">
        <v>200</v>
      </c>
      <c r="T119" s="68">
        <v>215</v>
      </c>
      <c r="U119" s="68">
        <v>206.25</v>
      </c>
      <c r="V119" s="68">
        <v>200</v>
      </c>
      <c r="W119" s="68">
        <v>210</v>
      </c>
      <c r="X119" s="68">
        <v>205</v>
      </c>
      <c r="Y119" s="68">
        <v>200</v>
      </c>
      <c r="Z119" s="68">
        <v>210</v>
      </c>
      <c r="AA119" s="68">
        <v>205</v>
      </c>
      <c r="AB119" s="68">
        <v>200</v>
      </c>
      <c r="AC119" s="68">
        <v>220</v>
      </c>
      <c r="AD119" s="68">
        <v>210.09</v>
      </c>
      <c r="AE119" s="68">
        <v>210</v>
      </c>
      <c r="AF119" s="68">
        <v>225</v>
      </c>
      <c r="AG119" s="68">
        <v>221.12</v>
      </c>
      <c r="AH119" s="68">
        <v>220</v>
      </c>
      <c r="AI119" s="68">
        <v>235</v>
      </c>
      <c r="AJ119" s="68">
        <v>228.88</v>
      </c>
      <c r="AK119" s="68">
        <v>225</v>
      </c>
      <c r="AL119" s="68">
        <v>230</v>
      </c>
      <c r="AM119" s="69">
        <v>227.5</v>
      </c>
      <c r="AN119" s="70">
        <v>200</v>
      </c>
      <c r="AO119" s="70">
        <v>235</v>
      </c>
      <c r="AP119" s="70">
        <v>211.78636363636363</v>
      </c>
    </row>
    <row r="120" spans="1:42" ht="15">
      <c r="A120" s="52" t="s">
        <v>405</v>
      </c>
      <c r="B120" s="64" t="s">
        <v>341</v>
      </c>
      <c r="C120" s="38" t="s">
        <v>245</v>
      </c>
      <c r="D120" s="68"/>
      <c r="E120" s="68"/>
      <c r="F120" s="68"/>
      <c r="G120" s="68">
        <v>230</v>
      </c>
      <c r="H120" s="68">
        <v>240</v>
      </c>
      <c r="I120" s="68">
        <v>235.33</v>
      </c>
      <c r="J120" s="68">
        <v>230</v>
      </c>
      <c r="K120" s="68">
        <v>260</v>
      </c>
      <c r="L120" s="68">
        <v>245.97</v>
      </c>
      <c r="M120" s="68">
        <v>250</v>
      </c>
      <c r="N120" s="68">
        <v>260</v>
      </c>
      <c r="O120" s="68">
        <v>257.33999999999997</v>
      </c>
      <c r="P120" s="68">
        <v>235</v>
      </c>
      <c r="Q120" s="68">
        <v>260</v>
      </c>
      <c r="R120" s="68">
        <v>245.89</v>
      </c>
      <c r="S120" s="68">
        <v>235</v>
      </c>
      <c r="T120" s="68">
        <v>240</v>
      </c>
      <c r="U120" s="68">
        <v>237.5</v>
      </c>
      <c r="V120" s="68">
        <v>235</v>
      </c>
      <c r="W120" s="68">
        <v>240</v>
      </c>
      <c r="X120" s="68">
        <v>237.5</v>
      </c>
      <c r="Y120" s="68">
        <v>235</v>
      </c>
      <c r="Z120" s="68">
        <v>240</v>
      </c>
      <c r="AA120" s="68">
        <v>237.5</v>
      </c>
      <c r="AB120" s="68">
        <v>235</v>
      </c>
      <c r="AC120" s="68">
        <v>250</v>
      </c>
      <c r="AD120" s="68">
        <v>240.95</v>
      </c>
      <c r="AE120" s="68">
        <v>240</v>
      </c>
      <c r="AF120" s="68">
        <v>255</v>
      </c>
      <c r="AG120" s="68">
        <v>249.91</v>
      </c>
      <c r="AH120" s="68">
        <v>240</v>
      </c>
      <c r="AI120" s="68">
        <v>250</v>
      </c>
      <c r="AJ120" s="68">
        <v>247.41</v>
      </c>
      <c r="AK120" s="68">
        <v>245</v>
      </c>
      <c r="AL120" s="68">
        <v>250</v>
      </c>
      <c r="AM120" s="69">
        <v>247.5</v>
      </c>
      <c r="AN120" s="70">
        <v>230</v>
      </c>
      <c r="AO120" s="70">
        <v>260</v>
      </c>
      <c r="AP120" s="70">
        <v>243.89090909090908</v>
      </c>
    </row>
  </sheetData>
  <mergeCells count="15">
    <mergeCell ref="M3:O3"/>
    <mergeCell ref="P3:R3"/>
    <mergeCell ref="S3:U3"/>
    <mergeCell ref="V3:X3"/>
    <mergeCell ref="A3:B4"/>
    <mergeCell ref="D3:F3"/>
    <mergeCell ref="G3:I3"/>
    <mergeCell ref="J3:L3"/>
    <mergeCell ref="C3:C4"/>
    <mergeCell ref="AK3:AM3"/>
    <mergeCell ref="AN3:AP3"/>
    <mergeCell ref="Y3:AA3"/>
    <mergeCell ref="AB3:AD3"/>
    <mergeCell ref="AE3:AG3"/>
    <mergeCell ref="AH3:AJ3"/>
  </mergeCells>
  <phoneticPr fontId="13" type="noConversion"/>
  <printOptions horizontalCentered="1"/>
  <pageMargins left="0.2" right="0.2" top="0.22" bottom="0.27" header="0.2" footer="0.16"/>
  <pageSetup paperSize="9" scale="75" orientation="landscape" horizontalDpi="300" verticalDpi="300" r:id="rId1"/>
  <headerFooter alignWithMargins="0">
    <oddFooter>&amp;CPage 'Price'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showGridLines="0" showZeros="0" workbookViewId="0"/>
  </sheetViews>
  <sheetFormatPr defaultRowHeight="13.2"/>
  <cols>
    <col min="1" max="1" width="18.6640625" customWidth="1"/>
    <col min="2" max="2" width="16.6640625" customWidth="1"/>
    <col min="3" max="3" width="15.33203125" bestFit="1" customWidth="1"/>
    <col min="4" max="4" width="15.88671875" customWidth="1"/>
    <col min="5" max="5" width="15" customWidth="1"/>
    <col min="6" max="7" width="15.88671875" customWidth="1"/>
    <col min="8" max="9" width="14.5546875" customWidth="1"/>
    <col min="10" max="10" width="14.44140625" customWidth="1"/>
    <col min="11" max="11" width="15.6640625" customWidth="1"/>
    <col min="12" max="12" width="15.44140625" customWidth="1"/>
    <col min="13" max="13" width="15.88671875" bestFit="1" customWidth="1"/>
    <col min="14" max="14" width="15.33203125" customWidth="1"/>
    <col min="15" max="15" width="16.33203125" bestFit="1" customWidth="1"/>
  </cols>
  <sheetData>
    <row r="1" spans="1:15" s="1" customFormat="1" ht="24.6">
      <c r="A1" s="19" t="s">
        <v>408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7"/>
    </row>
    <row r="2" spans="1:15" s="1" customFormat="1" ht="18" thickBot="1">
      <c r="I2" s="7" t="s">
        <v>241</v>
      </c>
      <c r="O2" s="7" t="s">
        <v>241</v>
      </c>
    </row>
    <row r="3" spans="1:15" s="2" customFormat="1" ht="17.399999999999999">
      <c r="A3" s="104" t="s">
        <v>1</v>
      </c>
      <c r="B3" s="105"/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112</v>
      </c>
      <c r="N3" s="12" t="s">
        <v>113</v>
      </c>
      <c r="O3" s="13" t="s">
        <v>114</v>
      </c>
    </row>
    <row r="4" spans="1:15" ht="15">
      <c r="A4" s="40" t="s">
        <v>244</v>
      </c>
      <c r="B4" s="54" t="s">
        <v>17</v>
      </c>
      <c r="C4" s="74">
        <v>238219</v>
      </c>
      <c r="D4" s="74">
        <v>186375</v>
      </c>
      <c r="E4" s="74">
        <v>109600</v>
      </c>
      <c r="F4" s="74">
        <v>59900</v>
      </c>
      <c r="G4" s="74">
        <v>56282</v>
      </c>
      <c r="H4" s="74">
        <v>8600</v>
      </c>
      <c r="I4" s="74">
        <v>20455</v>
      </c>
      <c r="J4" s="74">
        <v>14450</v>
      </c>
      <c r="K4" s="74">
        <v>810</v>
      </c>
      <c r="L4" s="74">
        <v>261050</v>
      </c>
      <c r="M4" s="74">
        <v>657795</v>
      </c>
      <c r="N4" s="74">
        <v>224775</v>
      </c>
      <c r="O4" s="75">
        <v>1838311</v>
      </c>
    </row>
    <row r="5" spans="1:15" ht="15">
      <c r="A5" s="40" t="s">
        <v>246</v>
      </c>
      <c r="B5" s="54" t="s">
        <v>19</v>
      </c>
      <c r="C5" s="74">
        <v>3863450</v>
      </c>
      <c r="D5" s="74">
        <v>2837272</v>
      </c>
      <c r="E5" s="74">
        <v>2370403</v>
      </c>
      <c r="F5" s="74">
        <v>1837490</v>
      </c>
      <c r="G5" s="74">
        <v>2043876.5</v>
      </c>
      <c r="H5" s="74">
        <v>1778786</v>
      </c>
      <c r="I5" s="74">
        <v>2236824</v>
      </c>
      <c r="J5" s="74">
        <v>3006794</v>
      </c>
      <c r="K5" s="74">
        <v>3600535</v>
      </c>
      <c r="L5" s="74">
        <v>3561453</v>
      </c>
      <c r="M5" s="74">
        <v>3857692</v>
      </c>
      <c r="N5" s="74">
        <v>2320984</v>
      </c>
      <c r="O5" s="75">
        <v>33315559.5</v>
      </c>
    </row>
    <row r="6" spans="1:15" ht="15">
      <c r="A6" s="40" t="s">
        <v>247</v>
      </c>
      <c r="B6" s="54" t="s">
        <v>21</v>
      </c>
      <c r="C6" s="74">
        <v>4388131</v>
      </c>
      <c r="D6" s="74">
        <v>4721595</v>
      </c>
      <c r="E6" s="74">
        <v>5034143</v>
      </c>
      <c r="F6" s="74">
        <v>6197047</v>
      </c>
      <c r="G6" s="74">
        <v>5781357</v>
      </c>
      <c r="H6" s="74">
        <v>5033019</v>
      </c>
      <c r="I6" s="74">
        <v>5592440</v>
      </c>
      <c r="J6" s="74">
        <v>4611311</v>
      </c>
      <c r="K6" s="74">
        <v>6582886</v>
      </c>
      <c r="L6" s="74">
        <v>6503263</v>
      </c>
      <c r="M6" s="74">
        <v>6123362</v>
      </c>
      <c r="N6" s="74">
        <v>3096097</v>
      </c>
      <c r="O6" s="75">
        <v>63664651</v>
      </c>
    </row>
    <row r="7" spans="1:15" ht="15">
      <c r="A7" s="40" t="s">
        <v>248</v>
      </c>
      <c r="B7" s="54" t="s">
        <v>23</v>
      </c>
      <c r="C7" s="74">
        <v>166098</v>
      </c>
      <c r="D7" s="74">
        <v>18318</v>
      </c>
      <c r="E7" s="74">
        <v>225022</v>
      </c>
      <c r="F7" s="74">
        <v>460790</v>
      </c>
      <c r="G7" s="74">
        <v>700996</v>
      </c>
      <c r="H7" s="74">
        <v>926262</v>
      </c>
      <c r="I7" s="74">
        <v>263888</v>
      </c>
      <c r="J7" s="74">
        <v>442207</v>
      </c>
      <c r="K7" s="74">
        <v>292480</v>
      </c>
      <c r="L7" s="74"/>
      <c r="M7" s="74">
        <v>3000</v>
      </c>
      <c r="N7" s="74">
        <v>21691</v>
      </c>
      <c r="O7" s="75">
        <v>3520752</v>
      </c>
    </row>
    <row r="8" spans="1:15" ht="15">
      <c r="A8" s="40" t="s">
        <v>249</v>
      </c>
      <c r="B8" s="54" t="s">
        <v>406</v>
      </c>
      <c r="C8" s="74">
        <v>3086842</v>
      </c>
      <c r="D8" s="74">
        <v>2880560</v>
      </c>
      <c r="E8" s="74">
        <v>3085171</v>
      </c>
      <c r="F8" s="74">
        <v>2866011</v>
      </c>
      <c r="G8" s="74">
        <v>2575028</v>
      </c>
      <c r="H8" s="74">
        <v>1902089</v>
      </c>
      <c r="I8" s="74">
        <v>1687495</v>
      </c>
      <c r="J8" s="74">
        <v>1300975</v>
      </c>
      <c r="K8" s="74">
        <v>1635360</v>
      </c>
      <c r="L8" s="74">
        <v>1913926</v>
      </c>
      <c r="M8" s="74">
        <v>2385050</v>
      </c>
      <c r="N8" s="74">
        <v>2201863</v>
      </c>
      <c r="O8" s="75">
        <v>27520370</v>
      </c>
    </row>
    <row r="9" spans="1:15" ht="15">
      <c r="A9" s="40" t="s">
        <v>25</v>
      </c>
      <c r="B9" s="54" t="s">
        <v>26</v>
      </c>
      <c r="C9" s="74">
        <v>970420</v>
      </c>
      <c r="D9" s="74">
        <v>389802</v>
      </c>
      <c r="E9" s="74">
        <v>185207</v>
      </c>
      <c r="F9" s="74">
        <v>242313</v>
      </c>
      <c r="G9" s="74">
        <v>138855</v>
      </c>
      <c r="H9" s="74">
        <v>103375</v>
      </c>
      <c r="I9" s="74">
        <v>82619</v>
      </c>
      <c r="J9" s="74">
        <v>67321</v>
      </c>
      <c r="K9" s="74">
        <v>201984</v>
      </c>
      <c r="L9" s="74">
        <v>732318</v>
      </c>
      <c r="M9" s="74">
        <v>807707</v>
      </c>
      <c r="N9" s="74">
        <v>594405</v>
      </c>
      <c r="O9" s="75">
        <v>4516326</v>
      </c>
    </row>
    <row r="10" spans="1:15" ht="15">
      <c r="A10" s="40" t="s">
        <v>27</v>
      </c>
      <c r="B10" s="54" t="s">
        <v>28</v>
      </c>
      <c r="C10" s="74">
        <v>1231534</v>
      </c>
      <c r="D10" s="74">
        <v>1016209</v>
      </c>
      <c r="E10" s="74">
        <v>1245118</v>
      </c>
      <c r="F10" s="74">
        <v>1549363</v>
      </c>
      <c r="G10" s="74">
        <v>1334629</v>
      </c>
      <c r="H10" s="74">
        <v>1060572</v>
      </c>
      <c r="I10" s="74">
        <v>779558</v>
      </c>
      <c r="J10" s="74">
        <v>1168740</v>
      </c>
      <c r="K10" s="74">
        <v>1439544</v>
      </c>
      <c r="L10" s="74">
        <v>1195877</v>
      </c>
      <c r="M10" s="74">
        <v>1232814</v>
      </c>
      <c r="N10" s="74">
        <v>716859</v>
      </c>
      <c r="O10" s="75">
        <v>13970817</v>
      </c>
    </row>
    <row r="11" spans="1:15" ht="15">
      <c r="A11" s="45" t="s">
        <v>250</v>
      </c>
      <c r="B11" s="54" t="s">
        <v>30</v>
      </c>
      <c r="C11" s="74">
        <v>1405630</v>
      </c>
      <c r="D11" s="74">
        <v>902005</v>
      </c>
      <c r="E11" s="74">
        <v>1037670</v>
      </c>
      <c r="F11" s="74">
        <v>999851</v>
      </c>
      <c r="G11" s="74">
        <v>1125488</v>
      </c>
      <c r="H11" s="74">
        <v>1478513</v>
      </c>
      <c r="I11" s="74">
        <v>1247684</v>
      </c>
      <c r="J11" s="74">
        <v>1393483</v>
      </c>
      <c r="K11" s="74">
        <v>1087079</v>
      </c>
      <c r="L11" s="74">
        <v>1887407</v>
      </c>
      <c r="M11" s="74">
        <v>2292242</v>
      </c>
      <c r="N11" s="74">
        <v>1118338</v>
      </c>
      <c r="O11" s="75">
        <v>15975390</v>
      </c>
    </row>
    <row r="12" spans="1:15" ht="15">
      <c r="A12" s="45" t="s">
        <v>251</v>
      </c>
      <c r="B12" s="54" t="s">
        <v>31</v>
      </c>
      <c r="C12" s="74">
        <v>2180</v>
      </c>
      <c r="D12" s="74">
        <v>112580</v>
      </c>
      <c r="E12" s="74">
        <v>44870</v>
      </c>
      <c r="F12" s="74">
        <v>1050</v>
      </c>
      <c r="G12" s="74">
        <v>1180</v>
      </c>
      <c r="H12" s="74">
        <v>6950</v>
      </c>
      <c r="I12" s="74">
        <v>40000</v>
      </c>
      <c r="J12" s="74">
        <v>220743</v>
      </c>
      <c r="K12" s="74">
        <v>1129128</v>
      </c>
      <c r="L12" s="74">
        <v>816098</v>
      </c>
      <c r="M12" s="74">
        <v>180938</v>
      </c>
      <c r="N12" s="74">
        <v>31800</v>
      </c>
      <c r="O12" s="75">
        <v>2587517</v>
      </c>
    </row>
    <row r="13" spans="1:15" ht="15">
      <c r="A13" s="45" t="s">
        <v>252</v>
      </c>
      <c r="B13" s="54" t="s">
        <v>32</v>
      </c>
      <c r="C13" s="74">
        <v>5760</v>
      </c>
      <c r="D13" s="74">
        <v>4000</v>
      </c>
      <c r="E13" s="74">
        <v>200</v>
      </c>
      <c r="F13" s="74">
        <v>10040</v>
      </c>
      <c r="G13" s="74"/>
      <c r="H13" s="74">
        <v>5095</v>
      </c>
      <c r="I13" s="74">
        <v>6996</v>
      </c>
      <c r="J13" s="74">
        <v>4487</v>
      </c>
      <c r="K13" s="74">
        <v>4340</v>
      </c>
      <c r="L13" s="74">
        <v>506</v>
      </c>
      <c r="M13" s="74">
        <v>2000</v>
      </c>
      <c r="N13" s="74">
        <v>3200</v>
      </c>
      <c r="O13" s="75">
        <v>46624</v>
      </c>
    </row>
    <row r="14" spans="1:15" ht="15">
      <c r="A14" s="45" t="s">
        <v>253</v>
      </c>
      <c r="B14" s="54" t="s">
        <v>34</v>
      </c>
      <c r="C14" s="74">
        <v>859153</v>
      </c>
      <c r="D14" s="74">
        <v>675337</v>
      </c>
      <c r="E14" s="74">
        <v>511360</v>
      </c>
      <c r="F14" s="74">
        <v>695668</v>
      </c>
      <c r="G14" s="74">
        <v>752097</v>
      </c>
      <c r="H14" s="74">
        <v>931151</v>
      </c>
      <c r="I14" s="74">
        <v>686485</v>
      </c>
      <c r="J14" s="74">
        <v>515143</v>
      </c>
      <c r="K14" s="74">
        <v>609762</v>
      </c>
      <c r="L14" s="74">
        <v>751697</v>
      </c>
      <c r="M14" s="74">
        <v>813835</v>
      </c>
      <c r="N14" s="74">
        <v>474075</v>
      </c>
      <c r="O14" s="75">
        <v>8275763</v>
      </c>
    </row>
    <row r="15" spans="1:15" ht="15">
      <c r="A15" s="40" t="s">
        <v>254</v>
      </c>
      <c r="B15" s="54" t="s">
        <v>35</v>
      </c>
      <c r="C15" s="74">
        <v>406619</v>
      </c>
      <c r="D15" s="74">
        <v>409989</v>
      </c>
      <c r="E15" s="74">
        <v>251859</v>
      </c>
      <c r="F15" s="74">
        <v>378475</v>
      </c>
      <c r="G15" s="74">
        <v>428503</v>
      </c>
      <c r="H15" s="74">
        <v>159037</v>
      </c>
      <c r="I15" s="74">
        <v>265928</v>
      </c>
      <c r="J15" s="74">
        <v>370408</v>
      </c>
      <c r="K15" s="74">
        <v>254114</v>
      </c>
      <c r="L15" s="74">
        <v>233017</v>
      </c>
      <c r="M15" s="74">
        <v>198740</v>
      </c>
      <c r="N15" s="74">
        <v>372456</v>
      </c>
      <c r="O15" s="75">
        <v>3729145</v>
      </c>
    </row>
    <row r="16" spans="1:15" ht="15">
      <c r="A16" s="40" t="s">
        <v>255</v>
      </c>
      <c r="B16" s="54" t="s">
        <v>36</v>
      </c>
      <c r="C16" s="74">
        <v>2700</v>
      </c>
      <c r="D16" s="74">
        <v>2800</v>
      </c>
      <c r="E16" s="74">
        <v>8625</v>
      </c>
      <c r="F16" s="74">
        <v>3500</v>
      </c>
      <c r="G16" s="74">
        <v>1500</v>
      </c>
      <c r="H16" s="74">
        <v>1125</v>
      </c>
      <c r="I16" s="74">
        <v>8975</v>
      </c>
      <c r="J16" s="74">
        <v>2000</v>
      </c>
      <c r="K16" s="74">
        <v>13925</v>
      </c>
      <c r="L16" s="74">
        <v>4700</v>
      </c>
      <c r="M16" s="74">
        <v>11500</v>
      </c>
      <c r="N16" s="74">
        <v>350</v>
      </c>
      <c r="O16" s="75">
        <v>61700</v>
      </c>
    </row>
    <row r="17" spans="1:15" ht="15">
      <c r="A17" s="40" t="s">
        <v>148</v>
      </c>
      <c r="B17" s="54" t="s">
        <v>342</v>
      </c>
      <c r="C17" s="74">
        <v>761541</v>
      </c>
      <c r="D17" s="74">
        <v>906786</v>
      </c>
      <c r="E17" s="74">
        <v>584690</v>
      </c>
      <c r="F17" s="74">
        <v>478178</v>
      </c>
      <c r="G17" s="74">
        <v>568996</v>
      </c>
      <c r="H17" s="74">
        <v>300685</v>
      </c>
      <c r="I17" s="74">
        <v>204645</v>
      </c>
      <c r="J17" s="74">
        <v>253775</v>
      </c>
      <c r="K17" s="74">
        <v>91800</v>
      </c>
      <c r="L17" s="74">
        <v>13560</v>
      </c>
      <c r="M17" s="74">
        <v>19300</v>
      </c>
      <c r="N17" s="74">
        <v>180081</v>
      </c>
      <c r="O17" s="75">
        <v>4364037</v>
      </c>
    </row>
    <row r="18" spans="1:15" ht="15">
      <c r="A18" s="40" t="s">
        <v>149</v>
      </c>
      <c r="B18" s="54" t="s">
        <v>37</v>
      </c>
      <c r="C18" s="74">
        <v>274001</v>
      </c>
      <c r="D18" s="74">
        <v>80985</v>
      </c>
      <c r="E18" s="74">
        <v>2135</v>
      </c>
      <c r="F18" s="74"/>
      <c r="G18" s="74"/>
      <c r="H18" s="74">
        <v>1345</v>
      </c>
      <c r="I18" s="74">
        <v>87507</v>
      </c>
      <c r="J18" s="74">
        <v>387507</v>
      </c>
      <c r="K18" s="74">
        <v>584320</v>
      </c>
      <c r="L18" s="74">
        <v>577481</v>
      </c>
      <c r="M18" s="74">
        <v>649759</v>
      </c>
      <c r="N18" s="74">
        <v>434543</v>
      </c>
      <c r="O18" s="75">
        <v>3079583</v>
      </c>
    </row>
    <row r="19" spans="1:15" ht="15">
      <c r="A19" s="40" t="s">
        <v>150</v>
      </c>
      <c r="B19" s="54" t="s">
        <v>38</v>
      </c>
      <c r="C19" s="74">
        <v>558740</v>
      </c>
      <c r="D19" s="74">
        <v>459248</v>
      </c>
      <c r="E19" s="74">
        <v>242620</v>
      </c>
      <c r="F19" s="74">
        <v>265166</v>
      </c>
      <c r="G19" s="74">
        <v>388861</v>
      </c>
      <c r="H19" s="74">
        <v>319837</v>
      </c>
      <c r="I19" s="74">
        <v>323086</v>
      </c>
      <c r="J19" s="74">
        <v>396656</v>
      </c>
      <c r="K19" s="74">
        <v>508188</v>
      </c>
      <c r="L19" s="74">
        <v>524929.32999999996</v>
      </c>
      <c r="M19" s="74">
        <v>457821</v>
      </c>
      <c r="N19" s="74">
        <v>547452</v>
      </c>
      <c r="O19" s="75">
        <v>4992604.33</v>
      </c>
    </row>
    <row r="20" spans="1:15" ht="15">
      <c r="A20" s="40" t="s">
        <v>151</v>
      </c>
      <c r="B20" s="54" t="s">
        <v>39</v>
      </c>
      <c r="C20" s="74">
        <v>21500</v>
      </c>
      <c r="D20" s="74">
        <v>1120</v>
      </c>
      <c r="E20" s="74">
        <v>460</v>
      </c>
      <c r="F20" s="74">
        <v>3775</v>
      </c>
      <c r="G20" s="74">
        <v>6251</v>
      </c>
      <c r="H20" s="74">
        <v>2750</v>
      </c>
      <c r="I20" s="74">
        <v>4485</v>
      </c>
      <c r="J20" s="74">
        <v>74222</v>
      </c>
      <c r="K20" s="74">
        <v>102029</v>
      </c>
      <c r="L20" s="74">
        <v>96490</v>
      </c>
      <c r="M20" s="74">
        <v>117418</v>
      </c>
      <c r="N20" s="74">
        <v>119870</v>
      </c>
      <c r="O20" s="75">
        <v>550370</v>
      </c>
    </row>
    <row r="21" spans="1:15" ht="15">
      <c r="A21" s="40" t="s">
        <v>152</v>
      </c>
      <c r="B21" s="54" t="s">
        <v>40</v>
      </c>
      <c r="C21" s="74">
        <v>3000</v>
      </c>
      <c r="D21" s="74">
        <v>31387</v>
      </c>
      <c r="E21" s="74">
        <v>73107</v>
      </c>
      <c r="F21" s="74">
        <v>35734</v>
      </c>
      <c r="G21" s="74">
        <v>51548</v>
      </c>
      <c r="H21" s="74">
        <v>133860</v>
      </c>
      <c r="I21" s="74">
        <v>43350</v>
      </c>
      <c r="J21" s="74">
        <v>4200</v>
      </c>
      <c r="K21" s="74">
        <v>1500</v>
      </c>
      <c r="L21" s="74">
        <v>2500</v>
      </c>
      <c r="M21" s="74"/>
      <c r="N21" s="74">
        <v>355</v>
      </c>
      <c r="O21" s="75">
        <v>380541</v>
      </c>
    </row>
    <row r="22" spans="1:15" ht="15">
      <c r="A22" s="40" t="s">
        <v>41</v>
      </c>
      <c r="B22" s="54" t="s">
        <v>42</v>
      </c>
      <c r="C22" s="74">
        <v>784412</v>
      </c>
      <c r="D22" s="74">
        <v>904532</v>
      </c>
      <c r="E22" s="74">
        <v>806556</v>
      </c>
      <c r="F22" s="74">
        <v>863030</v>
      </c>
      <c r="G22" s="74">
        <v>834123</v>
      </c>
      <c r="H22" s="74">
        <v>301813</v>
      </c>
      <c r="I22" s="74">
        <v>206508</v>
      </c>
      <c r="J22" s="74">
        <v>226182</v>
      </c>
      <c r="K22" s="74">
        <v>189376</v>
      </c>
      <c r="L22" s="74">
        <v>95140</v>
      </c>
      <c r="M22" s="74">
        <v>76765</v>
      </c>
      <c r="N22" s="74">
        <v>80070</v>
      </c>
      <c r="O22" s="75">
        <v>5368507</v>
      </c>
    </row>
    <row r="23" spans="1:15" ht="15">
      <c r="A23" s="40" t="s">
        <v>43</v>
      </c>
      <c r="B23" s="54" t="s">
        <v>44</v>
      </c>
      <c r="C23" s="74">
        <v>371868</v>
      </c>
      <c r="D23" s="74">
        <v>365076</v>
      </c>
      <c r="E23" s="74">
        <v>393696</v>
      </c>
      <c r="F23" s="74">
        <v>679585</v>
      </c>
      <c r="G23" s="74">
        <v>507859</v>
      </c>
      <c r="H23" s="74">
        <v>258221</v>
      </c>
      <c r="I23" s="74">
        <v>178969</v>
      </c>
      <c r="J23" s="74">
        <v>102837</v>
      </c>
      <c r="K23" s="74">
        <v>88450</v>
      </c>
      <c r="L23" s="74">
        <v>59470</v>
      </c>
      <c r="M23" s="74">
        <v>45792</v>
      </c>
      <c r="N23" s="74">
        <v>118570</v>
      </c>
      <c r="O23" s="75">
        <v>3170393</v>
      </c>
    </row>
    <row r="24" spans="1:15" ht="15">
      <c r="A24" s="40" t="s">
        <v>45</v>
      </c>
      <c r="B24" s="54" t="s">
        <v>46</v>
      </c>
      <c r="C24" s="74">
        <v>542675</v>
      </c>
      <c r="D24" s="74">
        <v>475525</v>
      </c>
      <c r="E24" s="74">
        <v>382705</v>
      </c>
      <c r="F24" s="74">
        <v>299790</v>
      </c>
      <c r="G24" s="74">
        <v>362750</v>
      </c>
      <c r="H24" s="74">
        <v>365600</v>
      </c>
      <c r="I24" s="74">
        <v>181475</v>
      </c>
      <c r="J24" s="74">
        <v>135550</v>
      </c>
      <c r="K24" s="74">
        <v>36700</v>
      </c>
      <c r="L24" s="74">
        <v>17409</v>
      </c>
      <c r="M24" s="74">
        <v>11500</v>
      </c>
      <c r="N24" s="74">
        <v>42700</v>
      </c>
      <c r="O24" s="75">
        <v>2854379</v>
      </c>
    </row>
    <row r="25" spans="1:15" ht="15">
      <c r="A25" s="40" t="s">
        <v>153</v>
      </c>
      <c r="B25" s="54" t="s">
        <v>47</v>
      </c>
      <c r="C25" s="74">
        <v>14824</v>
      </c>
      <c r="D25" s="74">
        <v>48570</v>
      </c>
      <c r="E25" s="74">
        <v>67100</v>
      </c>
      <c r="F25" s="74">
        <v>143741</v>
      </c>
      <c r="G25" s="74">
        <v>66187</v>
      </c>
      <c r="H25" s="74">
        <v>5850</v>
      </c>
      <c r="I25" s="74">
        <v>12105</v>
      </c>
      <c r="J25" s="74">
        <v>900</v>
      </c>
      <c r="K25" s="74"/>
      <c r="L25" s="74"/>
      <c r="M25" s="74">
        <v>9000</v>
      </c>
      <c r="N25" s="74">
        <v>100</v>
      </c>
      <c r="O25" s="75">
        <v>368377</v>
      </c>
    </row>
    <row r="26" spans="1:15" ht="15">
      <c r="A26" s="40" t="s">
        <v>154</v>
      </c>
      <c r="B26" s="54" t="s">
        <v>48</v>
      </c>
      <c r="C26" s="74">
        <v>653930</v>
      </c>
      <c r="D26" s="74">
        <v>795137</v>
      </c>
      <c r="E26" s="74">
        <v>618151</v>
      </c>
      <c r="F26" s="74">
        <v>878791</v>
      </c>
      <c r="G26" s="74">
        <v>630882</v>
      </c>
      <c r="H26" s="74">
        <v>206869</v>
      </c>
      <c r="I26" s="74">
        <v>122502</v>
      </c>
      <c r="J26" s="74">
        <v>34320</v>
      </c>
      <c r="K26" s="74">
        <v>3405</v>
      </c>
      <c r="L26" s="74"/>
      <c r="M26" s="74">
        <v>4600</v>
      </c>
      <c r="N26" s="74">
        <v>147797</v>
      </c>
      <c r="O26" s="75">
        <v>4096384</v>
      </c>
    </row>
    <row r="27" spans="1:15" ht="15">
      <c r="A27" s="40" t="s">
        <v>177</v>
      </c>
      <c r="B27" s="54" t="s">
        <v>49</v>
      </c>
      <c r="C27" s="74">
        <v>5775</v>
      </c>
      <c r="D27" s="74">
        <v>8320</v>
      </c>
      <c r="E27" s="74">
        <v>71725</v>
      </c>
      <c r="F27" s="74">
        <v>87500</v>
      </c>
      <c r="G27" s="74">
        <v>93150</v>
      </c>
      <c r="H27" s="74">
        <v>38425</v>
      </c>
      <c r="I27" s="74">
        <v>300</v>
      </c>
      <c r="J27" s="74">
        <v>100</v>
      </c>
      <c r="K27" s="74">
        <v>200</v>
      </c>
      <c r="L27" s="74"/>
      <c r="M27" s="74"/>
      <c r="N27" s="74"/>
      <c r="O27" s="75">
        <v>305495</v>
      </c>
    </row>
    <row r="28" spans="1:15" ht="15">
      <c r="A28" s="40" t="s">
        <v>256</v>
      </c>
      <c r="B28" s="54" t="s">
        <v>50</v>
      </c>
      <c r="C28" s="74">
        <v>136600</v>
      </c>
      <c r="D28" s="74">
        <v>165300</v>
      </c>
      <c r="E28" s="74">
        <v>166050</v>
      </c>
      <c r="F28" s="74">
        <v>245029</v>
      </c>
      <c r="G28" s="74">
        <v>102817</v>
      </c>
      <c r="H28" s="74">
        <v>124776</v>
      </c>
      <c r="I28" s="74">
        <v>76366</v>
      </c>
      <c r="J28" s="74">
        <v>125025</v>
      </c>
      <c r="K28" s="74">
        <v>149905</v>
      </c>
      <c r="L28" s="74">
        <v>137449</v>
      </c>
      <c r="M28" s="74">
        <v>210540</v>
      </c>
      <c r="N28" s="74">
        <v>147200</v>
      </c>
      <c r="O28" s="75">
        <v>1787057</v>
      </c>
    </row>
    <row r="29" spans="1:15" ht="15">
      <c r="A29" s="40" t="s">
        <v>257</v>
      </c>
      <c r="B29" s="54" t="s">
        <v>51</v>
      </c>
      <c r="C29" s="74">
        <v>660865</v>
      </c>
      <c r="D29" s="74">
        <v>362675</v>
      </c>
      <c r="E29" s="74">
        <v>288390</v>
      </c>
      <c r="F29" s="74">
        <v>207263</v>
      </c>
      <c r="G29" s="74">
        <v>214628</v>
      </c>
      <c r="H29" s="74">
        <v>287449</v>
      </c>
      <c r="I29" s="74">
        <v>251044</v>
      </c>
      <c r="J29" s="74">
        <v>345489</v>
      </c>
      <c r="K29" s="74">
        <v>364673</v>
      </c>
      <c r="L29" s="74">
        <v>387174</v>
      </c>
      <c r="M29" s="74">
        <v>425155</v>
      </c>
      <c r="N29" s="74">
        <v>431243</v>
      </c>
      <c r="O29" s="75">
        <v>4226048</v>
      </c>
    </row>
    <row r="30" spans="1:15" ht="15">
      <c r="A30" s="40" t="s">
        <v>52</v>
      </c>
      <c r="B30" s="54" t="s">
        <v>53</v>
      </c>
      <c r="C30" s="74"/>
      <c r="D30" s="74">
        <v>20</v>
      </c>
      <c r="E30" s="74"/>
      <c r="F30" s="74"/>
      <c r="G30" s="74"/>
      <c r="H30" s="74">
        <v>1000</v>
      </c>
      <c r="I30" s="74">
        <v>1000</v>
      </c>
      <c r="J30" s="74"/>
      <c r="K30" s="74">
        <v>750</v>
      </c>
      <c r="L30" s="74"/>
      <c r="M30" s="74"/>
      <c r="N30" s="74"/>
      <c r="O30" s="75">
        <v>2770</v>
      </c>
    </row>
    <row r="31" spans="1:15" ht="15">
      <c r="A31" s="40" t="s">
        <v>155</v>
      </c>
      <c r="B31" s="54" t="s">
        <v>54</v>
      </c>
      <c r="C31" s="74">
        <v>849002</v>
      </c>
      <c r="D31" s="74">
        <v>877904</v>
      </c>
      <c r="E31" s="74">
        <v>695237</v>
      </c>
      <c r="F31" s="74">
        <v>823360</v>
      </c>
      <c r="G31" s="74">
        <v>496893</v>
      </c>
      <c r="H31" s="74">
        <v>439408</v>
      </c>
      <c r="I31" s="74">
        <v>268261</v>
      </c>
      <c r="J31" s="74">
        <v>334151</v>
      </c>
      <c r="K31" s="74">
        <v>204150</v>
      </c>
      <c r="L31" s="74">
        <v>262301</v>
      </c>
      <c r="M31" s="74">
        <v>400941</v>
      </c>
      <c r="N31" s="74">
        <v>175330</v>
      </c>
      <c r="O31" s="75">
        <v>5826938</v>
      </c>
    </row>
    <row r="32" spans="1:15" ht="15">
      <c r="A32" s="40" t="s">
        <v>156</v>
      </c>
      <c r="B32" s="54" t="s">
        <v>55</v>
      </c>
      <c r="C32" s="74"/>
      <c r="D32" s="74"/>
      <c r="E32" s="74"/>
      <c r="F32" s="74"/>
      <c r="G32" s="74"/>
      <c r="H32" s="74"/>
      <c r="I32" s="74">
        <v>203195</v>
      </c>
      <c r="J32" s="74">
        <v>36100</v>
      </c>
      <c r="K32" s="74">
        <v>242504</v>
      </c>
      <c r="L32" s="74">
        <v>31295</v>
      </c>
      <c r="M32" s="74">
        <v>22050</v>
      </c>
      <c r="N32" s="74">
        <v>1000</v>
      </c>
      <c r="O32" s="75">
        <v>536144</v>
      </c>
    </row>
    <row r="33" spans="1:15" ht="15">
      <c r="A33" s="40" t="s">
        <v>56</v>
      </c>
      <c r="B33" s="54" t="s">
        <v>57</v>
      </c>
      <c r="C33" s="74">
        <v>6710</v>
      </c>
      <c r="D33" s="74">
        <v>3100</v>
      </c>
      <c r="E33" s="74"/>
      <c r="F33" s="74">
        <v>11869</v>
      </c>
      <c r="G33" s="74">
        <v>350</v>
      </c>
      <c r="H33" s="74">
        <v>10075</v>
      </c>
      <c r="I33" s="74">
        <v>248870</v>
      </c>
      <c r="J33" s="74">
        <v>93101</v>
      </c>
      <c r="K33" s="74">
        <v>55108</v>
      </c>
      <c r="L33" s="74">
        <v>62708</v>
      </c>
      <c r="M33" s="74">
        <v>106570</v>
      </c>
      <c r="N33" s="74">
        <v>128380</v>
      </c>
      <c r="O33" s="75">
        <v>726841</v>
      </c>
    </row>
    <row r="34" spans="1:15" ht="15">
      <c r="A34" s="40" t="s">
        <v>178</v>
      </c>
      <c r="B34" s="54" t="s">
        <v>58</v>
      </c>
      <c r="C34" s="74">
        <v>60</v>
      </c>
      <c r="D34" s="74"/>
      <c r="E34" s="74">
        <v>10350</v>
      </c>
      <c r="F34" s="74">
        <v>38885</v>
      </c>
      <c r="G34" s="74">
        <v>22625</v>
      </c>
      <c r="H34" s="74">
        <v>45262</v>
      </c>
      <c r="I34" s="74">
        <v>250116</v>
      </c>
      <c r="J34" s="74">
        <v>130930</v>
      </c>
      <c r="K34" s="74">
        <v>185438</v>
      </c>
      <c r="L34" s="74">
        <v>32340</v>
      </c>
      <c r="M34" s="74">
        <v>22700</v>
      </c>
      <c r="N34" s="74">
        <v>500</v>
      </c>
      <c r="O34" s="75">
        <v>739206</v>
      </c>
    </row>
    <row r="35" spans="1:15" ht="15">
      <c r="A35" s="40" t="s">
        <v>179</v>
      </c>
      <c r="B35" s="54" t="s">
        <v>59</v>
      </c>
      <c r="C35" s="74">
        <v>27595</v>
      </c>
      <c r="D35" s="74">
        <v>8910</v>
      </c>
      <c r="E35" s="74">
        <v>157762</v>
      </c>
      <c r="F35" s="74">
        <v>391386</v>
      </c>
      <c r="G35" s="74">
        <v>675985</v>
      </c>
      <c r="H35" s="74">
        <v>609349</v>
      </c>
      <c r="I35" s="74">
        <v>294267</v>
      </c>
      <c r="J35" s="74">
        <v>115825</v>
      </c>
      <c r="K35" s="74">
        <v>100711</v>
      </c>
      <c r="L35" s="74">
        <v>113270</v>
      </c>
      <c r="M35" s="74">
        <v>125780</v>
      </c>
      <c r="N35" s="74">
        <v>52767</v>
      </c>
      <c r="O35" s="75">
        <v>2673607</v>
      </c>
    </row>
    <row r="36" spans="1:15" ht="15">
      <c r="A36" s="45" t="s">
        <v>60</v>
      </c>
      <c r="B36" s="54" t="s">
        <v>61</v>
      </c>
      <c r="C36" s="74">
        <v>180423</v>
      </c>
      <c r="D36" s="74">
        <v>100258</v>
      </c>
      <c r="E36" s="74">
        <v>90735</v>
      </c>
      <c r="F36" s="74">
        <v>97152</v>
      </c>
      <c r="G36" s="74">
        <v>113328</v>
      </c>
      <c r="H36" s="74">
        <v>64476</v>
      </c>
      <c r="I36" s="74">
        <v>173821</v>
      </c>
      <c r="J36" s="74">
        <v>159550</v>
      </c>
      <c r="K36" s="74">
        <v>151464</v>
      </c>
      <c r="L36" s="74">
        <v>149361</v>
      </c>
      <c r="M36" s="74">
        <v>81498</v>
      </c>
      <c r="N36" s="74">
        <v>100320</v>
      </c>
      <c r="O36" s="75">
        <v>1462386</v>
      </c>
    </row>
    <row r="37" spans="1:15" ht="15">
      <c r="A37" s="45" t="s">
        <v>180</v>
      </c>
      <c r="B37" s="54" t="s">
        <v>62</v>
      </c>
      <c r="C37" s="74">
        <v>64917</v>
      </c>
      <c r="D37" s="74">
        <v>44275</v>
      </c>
      <c r="E37" s="74">
        <v>23535</v>
      </c>
      <c r="F37" s="74">
        <v>9570</v>
      </c>
      <c r="G37" s="74">
        <v>8665</v>
      </c>
      <c r="H37" s="74">
        <v>6544</v>
      </c>
      <c r="I37" s="74">
        <v>20720</v>
      </c>
      <c r="J37" s="74">
        <v>25635</v>
      </c>
      <c r="K37" s="74">
        <v>24422</v>
      </c>
      <c r="L37" s="74">
        <v>18690</v>
      </c>
      <c r="M37" s="74">
        <v>19000</v>
      </c>
      <c r="N37" s="74">
        <v>6320</v>
      </c>
      <c r="O37" s="75">
        <v>272293</v>
      </c>
    </row>
    <row r="38" spans="1:15" ht="15">
      <c r="A38" s="45" t="s">
        <v>181</v>
      </c>
      <c r="B38" s="54" t="s">
        <v>63</v>
      </c>
      <c r="C38" s="74">
        <v>53405</v>
      </c>
      <c r="D38" s="74">
        <v>27055</v>
      </c>
      <c r="E38" s="74">
        <v>6040</v>
      </c>
      <c r="F38" s="74">
        <v>750</v>
      </c>
      <c r="G38" s="74">
        <v>340</v>
      </c>
      <c r="H38" s="74">
        <v>60</v>
      </c>
      <c r="I38" s="74">
        <v>12240</v>
      </c>
      <c r="J38" s="74">
        <v>15715</v>
      </c>
      <c r="K38" s="74">
        <v>14505</v>
      </c>
      <c r="L38" s="74">
        <v>8483</v>
      </c>
      <c r="M38" s="74">
        <v>13560</v>
      </c>
      <c r="N38" s="74">
        <v>4490</v>
      </c>
      <c r="O38" s="75">
        <v>156643</v>
      </c>
    </row>
    <row r="39" spans="1:15" ht="15">
      <c r="A39" s="45" t="s">
        <v>64</v>
      </c>
      <c r="B39" s="54" t="s">
        <v>65</v>
      </c>
      <c r="C39" s="74">
        <v>14450</v>
      </c>
      <c r="D39" s="74">
        <v>13882</v>
      </c>
      <c r="E39" s="74">
        <v>7650</v>
      </c>
      <c r="F39" s="74">
        <v>3140</v>
      </c>
      <c r="G39" s="74">
        <v>7000</v>
      </c>
      <c r="H39" s="74">
        <v>6700</v>
      </c>
      <c r="I39" s="74">
        <v>5410</v>
      </c>
      <c r="J39" s="74">
        <v>700</v>
      </c>
      <c r="K39" s="74">
        <v>80</v>
      </c>
      <c r="L39" s="74">
        <v>2500</v>
      </c>
      <c r="M39" s="74"/>
      <c r="N39" s="74"/>
      <c r="O39" s="75">
        <v>61512</v>
      </c>
    </row>
    <row r="40" spans="1:15" ht="15">
      <c r="A40" s="45" t="s">
        <v>66</v>
      </c>
      <c r="B40" s="54" t="s">
        <v>67</v>
      </c>
      <c r="C40" s="74">
        <v>24900</v>
      </c>
      <c r="D40" s="74">
        <v>5990</v>
      </c>
      <c r="E40" s="74">
        <v>7005</v>
      </c>
      <c r="F40" s="74">
        <v>230</v>
      </c>
      <c r="G40" s="74">
        <v>15000</v>
      </c>
      <c r="H40" s="74"/>
      <c r="I40" s="74"/>
      <c r="J40" s="74">
        <v>1800</v>
      </c>
      <c r="K40" s="74">
        <v>6800</v>
      </c>
      <c r="L40" s="74">
        <v>200</v>
      </c>
      <c r="M40" s="74"/>
      <c r="N40" s="74">
        <v>10000</v>
      </c>
      <c r="O40" s="75">
        <v>71925</v>
      </c>
    </row>
    <row r="41" spans="1:15" ht="15">
      <c r="A41" s="45" t="s">
        <v>68</v>
      </c>
      <c r="B41" s="54" t="s">
        <v>69</v>
      </c>
      <c r="C41" s="74">
        <v>140522</v>
      </c>
      <c r="D41" s="74">
        <v>89922</v>
      </c>
      <c r="E41" s="74">
        <v>23820</v>
      </c>
      <c r="F41" s="74">
        <v>14754</v>
      </c>
      <c r="G41" s="74">
        <v>41650</v>
      </c>
      <c r="H41" s="74">
        <v>12187</v>
      </c>
      <c r="I41" s="74">
        <v>30335</v>
      </c>
      <c r="J41" s="74">
        <v>104806</v>
      </c>
      <c r="K41" s="74">
        <v>138737</v>
      </c>
      <c r="L41" s="74">
        <v>107273</v>
      </c>
      <c r="M41" s="74">
        <v>95808</v>
      </c>
      <c r="N41" s="74">
        <v>62637</v>
      </c>
      <c r="O41" s="75">
        <v>862451</v>
      </c>
    </row>
    <row r="42" spans="1:15" ht="15">
      <c r="A42" s="40" t="s">
        <v>182</v>
      </c>
      <c r="B42" s="54" t="s">
        <v>70</v>
      </c>
      <c r="C42" s="74">
        <v>6465</v>
      </c>
      <c r="D42" s="74">
        <v>300</v>
      </c>
      <c r="E42" s="74">
        <v>500</v>
      </c>
      <c r="F42" s="74">
        <v>400</v>
      </c>
      <c r="G42" s="74"/>
      <c r="H42" s="74"/>
      <c r="I42" s="74">
        <v>10444</v>
      </c>
      <c r="J42" s="74">
        <v>41987</v>
      </c>
      <c r="K42" s="74">
        <v>35954</v>
      </c>
      <c r="L42" s="74">
        <v>35018</v>
      </c>
      <c r="M42" s="74">
        <v>42742</v>
      </c>
      <c r="N42" s="74">
        <v>25855</v>
      </c>
      <c r="O42" s="75">
        <v>199665</v>
      </c>
    </row>
    <row r="43" spans="1:15" ht="15">
      <c r="A43" s="40" t="s">
        <v>71</v>
      </c>
      <c r="B43" s="54" t="s">
        <v>72</v>
      </c>
      <c r="C43" s="74">
        <v>8400</v>
      </c>
      <c r="D43" s="74"/>
      <c r="E43" s="74"/>
      <c r="F43" s="74"/>
      <c r="G43" s="74">
        <v>3060</v>
      </c>
      <c r="H43" s="74">
        <v>1100</v>
      </c>
      <c r="I43" s="74">
        <v>34020</v>
      </c>
      <c r="J43" s="74">
        <v>104495</v>
      </c>
      <c r="K43" s="74">
        <v>1296563</v>
      </c>
      <c r="L43" s="74">
        <v>79100</v>
      </c>
      <c r="M43" s="74">
        <v>18535</v>
      </c>
      <c r="N43" s="74">
        <v>800</v>
      </c>
      <c r="O43" s="75">
        <v>1546073</v>
      </c>
    </row>
    <row r="44" spans="1:15" ht="15">
      <c r="A44" s="40" t="s">
        <v>73</v>
      </c>
      <c r="B44" s="54" t="s">
        <v>74</v>
      </c>
      <c r="C44" s="74">
        <v>68294</v>
      </c>
      <c r="D44" s="74">
        <v>28239</v>
      </c>
      <c r="E44" s="74">
        <v>16514</v>
      </c>
      <c r="F44" s="74">
        <v>16889</v>
      </c>
      <c r="G44" s="74">
        <v>17895</v>
      </c>
      <c r="H44" s="74">
        <v>21302</v>
      </c>
      <c r="I44" s="74">
        <v>18333</v>
      </c>
      <c r="J44" s="74">
        <v>10231</v>
      </c>
      <c r="K44" s="74">
        <v>22332</v>
      </c>
      <c r="L44" s="74">
        <v>30508</v>
      </c>
      <c r="M44" s="74">
        <v>31698</v>
      </c>
      <c r="N44" s="74">
        <v>18783</v>
      </c>
      <c r="O44" s="75">
        <v>301018</v>
      </c>
    </row>
    <row r="45" spans="1:15" ht="15">
      <c r="A45" s="40" t="s">
        <v>183</v>
      </c>
      <c r="B45" s="54" t="s">
        <v>128</v>
      </c>
      <c r="C45" s="74">
        <v>3399</v>
      </c>
      <c r="D45" s="74">
        <v>2930</v>
      </c>
      <c r="E45" s="74">
        <v>3562</v>
      </c>
      <c r="F45" s="74">
        <v>1683</v>
      </c>
      <c r="G45" s="74">
        <v>635</v>
      </c>
      <c r="H45" s="74"/>
      <c r="I45" s="74"/>
      <c r="J45" s="74"/>
      <c r="K45" s="74"/>
      <c r="L45" s="74"/>
      <c r="M45" s="74"/>
      <c r="N45" s="74">
        <v>21</v>
      </c>
      <c r="O45" s="75">
        <v>12230</v>
      </c>
    </row>
    <row r="46" spans="1:15" ht="15">
      <c r="A46" s="40" t="s">
        <v>184</v>
      </c>
      <c r="B46" s="54" t="s">
        <v>129</v>
      </c>
      <c r="C46" s="74">
        <v>39030</v>
      </c>
      <c r="D46" s="74">
        <v>277780</v>
      </c>
      <c r="E46" s="74">
        <v>300040</v>
      </c>
      <c r="F46" s="74">
        <v>322054</v>
      </c>
      <c r="G46" s="74">
        <v>152202</v>
      </c>
      <c r="H46" s="74">
        <v>46505</v>
      </c>
      <c r="I46" s="74">
        <v>3800</v>
      </c>
      <c r="J46" s="74"/>
      <c r="K46" s="74"/>
      <c r="L46" s="74"/>
      <c r="M46" s="74">
        <v>2120</v>
      </c>
      <c r="N46" s="74">
        <v>5350</v>
      </c>
      <c r="O46" s="75">
        <v>1148881</v>
      </c>
    </row>
    <row r="47" spans="1:15" ht="15">
      <c r="A47" s="40" t="s">
        <v>165</v>
      </c>
      <c r="B47" s="54" t="s">
        <v>130</v>
      </c>
      <c r="C47" s="74">
        <v>44144</v>
      </c>
      <c r="D47" s="74">
        <v>14977</v>
      </c>
      <c r="E47" s="74">
        <v>2377</v>
      </c>
      <c r="F47" s="74">
        <v>945</v>
      </c>
      <c r="G47" s="74">
        <v>425</v>
      </c>
      <c r="H47" s="74">
        <v>1700</v>
      </c>
      <c r="I47" s="74">
        <v>18400</v>
      </c>
      <c r="J47" s="74">
        <v>65653</v>
      </c>
      <c r="K47" s="74">
        <v>136866</v>
      </c>
      <c r="L47" s="74">
        <v>217087</v>
      </c>
      <c r="M47" s="74">
        <v>134848</v>
      </c>
      <c r="N47" s="74">
        <v>59140</v>
      </c>
      <c r="O47" s="75">
        <v>696562</v>
      </c>
    </row>
    <row r="48" spans="1:15" ht="15">
      <c r="A48" s="40" t="s">
        <v>185</v>
      </c>
      <c r="B48" s="54" t="s">
        <v>131</v>
      </c>
      <c r="C48" s="74">
        <v>500</v>
      </c>
      <c r="D48" s="74">
        <v>3990</v>
      </c>
      <c r="E48" s="74">
        <v>290</v>
      </c>
      <c r="F48" s="74">
        <v>100</v>
      </c>
      <c r="G48" s="74">
        <v>50</v>
      </c>
      <c r="H48" s="74">
        <v>1000</v>
      </c>
      <c r="I48" s="74">
        <v>1100</v>
      </c>
      <c r="J48" s="74">
        <v>4650</v>
      </c>
      <c r="K48" s="74">
        <v>7950</v>
      </c>
      <c r="L48" s="74">
        <v>2475</v>
      </c>
      <c r="M48" s="74">
        <v>14270</v>
      </c>
      <c r="N48" s="74">
        <v>1800</v>
      </c>
      <c r="O48" s="75">
        <v>38175</v>
      </c>
    </row>
    <row r="49" spans="1:15" ht="15">
      <c r="A49" s="40" t="s">
        <v>157</v>
      </c>
      <c r="B49" s="54" t="s">
        <v>132</v>
      </c>
      <c r="C49" s="74">
        <v>3970</v>
      </c>
      <c r="D49" s="74">
        <v>1200</v>
      </c>
      <c r="E49" s="74"/>
      <c r="F49" s="74"/>
      <c r="G49" s="74"/>
      <c r="H49" s="74"/>
      <c r="I49" s="74"/>
      <c r="J49" s="74"/>
      <c r="K49" s="74"/>
      <c r="L49" s="74"/>
      <c r="M49" s="74">
        <v>450</v>
      </c>
      <c r="N49" s="74">
        <v>4230</v>
      </c>
      <c r="O49" s="75">
        <v>9850</v>
      </c>
    </row>
    <row r="50" spans="1:15" ht="15">
      <c r="A50" s="40" t="s">
        <v>158</v>
      </c>
      <c r="B50" s="54" t="s">
        <v>133</v>
      </c>
      <c r="C50" s="74">
        <v>3270</v>
      </c>
      <c r="D50" s="74">
        <v>100</v>
      </c>
      <c r="E50" s="74">
        <v>70</v>
      </c>
      <c r="F50" s="74"/>
      <c r="G50" s="74"/>
      <c r="H50" s="74"/>
      <c r="I50" s="74"/>
      <c r="J50" s="74"/>
      <c r="K50" s="74"/>
      <c r="L50" s="74"/>
      <c r="M50" s="74"/>
      <c r="N50" s="74">
        <v>42738</v>
      </c>
      <c r="O50" s="75">
        <v>46178</v>
      </c>
    </row>
    <row r="51" spans="1:15" ht="15">
      <c r="A51" s="40" t="s">
        <v>258</v>
      </c>
      <c r="B51" s="54" t="s">
        <v>134</v>
      </c>
      <c r="C51" s="74">
        <v>400</v>
      </c>
      <c r="D51" s="74">
        <v>1345</v>
      </c>
      <c r="E51" s="74"/>
      <c r="F51" s="74"/>
      <c r="G51" s="74"/>
      <c r="H51" s="74"/>
      <c r="I51" s="74"/>
      <c r="J51" s="74"/>
      <c r="K51" s="74"/>
      <c r="L51" s="74">
        <v>333</v>
      </c>
      <c r="M51" s="74"/>
      <c r="N51" s="74"/>
      <c r="O51" s="75">
        <v>2078</v>
      </c>
    </row>
    <row r="52" spans="1:15" ht="15">
      <c r="A52" s="40" t="s">
        <v>159</v>
      </c>
      <c r="B52" s="54" t="s">
        <v>135</v>
      </c>
      <c r="C52" s="74">
        <v>44327</v>
      </c>
      <c r="D52" s="74">
        <v>2010</v>
      </c>
      <c r="E52" s="74">
        <v>715</v>
      </c>
      <c r="F52" s="74">
        <v>580</v>
      </c>
      <c r="G52" s="74">
        <v>1280</v>
      </c>
      <c r="H52" s="74">
        <v>2350</v>
      </c>
      <c r="I52" s="74">
        <v>2200</v>
      </c>
      <c r="J52" s="74">
        <v>600</v>
      </c>
      <c r="K52" s="74">
        <v>3150</v>
      </c>
      <c r="L52" s="74">
        <v>180</v>
      </c>
      <c r="M52" s="74">
        <v>940</v>
      </c>
      <c r="N52" s="74">
        <v>160</v>
      </c>
      <c r="O52" s="75">
        <v>58492</v>
      </c>
    </row>
    <row r="53" spans="1:15" ht="15">
      <c r="A53" s="40" t="s">
        <v>166</v>
      </c>
      <c r="B53" s="54" t="s">
        <v>136</v>
      </c>
      <c r="C53" s="74">
        <v>1800</v>
      </c>
      <c r="D53" s="74">
        <v>200</v>
      </c>
      <c r="E53" s="74"/>
      <c r="F53" s="74"/>
      <c r="G53" s="74"/>
      <c r="H53" s="74"/>
      <c r="I53" s="74"/>
      <c r="J53" s="74">
        <v>320</v>
      </c>
      <c r="K53" s="74"/>
      <c r="L53" s="74">
        <v>62</v>
      </c>
      <c r="M53" s="74"/>
      <c r="N53" s="74"/>
      <c r="O53" s="75">
        <v>2382</v>
      </c>
    </row>
    <row r="54" spans="1:15" ht="15">
      <c r="A54" s="40" t="s">
        <v>160</v>
      </c>
      <c r="B54" s="54" t="s">
        <v>137</v>
      </c>
      <c r="C54" s="74">
        <v>420</v>
      </c>
      <c r="D54" s="74">
        <v>375</v>
      </c>
      <c r="E54" s="74">
        <v>820</v>
      </c>
      <c r="F54" s="74">
        <v>165</v>
      </c>
      <c r="G54" s="74"/>
      <c r="H54" s="74">
        <v>800</v>
      </c>
      <c r="I54" s="74"/>
      <c r="J54" s="74">
        <v>50</v>
      </c>
      <c r="K54" s="74"/>
      <c r="L54" s="74">
        <v>50</v>
      </c>
      <c r="M54" s="74"/>
      <c r="N54" s="74"/>
      <c r="O54" s="75">
        <v>2680</v>
      </c>
    </row>
    <row r="55" spans="1:15" ht="15">
      <c r="A55" s="40" t="s">
        <v>161</v>
      </c>
      <c r="B55" s="54" t="s">
        <v>138</v>
      </c>
      <c r="C55" s="74">
        <v>1700</v>
      </c>
      <c r="D55" s="74">
        <v>1140</v>
      </c>
      <c r="E55" s="74">
        <v>2840</v>
      </c>
      <c r="F55" s="74">
        <v>155</v>
      </c>
      <c r="G55" s="74"/>
      <c r="H55" s="74"/>
      <c r="I55" s="74">
        <v>4000</v>
      </c>
      <c r="J55" s="74"/>
      <c r="K55" s="74"/>
      <c r="L55" s="74"/>
      <c r="M55" s="74"/>
      <c r="N55" s="74"/>
      <c r="O55" s="75">
        <v>9835</v>
      </c>
    </row>
    <row r="56" spans="1:15" ht="15">
      <c r="A56" s="40" t="s">
        <v>167</v>
      </c>
      <c r="B56" s="54" t="s">
        <v>139</v>
      </c>
      <c r="C56" s="74">
        <v>9635</v>
      </c>
      <c r="D56" s="74">
        <v>1860</v>
      </c>
      <c r="E56" s="74">
        <v>985</v>
      </c>
      <c r="F56" s="74">
        <v>350</v>
      </c>
      <c r="G56" s="74"/>
      <c r="H56" s="74"/>
      <c r="I56" s="74"/>
      <c r="J56" s="74"/>
      <c r="K56" s="74"/>
      <c r="L56" s="74"/>
      <c r="M56" s="74"/>
      <c r="N56" s="74"/>
      <c r="O56" s="75">
        <v>12830</v>
      </c>
    </row>
    <row r="57" spans="1:15" ht="15">
      <c r="A57" s="40" t="s">
        <v>186</v>
      </c>
      <c r="B57" s="54" t="s">
        <v>140</v>
      </c>
      <c r="C57" s="74">
        <v>1730</v>
      </c>
      <c r="D57" s="74">
        <v>5510</v>
      </c>
      <c r="E57" s="74">
        <v>3230</v>
      </c>
      <c r="F57" s="74">
        <v>240</v>
      </c>
      <c r="G57" s="74">
        <v>60</v>
      </c>
      <c r="H57" s="74">
        <v>50</v>
      </c>
      <c r="I57" s="74"/>
      <c r="J57" s="74"/>
      <c r="K57" s="74"/>
      <c r="L57" s="74"/>
      <c r="M57" s="74"/>
      <c r="N57" s="74"/>
      <c r="O57" s="75">
        <v>10820</v>
      </c>
    </row>
    <row r="58" spans="1:15" ht="15">
      <c r="A58" s="40" t="s">
        <v>187</v>
      </c>
      <c r="B58" s="54" t="s">
        <v>141</v>
      </c>
      <c r="C58" s="74">
        <v>10600</v>
      </c>
      <c r="D58" s="74">
        <v>4935</v>
      </c>
      <c r="E58" s="74">
        <v>4520</v>
      </c>
      <c r="F58" s="74">
        <v>150</v>
      </c>
      <c r="G58" s="74"/>
      <c r="H58" s="74"/>
      <c r="I58" s="74"/>
      <c r="J58" s="74"/>
      <c r="K58" s="74"/>
      <c r="L58" s="74">
        <v>24</v>
      </c>
      <c r="M58" s="74"/>
      <c r="N58" s="74">
        <v>900</v>
      </c>
      <c r="O58" s="75">
        <v>21129</v>
      </c>
    </row>
    <row r="59" spans="1:15" ht="15">
      <c r="A59" s="40" t="s">
        <v>222</v>
      </c>
      <c r="B59" s="54" t="s">
        <v>221</v>
      </c>
      <c r="C59" s="74"/>
      <c r="D59" s="74">
        <v>100</v>
      </c>
      <c r="E59" s="74">
        <v>4900</v>
      </c>
      <c r="F59" s="74">
        <v>1050</v>
      </c>
      <c r="G59" s="74">
        <v>100</v>
      </c>
      <c r="H59" s="74"/>
      <c r="I59" s="74"/>
      <c r="J59" s="74"/>
      <c r="K59" s="74"/>
      <c r="L59" s="74">
        <v>450</v>
      </c>
      <c r="M59" s="74"/>
      <c r="N59" s="74"/>
      <c r="O59" s="75">
        <v>6600</v>
      </c>
    </row>
    <row r="60" spans="1:15" ht="15">
      <c r="A60" s="40" t="s">
        <v>163</v>
      </c>
      <c r="B60" s="54" t="s">
        <v>226</v>
      </c>
      <c r="C60" s="74">
        <v>19000</v>
      </c>
      <c r="D60" s="74">
        <v>3800</v>
      </c>
      <c r="E60" s="74">
        <v>4300</v>
      </c>
      <c r="F60" s="74">
        <v>11600</v>
      </c>
      <c r="G60" s="74">
        <v>3000</v>
      </c>
      <c r="H60" s="74">
        <v>4500</v>
      </c>
      <c r="I60" s="74">
        <v>1700</v>
      </c>
      <c r="J60" s="74">
        <v>1500</v>
      </c>
      <c r="K60" s="74">
        <v>19750</v>
      </c>
      <c r="L60" s="74"/>
      <c r="M60" s="74"/>
      <c r="N60" s="74">
        <v>20000</v>
      </c>
      <c r="O60" s="75">
        <v>89150</v>
      </c>
    </row>
    <row r="61" spans="1:15" ht="15">
      <c r="A61" s="40" t="s">
        <v>164</v>
      </c>
      <c r="B61" s="54" t="s">
        <v>146</v>
      </c>
      <c r="C61" s="74">
        <v>8620</v>
      </c>
      <c r="D61" s="74">
        <v>4860</v>
      </c>
      <c r="E61" s="74">
        <v>6400</v>
      </c>
      <c r="F61" s="74">
        <v>36990</v>
      </c>
      <c r="G61" s="74">
        <v>20900</v>
      </c>
      <c r="H61" s="74">
        <v>6000</v>
      </c>
      <c r="I61" s="74">
        <v>2000</v>
      </c>
      <c r="J61" s="74">
        <v>1000</v>
      </c>
      <c r="K61" s="74">
        <v>3550</v>
      </c>
      <c r="L61" s="74">
        <v>2350</v>
      </c>
      <c r="M61" s="74"/>
      <c r="N61" s="74"/>
      <c r="O61" s="75">
        <v>92670</v>
      </c>
    </row>
    <row r="62" spans="1:15" ht="15">
      <c r="A62" s="56" t="s">
        <v>188</v>
      </c>
      <c r="B62" s="54" t="s">
        <v>147</v>
      </c>
      <c r="C62" s="74">
        <v>3600</v>
      </c>
      <c r="D62" s="74"/>
      <c r="E62" s="74"/>
      <c r="F62" s="74"/>
      <c r="G62" s="74"/>
      <c r="H62" s="74"/>
      <c r="I62" s="74">
        <v>200</v>
      </c>
      <c r="J62" s="74"/>
      <c r="K62" s="74"/>
      <c r="L62" s="74"/>
      <c r="M62" s="74"/>
      <c r="N62" s="74"/>
      <c r="O62" s="75">
        <v>3800</v>
      </c>
    </row>
    <row r="63" spans="1:15" ht="15">
      <c r="A63" s="52" t="s">
        <v>224</v>
      </c>
      <c r="B63" s="54" t="s">
        <v>223</v>
      </c>
      <c r="C63" s="74">
        <v>460</v>
      </c>
      <c r="D63" s="74"/>
      <c r="E63" s="74">
        <v>350</v>
      </c>
      <c r="F63" s="74">
        <v>400</v>
      </c>
      <c r="G63" s="74">
        <v>600</v>
      </c>
      <c r="H63" s="74"/>
      <c r="I63" s="74"/>
      <c r="J63" s="74"/>
      <c r="K63" s="74"/>
      <c r="L63" s="74">
        <v>50</v>
      </c>
      <c r="M63" s="74"/>
      <c r="N63" s="74"/>
      <c r="O63" s="75">
        <v>1860</v>
      </c>
    </row>
    <row r="64" spans="1:15" ht="15">
      <c r="A64" s="45" t="s">
        <v>75</v>
      </c>
      <c r="B64" s="54" t="s">
        <v>76</v>
      </c>
      <c r="C64" s="74">
        <v>128698</v>
      </c>
      <c r="D64" s="74">
        <v>47003</v>
      </c>
      <c r="E64" s="74">
        <v>28900</v>
      </c>
      <c r="F64" s="74">
        <v>21622</v>
      </c>
      <c r="G64" s="74">
        <v>52615</v>
      </c>
      <c r="H64" s="74">
        <v>74930</v>
      </c>
      <c r="I64" s="74">
        <v>82155</v>
      </c>
      <c r="J64" s="74">
        <v>75030</v>
      </c>
      <c r="K64" s="74">
        <v>33190</v>
      </c>
      <c r="L64" s="74">
        <v>57478</v>
      </c>
      <c r="M64" s="74">
        <v>26981</v>
      </c>
      <c r="N64" s="74">
        <v>9650</v>
      </c>
      <c r="O64" s="75">
        <v>638252</v>
      </c>
    </row>
    <row r="65" spans="1:15" ht="15">
      <c r="A65" s="40" t="s">
        <v>77</v>
      </c>
      <c r="B65" s="54" t="s">
        <v>78</v>
      </c>
      <c r="C65" s="74">
        <v>161810</v>
      </c>
      <c r="D65" s="74">
        <v>149262</v>
      </c>
      <c r="E65" s="74">
        <v>124100</v>
      </c>
      <c r="F65" s="74">
        <v>118499</v>
      </c>
      <c r="G65" s="74">
        <v>97612</v>
      </c>
      <c r="H65" s="74">
        <v>112310</v>
      </c>
      <c r="I65" s="74">
        <v>63485</v>
      </c>
      <c r="J65" s="74">
        <v>64240</v>
      </c>
      <c r="K65" s="74">
        <v>45295</v>
      </c>
      <c r="L65" s="74">
        <v>56422</v>
      </c>
      <c r="M65" s="74">
        <v>49440</v>
      </c>
      <c r="N65" s="74">
        <v>36770</v>
      </c>
      <c r="O65" s="75">
        <v>1079245</v>
      </c>
    </row>
    <row r="66" spans="1:15" ht="15">
      <c r="A66" s="45" t="s">
        <v>79</v>
      </c>
      <c r="B66" s="54" t="s">
        <v>80</v>
      </c>
      <c r="C66" s="74">
        <v>463730</v>
      </c>
      <c r="D66" s="74">
        <v>380050</v>
      </c>
      <c r="E66" s="74">
        <v>437258.5</v>
      </c>
      <c r="F66" s="74">
        <v>385590</v>
      </c>
      <c r="G66" s="74">
        <v>292700</v>
      </c>
      <c r="H66" s="74">
        <v>239854</v>
      </c>
      <c r="I66" s="74">
        <v>224620</v>
      </c>
      <c r="J66" s="74">
        <v>239474</v>
      </c>
      <c r="K66" s="74">
        <v>263750</v>
      </c>
      <c r="L66" s="74">
        <v>297700</v>
      </c>
      <c r="M66" s="74">
        <v>440660</v>
      </c>
      <c r="N66" s="74">
        <v>278315</v>
      </c>
      <c r="O66" s="75">
        <v>3943701.5</v>
      </c>
    </row>
    <row r="67" spans="1:15" ht="15">
      <c r="A67" s="45" t="s">
        <v>81</v>
      </c>
      <c r="B67" s="54" t="s">
        <v>82</v>
      </c>
      <c r="C67" s="74">
        <v>3562</v>
      </c>
      <c r="D67" s="74">
        <v>2575</v>
      </c>
      <c r="E67" s="74">
        <v>1155</v>
      </c>
      <c r="F67" s="74">
        <v>1774</v>
      </c>
      <c r="G67" s="74">
        <v>1680</v>
      </c>
      <c r="H67" s="74">
        <v>396</v>
      </c>
      <c r="I67" s="74">
        <v>3030</v>
      </c>
      <c r="J67" s="74">
        <v>3270</v>
      </c>
      <c r="K67" s="74">
        <v>3785</v>
      </c>
      <c r="L67" s="74">
        <v>3460</v>
      </c>
      <c r="M67" s="74">
        <v>1212</v>
      </c>
      <c r="N67" s="74">
        <v>1810</v>
      </c>
      <c r="O67" s="75">
        <v>27709</v>
      </c>
    </row>
    <row r="68" spans="1:15" ht="15">
      <c r="A68" s="40" t="s">
        <v>174</v>
      </c>
      <c r="B68" s="54" t="s">
        <v>83</v>
      </c>
      <c r="C68" s="74">
        <v>26070</v>
      </c>
      <c r="D68" s="74">
        <v>363326</v>
      </c>
      <c r="E68" s="74">
        <v>551888</v>
      </c>
      <c r="F68" s="74">
        <v>263649</v>
      </c>
      <c r="G68" s="74">
        <v>1655</v>
      </c>
      <c r="H68" s="74"/>
      <c r="I68" s="74"/>
      <c r="J68" s="74"/>
      <c r="K68" s="74"/>
      <c r="L68" s="74"/>
      <c r="M68" s="74"/>
      <c r="N68" s="74"/>
      <c r="O68" s="75">
        <v>1206588</v>
      </c>
    </row>
    <row r="69" spans="1:15" ht="15">
      <c r="A69" s="40" t="s">
        <v>189</v>
      </c>
      <c r="B69" s="54" t="s">
        <v>84</v>
      </c>
      <c r="C69" s="74">
        <v>24221</v>
      </c>
      <c r="D69" s="74">
        <v>1032</v>
      </c>
      <c r="E69" s="74"/>
      <c r="F69" s="74">
        <v>40</v>
      </c>
      <c r="G69" s="74"/>
      <c r="H69" s="74"/>
      <c r="I69" s="74"/>
      <c r="J69" s="74">
        <v>50</v>
      </c>
      <c r="K69" s="74">
        <v>60</v>
      </c>
      <c r="L69" s="74">
        <v>6028</v>
      </c>
      <c r="M69" s="74">
        <v>17987</v>
      </c>
      <c r="N69" s="74">
        <v>10048</v>
      </c>
      <c r="O69" s="75">
        <v>59466</v>
      </c>
    </row>
    <row r="70" spans="1:15" ht="15">
      <c r="A70" s="40" t="s">
        <v>190</v>
      </c>
      <c r="B70" s="54" t="s">
        <v>85</v>
      </c>
      <c r="C70" s="74">
        <v>14180</v>
      </c>
      <c r="D70" s="74"/>
      <c r="E70" s="74"/>
      <c r="F70" s="74">
        <v>10</v>
      </c>
      <c r="G70" s="74"/>
      <c r="H70" s="74">
        <v>822</v>
      </c>
      <c r="I70" s="74">
        <v>374813</v>
      </c>
      <c r="J70" s="74">
        <v>549532</v>
      </c>
      <c r="K70" s="74">
        <v>714097</v>
      </c>
      <c r="L70" s="74">
        <v>539045</v>
      </c>
      <c r="M70" s="74">
        <v>319718</v>
      </c>
      <c r="N70" s="74">
        <v>201485</v>
      </c>
      <c r="O70" s="75">
        <v>2713702</v>
      </c>
    </row>
    <row r="71" spans="1:15" ht="15">
      <c r="A71" s="40" t="s">
        <v>191</v>
      </c>
      <c r="B71" s="54" t="s">
        <v>86</v>
      </c>
      <c r="C71" s="74">
        <v>365398</v>
      </c>
      <c r="D71" s="74">
        <v>434665</v>
      </c>
      <c r="E71" s="74">
        <v>202800</v>
      </c>
      <c r="F71" s="74">
        <v>15230</v>
      </c>
      <c r="G71" s="74">
        <v>16216</v>
      </c>
      <c r="H71" s="74">
        <v>7100</v>
      </c>
      <c r="I71" s="74">
        <v>2950</v>
      </c>
      <c r="J71" s="74">
        <v>3050</v>
      </c>
      <c r="K71" s="74">
        <v>13214</v>
      </c>
      <c r="L71" s="74">
        <v>2700</v>
      </c>
      <c r="M71" s="74">
        <v>25740</v>
      </c>
      <c r="N71" s="74">
        <v>65150</v>
      </c>
      <c r="O71" s="75">
        <v>1154213</v>
      </c>
    </row>
    <row r="72" spans="1:15" ht="15">
      <c r="A72" s="40" t="s">
        <v>87</v>
      </c>
      <c r="B72" s="54" t="s">
        <v>88</v>
      </c>
      <c r="C72" s="74">
        <v>1570</v>
      </c>
      <c r="D72" s="74">
        <v>990</v>
      </c>
      <c r="E72" s="74">
        <v>780</v>
      </c>
      <c r="F72" s="74">
        <v>925</v>
      </c>
      <c r="G72" s="74">
        <v>1070</v>
      </c>
      <c r="H72" s="74">
        <v>5565</v>
      </c>
      <c r="I72" s="74">
        <v>35105</v>
      </c>
      <c r="J72" s="74">
        <v>100</v>
      </c>
      <c r="K72" s="74">
        <v>410</v>
      </c>
      <c r="L72" s="74">
        <v>700</v>
      </c>
      <c r="M72" s="74">
        <v>330</v>
      </c>
      <c r="N72" s="74">
        <v>100</v>
      </c>
      <c r="O72" s="75">
        <v>47645</v>
      </c>
    </row>
    <row r="73" spans="1:15" ht="15">
      <c r="A73" s="40" t="s">
        <v>192</v>
      </c>
      <c r="B73" s="54" t="s">
        <v>89</v>
      </c>
      <c r="C73" s="74"/>
      <c r="D73" s="74">
        <v>200</v>
      </c>
      <c r="E73" s="74"/>
      <c r="F73" s="74">
        <v>8990</v>
      </c>
      <c r="G73" s="74"/>
      <c r="H73" s="74"/>
      <c r="I73" s="74">
        <v>27350</v>
      </c>
      <c r="J73" s="74"/>
      <c r="K73" s="74">
        <v>4055</v>
      </c>
      <c r="L73" s="74">
        <v>5160</v>
      </c>
      <c r="M73" s="74">
        <v>4114</v>
      </c>
      <c r="N73" s="74"/>
      <c r="O73" s="75">
        <v>49869</v>
      </c>
    </row>
    <row r="74" spans="1:15" ht="15">
      <c r="A74" s="40" t="s">
        <v>193</v>
      </c>
      <c r="B74" s="54" t="s">
        <v>227</v>
      </c>
      <c r="C74" s="74">
        <v>3300</v>
      </c>
      <c r="D74" s="74">
        <v>4155</v>
      </c>
      <c r="E74" s="74">
        <v>2805</v>
      </c>
      <c r="F74" s="74">
        <v>7035</v>
      </c>
      <c r="G74" s="74">
        <v>1870</v>
      </c>
      <c r="H74" s="74">
        <v>1950</v>
      </c>
      <c r="I74" s="74">
        <v>1075</v>
      </c>
      <c r="J74" s="74">
        <v>405</v>
      </c>
      <c r="K74" s="74">
        <v>140</v>
      </c>
      <c r="L74" s="74">
        <v>701</v>
      </c>
      <c r="M74" s="74">
        <v>1800</v>
      </c>
      <c r="N74" s="74">
        <v>1000</v>
      </c>
      <c r="O74" s="75">
        <v>26236</v>
      </c>
    </row>
    <row r="75" spans="1:15" ht="15">
      <c r="A75" s="40" t="s">
        <v>90</v>
      </c>
      <c r="B75" s="54" t="s">
        <v>91</v>
      </c>
      <c r="C75" s="74">
        <v>1853876</v>
      </c>
      <c r="D75" s="74">
        <v>1773205</v>
      </c>
      <c r="E75" s="74">
        <v>1047483</v>
      </c>
      <c r="F75" s="74">
        <v>968446</v>
      </c>
      <c r="G75" s="74">
        <v>1519475</v>
      </c>
      <c r="H75" s="74">
        <v>1446483</v>
      </c>
      <c r="I75" s="74">
        <v>662324</v>
      </c>
      <c r="J75" s="74">
        <v>581104</v>
      </c>
      <c r="K75" s="74">
        <v>352025</v>
      </c>
      <c r="L75" s="74">
        <v>454725</v>
      </c>
      <c r="M75" s="74">
        <v>419749</v>
      </c>
      <c r="N75" s="74">
        <v>572651</v>
      </c>
      <c r="O75" s="75">
        <v>11651546</v>
      </c>
    </row>
    <row r="76" spans="1:15" ht="15">
      <c r="A76" s="40" t="s">
        <v>162</v>
      </c>
      <c r="B76" s="54" t="s">
        <v>92</v>
      </c>
      <c r="C76" s="74">
        <v>425360</v>
      </c>
      <c r="D76" s="74">
        <v>289000</v>
      </c>
      <c r="E76" s="74">
        <v>105010</v>
      </c>
      <c r="F76" s="74">
        <v>144920</v>
      </c>
      <c r="G76" s="74">
        <v>10930</v>
      </c>
      <c r="H76" s="74"/>
      <c r="I76" s="74">
        <v>2860</v>
      </c>
      <c r="J76" s="74"/>
      <c r="K76" s="74"/>
      <c r="L76" s="74">
        <v>35045</v>
      </c>
      <c r="M76" s="74">
        <v>65888</v>
      </c>
      <c r="N76" s="74">
        <v>39356</v>
      </c>
      <c r="O76" s="75">
        <v>1118369</v>
      </c>
    </row>
    <row r="77" spans="1:15" ht="15">
      <c r="A77" s="40" t="s">
        <v>194</v>
      </c>
      <c r="B77" s="54" t="s">
        <v>93</v>
      </c>
      <c r="C77" s="74">
        <v>550</v>
      </c>
      <c r="D77" s="74">
        <v>20080</v>
      </c>
      <c r="E77" s="74"/>
      <c r="F77" s="74"/>
      <c r="G77" s="74">
        <v>45840</v>
      </c>
      <c r="H77" s="74">
        <v>53981</v>
      </c>
      <c r="I77" s="74">
        <v>13916</v>
      </c>
      <c r="J77" s="74">
        <v>8736</v>
      </c>
      <c r="K77" s="74">
        <v>18725</v>
      </c>
      <c r="L77" s="74">
        <v>4850</v>
      </c>
      <c r="M77" s="74">
        <v>600</v>
      </c>
      <c r="N77" s="74"/>
      <c r="O77" s="75">
        <v>167278</v>
      </c>
    </row>
    <row r="78" spans="1:15" ht="15">
      <c r="A78" s="52" t="s">
        <v>354</v>
      </c>
      <c r="B78" s="54" t="s">
        <v>343</v>
      </c>
      <c r="C78" s="74">
        <v>1160</v>
      </c>
      <c r="D78" s="74">
        <v>400</v>
      </c>
      <c r="E78" s="74"/>
      <c r="F78" s="74"/>
      <c r="G78" s="74">
        <v>15</v>
      </c>
      <c r="H78" s="74"/>
      <c r="I78" s="74">
        <v>5680</v>
      </c>
      <c r="J78" s="74"/>
      <c r="K78" s="74"/>
      <c r="L78" s="74"/>
      <c r="M78" s="74"/>
      <c r="N78" s="74"/>
      <c r="O78" s="75">
        <v>7255</v>
      </c>
    </row>
    <row r="79" spans="1:15" ht="15">
      <c r="A79" s="40" t="s">
        <v>94</v>
      </c>
      <c r="B79" s="54" t="s">
        <v>95</v>
      </c>
      <c r="C79" s="74">
        <v>300</v>
      </c>
      <c r="D79" s="74"/>
      <c r="E79" s="74"/>
      <c r="F79" s="74">
        <v>38138</v>
      </c>
      <c r="G79" s="74">
        <v>4425</v>
      </c>
      <c r="H79" s="74">
        <v>300</v>
      </c>
      <c r="I79" s="74">
        <v>890</v>
      </c>
      <c r="J79" s="74">
        <v>1180</v>
      </c>
      <c r="K79" s="74"/>
      <c r="L79" s="74"/>
      <c r="M79" s="74"/>
      <c r="N79" s="74">
        <v>350</v>
      </c>
      <c r="O79" s="75">
        <v>45583</v>
      </c>
    </row>
    <row r="80" spans="1:15" ht="15">
      <c r="A80" s="40" t="s">
        <v>96</v>
      </c>
      <c r="B80" s="54" t="s">
        <v>97</v>
      </c>
      <c r="C80" s="74">
        <v>152320</v>
      </c>
      <c r="D80" s="74">
        <v>34084</v>
      </c>
      <c r="E80" s="74">
        <v>22604</v>
      </c>
      <c r="F80" s="74">
        <v>14941</v>
      </c>
      <c r="G80" s="74">
        <v>12693</v>
      </c>
      <c r="H80" s="74">
        <v>4645</v>
      </c>
      <c r="I80" s="74">
        <v>6080</v>
      </c>
      <c r="J80" s="74">
        <v>4000</v>
      </c>
      <c r="K80" s="74">
        <v>2645</v>
      </c>
      <c r="L80" s="74">
        <v>4335</v>
      </c>
      <c r="M80" s="74">
        <v>6765</v>
      </c>
      <c r="N80" s="74">
        <v>16792</v>
      </c>
      <c r="O80" s="75">
        <v>281904</v>
      </c>
    </row>
    <row r="81" spans="1:15" ht="15">
      <c r="A81" s="40" t="s">
        <v>98</v>
      </c>
      <c r="B81" s="54" t="s">
        <v>99</v>
      </c>
      <c r="C81" s="74"/>
      <c r="D81" s="74">
        <v>50</v>
      </c>
      <c r="E81" s="74"/>
      <c r="F81" s="74"/>
      <c r="G81" s="74">
        <v>3033</v>
      </c>
      <c r="H81" s="74">
        <v>4365</v>
      </c>
      <c r="I81" s="74">
        <v>2835</v>
      </c>
      <c r="J81" s="74">
        <v>10270</v>
      </c>
      <c r="K81" s="74">
        <v>53050</v>
      </c>
      <c r="L81" s="74">
        <v>10625</v>
      </c>
      <c r="M81" s="74"/>
      <c r="N81" s="74"/>
      <c r="O81" s="75">
        <v>84228</v>
      </c>
    </row>
    <row r="82" spans="1:15" ht="15">
      <c r="A82" s="40" t="s">
        <v>100</v>
      </c>
      <c r="B82" s="54" t="s">
        <v>101</v>
      </c>
      <c r="C82" s="74">
        <v>525</v>
      </c>
      <c r="D82" s="74">
        <v>225</v>
      </c>
      <c r="E82" s="74">
        <v>800</v>
      </c>
      <c r="F82" s="74">
        <v>200</v>
      </c>
      <c r="G82" s="74">
        <v>3990</v>
      </c>
      <c r="H82" s="74">
        <v>13127</v>
      </c>
      <c r="I82" s="74">
        <v>11750</v>
      </c>
      <c r="J82" s="74">
        <v>9470</v>
      </c>
      <c r="K82" s="74">
        <v>29805</v>
      </c>
      <c r="L82" s="74">
        <v>21175</v>
      </c>
      <c r="M82" s="74">
        <v>13160</v>
      </c>
      <c r="N82" s="74"/>
      <c r="O82" s="75">
        <v>104227</v>
      </c>
    </row>
    <row r="83" spans="1:15" ht="15">
      <c r="A83" s="40" t="s">
        <v>195</v>
      </c>
      <c r="B83" s="54" t="s">
        <v>124</v>
      </c>
      <c r="C83" s="74"/>
      <c r="D83" s="74">
        <v>67479</v>
      </c>
      <c r="E83" s="74">
        <v>7590</v>
      </c>
      <c r="F83" s="74"/>
      <c r="G83" s="74"/>
      <c r="H83" s="74"/>
      <c r="I83" s="74"/>
      <c r="J83" s="74"/>
      <c r="K83" s="74"/>
      <c r="L83" s="74"/>
      <c r="M83" s="74"/>
      <c r="N83" s="74"/>
      <c r="O83" s="75">
        <v>75069</v>
      </c>
    </row>
    <row r="84" spans="1:15" ht="15">
      <c r="A84" s="40" t="s">
        <v>274</v>
      </c>
      <c r="B84" s="54" t="s">
        <v>275</v>
      </c>
      <c r="C84" s="74">
        <v>89594</v>
      </c>
      <c r="D84" s="74">
        <v>36500</v>
      </c>
      <c r="E84" s="74">
        <v>7615</v>
      </c>
      <c r="F84" s="74">
        <v>13201</v>
      </c>
      <c r="G84" s="74">
        <v>6540</v>
      </c>
      <c r="H84" s="74">
        <v>6390</v>
      </c>
      <c r="I84" s="74">
        <v>6090</v>
      </c>
      <c r="J84" s="74">
        <v>4700</v>
      </c>
      <c r="K84" s="74">
        <v>6080</v>
      </c>
      <c r="L84" s="74">
        <v>3060</v>
      </c>
      <c r="M84" s="74">
        <v>67160</v>
      </c>
      <c r="N84" s="74">
        <v>21700</v>
      </c>
      <c r="O84" s="75">
        <v>268630</v>
      </c>
    </row>
    <row r="85" spans="1:15" ht="15">
      <c r="A85" s="45" t="s">
        <v>196</v>
      </c>
      <c r="B85" s="54" t="s">
        <v>142</v>
      </c>
      <c r="C85" s="74">
        <v>2750</v>
      </c>
      <c r="D85" s="74">
        <v>1240</v>
      </c>
      <c r="E85" s="74">
        <v>380</v>
      </c>
      <c r="F85" s="74">
        <v>1240</v>
      </c>
      <c r="G85" s="74">
        <v>400</v>
      </c>
      <c r="H85" s="74">
        <v>260</v>
      </c>
      <c r="I85" s="74">
        <v>480</v>
      </c>
      <c r="J85" s="74">
        <v>1030</v>
      </c>
      <c r="K85" s="74"/>
      <c r="L85" s="74">
        <v>2800</v>
      </c>
      <c r="M85" s="74">
        <v>75</v>
      </c>
      <c r="N85" s="74">
        <v>500</v>
      </c>
      <c r="O85" s="75">
        <v>11155</v>
      </c>
    </row>
    <row r="86" spans="1:15" ht="15">
      <c r="A86" s="45" t="s">
        <v>277</v>
      </c>
      <c r="B86" s="54" t="s">
        <v>276</v>
      </c>
      <c r="C86" s="74"/>
      <c r="D86" s="74"/>
      <c r="E86" s="74">
        <v>50</v>
      </c>
      <c r="F86" s="74"/>
      <c r="G86" s="74"/>
      <c r="H86" s="74"/>
      <c r="I86" s="74">
        <v>22680</v>
      </c>
      <c r="J86" s="74">
        <v>11000</v>
      </c>
      <c r="K86" s="74">
        <v>60</v>
      </c>
      <c r="L86" s="74">
        <v>22570</v>
      </c>
      <c r="M86" s="74">
        <v>13050</v>
      </c>
      <c r="N86" s="74"/>
      <c r="O86" s="75">
        <v>69410</v>
      </c>
    </row>
    <row r="87" spans="1:15" ht="15">
      <c r="A87" s="52" t="s">
        <v>352</v>
      </c>
      <c r="B87" s="54" t="s">
        <v>344</v>
      </c>
      <c r="C87" s="74"/>
      <c r="D87" s="74">
        <v>10475</v>
      </c>
      <c r="E87" s="74"/>
      <c r="F87" s="74"/>
      <c r="G87" s="74"/>
      <c r="H87" s="74">
        <v>1200</v>
      </c>
      <c r="I87" s="74"/>
      <c r="J87" s="74"/>
      <c r="K87" s="74"/>
      <c r="L87" s="74"/>
      <c r="M87" s="74"/>
      <c r="N87" s="74"/>
      <c r="O87" s="75">
        <v>11675</v>
      </c>
    </row>
    <row r="88" spans="1:15" ht="15">
      <c r="A88" s="52" t="s">
        <v>353</v>
      </c>
      <c r="B88" s="54" t="s">
        <v>345</v>
      </c>
      <c r="C88" s="74"/>
      <c r="D88" s="74"/>
      <c r="E88" s="74"/>
      <c r="F88" s="74"/>
      <c r="G88" s="74"/>
      <c r="H88" s="74"/>
      <c r="I88" s="74">
        <v>450</v>
      </c>
      <c r="J88" s="74">
        <v>460</v>
      </c>
      <c r="K88" s="74"/>
      <c r="L88" s="74"/>
      <c r="M88" s="74"/>
      <c r="N88" s="74"/>
      <c r="O88" s="75">
        <v>910</v>
      </c>
    </row>
    <row r="89" spans="1:15" ht="15">
      <c r="A89" s="45" t="s">
        <v>197</v>
      </c>
      <c r="B89" s="54" t="s">
        <v>103</v>
      </c>
      <c r="C89" s="74">
        <v>216990</v>
      </c>
      <c r="D89" s="74">
        <v>210780</v>
      </c>
      <c r="E89" s="74">
        <v>188350</v>
      </c>
      <c r="F89" s="74">
        <v>248390</v>
      </c>
      <c r="G89" s="74">
        <v>262280</v>
      </c>
      <c r="H89" s="74">
        <v>275677</v>
      </c>
      <c r="I89" s="74">
        <v>246623</v>
      </c>
      <c r="J89" s="74">
        <v>289270</v>
      </c>
      <c r="K89" s="74">
        <v>242307</v>
      </c>
      <c r="L89" s="74">
        <v>204380</v>
      </c>
      <c r="M89" s="74">
        <v>219803</v>
      </c>
      <c r="N89" s="74">
        <v>162898</v>
      </c>
      <c r="O89" s="75">
        <v>2767748</v>
      </c>
    </row>
    <row r="90" spans="1:15" ht="15">
      <c r="A90" s="40" t="s">
        <v>261</v>
      </c>
      <c r="B90" s="54" t="s">
        <v>104</v>
      </c>
      <c r="C90" s="74">
        <v>8325</v>
      </c>
      <c r="D90" s="74">
        <v>16140</v>
      </c>
      <c r="E90" s="74">
        <v>15540</v>
      </c>
      <c r="F90" s="74">
        <v>6400</v>
      </c>
      <c r="G90" s="74">
        <v>6140</v>
      </c>
      <c r="H90" s="74">
        <v>4980</v>
      </c>
      <c r="I90" s="74">
        <v>4230</v>
      </c>
      <c r="J90" s="74">
        <v>2300</v>
      </c>
      <c r="K90" s="74">
        <v>5950</v>
      </c>
      <c r="L90" s="74">
        <v>25800</v>
      </c>
      <c r="M90" s="74">
        <v>33306</v>
      </c>
      <c r="N90" s="74">
        <v>3600</v>
      </c>
      <c r="O90" s="75">
        <v>132711</v>
      </c>
    </row>
    <row r="91" spans="1:15" ht="15">
      <c r="A91" s="45" t="s">
        <v>262</v>
      </c>
      <c r="B91" s="54" t="s">
        <v>105</v>
      </c>
      <c r="C91" s="74">
        <v>649404</v>
      </c>
      <c r="D91" s="74">
        <v>541428</v>
      </c>
      <c r="E91" s="74">
        <v>355944</v>
      </c>
      <c r="F91" s="74">
        <v>277337</v>
      </c>
      <c r="G91" s="74">
        <v>311065</v>
      </c>
      <c r="H91" s="74">
        <v>287267</v>
      </c>
      <c r="I91" s="74">
        <v>463512</v>
      </c>
      <c r="J91" s="74">
        <v>423234</v>
      </c>
      <c r="K91" s="74">
        <v>355000</v>
      </c>
      <c r="L91" s="74">
        <v>444413</v>
      </c>
      <c r="M91" s="74">
        <v>449974</v>
      </c>
      <c r="N91" s="74">
        <v>314034</v>
      </c>
      <c r="O91" s="75">
        <v>4872612</v>
      </c>
    </row>
    <row r="92" spans="1:15" ht="15">
      <c r="A92" s="45" t="s">
        <v>198</v>
      </c>
      <c r="B92" s="54" t="s">
        <v>106</v>
      </c>
      <c r="C92" s="74">
        <v>395616</v>
      </c>
      <c r="D92" s="74">
        <v>442700</v>
      </c>
      <c r="E92" s="74">
        <v>374364</v>
      </c>
      <c r="F92" s="74">
        <v>346331</v>
      </c>
      <c r="G92" s="74">
        <v>277061</v>
      </c>
      <c r="H92" s="74">
        <v>154460</v>
      </c>
      <c r="I92" s="74">
        <v>260220</v>
      </c>
      <c r="J92" s="74">
        <v>470650</v>
      </c>
      <c r="K92" s="74">
        <v>250118</v>
      </c>
      <c r="L92" s="74">
        <v>260651</v>
      </c>
      <c r="M92" s="74">
        <v>271410</v>
      </c>
      <c r="N92" s="74">
        <v>111833</v>
      </c>
      <c r="O92" s="75">
        <v>3615414</v>
      </c>
    </row>
    <row r="93" spans="1:15" s="44" customFormat="1" ht="15">
      <c r="A93" s="45" t="s">
        <v>263</v>
      </c>
      <c r="B93" s="55" t="s">
        <v>108</v>
      </c>
      <c r="C93" s="76">
        <v>22493</v>
      </c>
      <c r="D93" s="76">
        <v>17725</v>
      </c>
      <c r="E93" s="76">
        <v>11570</v>
      </c>
      <c r="F93" s="76">
        <v>11826</v>
      </c>
      <c r="G93" s="76">
        <v>9045</v>
      </c>
      <c r="H93" s="76">
        <v>5007</v>
      </c>
      <c r="I93" s="76">
        <v>13177</v>
      </c>
      <c r="J93" s="76">
        <v>38017</v>
      </c>
      <c r="K93" s="76">
        <v>101447</v>
      </c>
      <c r="L93" s="76">
        <v>55979</v>
      </c>
      <c r="M93" s="76">
        <v>46310</v>
      </c>
      <c r="N93" s="76">
        <v>14681</v>
      </c>
      <c r="O93" s="75">
        <v>347277</v>
      </c>
    </row>
    <row r="94" spans="1:15" s="44" customFormat="1" ht="15">
      <c r="A94" s="40" t="s">
        <v>109</v>
      </c>
      <c r="B94" s="55" t="s">
        <v>110</v>
      </c>
      <c r="C94" s="76">
        <v>92458</v>
      </c>
      <c r="D94" s="76">
        <v>70312</v>
      </c>
      <c r="E94" s="76">
        <v>62860</v>
      </c>
      <c r="F94" s="76">
        <v>74401</v>
      </c>
      <c r="G94" s="76">
        <v>78102</v>
      </c>
      <c r="H94" s="76">
        <v>44539</v>
      </c>
      <c r="I94" s="76">
        <v>37329</v>
      </c>
      <c r="J94" s="76">
        <v>95406</v>
      </c>
      <c r="K94" s="76">
        <v>104987</v>
      </c>
      <c r="L94" s="76">
        <v>98700.55</v>
      </c>
      <c r="M94" s="76">
        <v>51113</v>
      </c>
      <c r="N94" s="76">
        <v>23030</v>
      </c>
      <c r="O94" s="75">
        <v>833237.55</v>
      </c>
    </row>
    <row r="95" spans="1:15" s="44" customFormat="1" ht="15">
      <c r="A95" s="40" t="s">
        <v>264</v>
      </c>
      <c r="B95" s="55" t="s">
        <v>143</v>
      </c>
      <c r="C95" s="76">
        <v>162582</v>
      </c>
      <c r="D95" s="76">
        <v>166150</v>
      </c>
      <c r="E95" s="76">
        <v>123620</v>
      </c>
      <c r="F95" s="76">
        <v>93980</v>
      </c>
      <c r="G95" s="76">
        <v>126495</v>
      </c>
      <c r="H95" s="76">
        <v>127715</v>
      </c>
      <c r="I95" s="76">
        <v>144180</v>
      </c>
      <c r="J95" s="76">
        <v>258970</v>
      </c>
      <c r="K95" s="76">
        <v>206262</v>
      </c>
      <c r="L95" s="76">
        <v>105275</v>
      </c>
      <c r="M95" s="76">
        <v>36605</v>
      </c>
      <c r="N95" s="76">
        <v>17820</v>
      </c>
      <c r="O95" s="75">
        <v>1569654</v>
      </c>
    </row>
    <row r="96" spans="1:15" s="44" customFormat="1" ht="15">
      <c r="A96" s="45" t="s">
        <v>265</v>
      </c>
      <c r="B96" s="55" t="s">
        <v>144</v>
      </c>
      <c r="C96" s="76">
        <v>117969</v>
      </c>
      <c r="D96" s="76">
        <v>125359</v>
      </c>
      <c r="E96" s="76">
        <v>68020</v>
      </c>
      <c r="F96" s="76">
        <v>40490</v>
      </c>
      <c r="G96" s="76">
        <v>33170</v>
      </c>
      <c r="H96" s="76">
        <v>23575</v>
      </c>
      <c r="I96" s="76">
        <v>16512</v>
      </c>
      <c r="J96" s="76">
        <v>12750</v>
      </c>
      <c r="K96" s="76">
        <v>6200</v>
      </c>
      <c r="L96" s="76">
        <v>5600</v>
      </c>
      <c r="M96" s="76">
        <v>162803</v>
      </c>
      <c r="N96" s="76">
        <v>139762</v>
      </c>
      <c r="O96" s="75">
        <v>752210</v>
      </c>
    </row>
    <row r="97" spans="1:15" s="44" customFormat="1" ht="15">
      <c r="A97" s="52" t="s">
        <v>351</v>
      </c>
      <c r="B97" s="55" t="s">
        <v>337</v>
      </c>
      <c r="C97" s="76"/>
      <c r="D97" s="76"/>
      <c r="E97" s="76"/>
      <c r="F97" s="76">
        <v>2000</v>
      </c>
      <c r="G97" s="76"/>
      <c r="H97" s="76"/>
      <c r="I97" s="76"/>
      <c r="J97" s="76"/>
      <c r="K97" s="76"/>
      <c r="L97" s="76"/>
      <c r="M97" s="76"/>
      <c r="N97" s="76"/>
      <c r="O97" s="75">
        <v>2000</v>
      </c>
    </row>
    <row r="98" spans="1:15" s="44" customFormat="1" ht="15">
      <c r="A98" s="45" t="s">
        <v>266</v>
      </c>
      <c r="B98" s="55" t="s">
        <v>145</v>
      </c>
      <c r="C98" s="76">
        <v>250</v>
      </c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5">
        <v>250</v>
      </c>
    </row>
    <row r="99" spans="1:15" s="44" customFormat="1" ht="15">
      <c r="A99" s="52" t="s">
        <v>350</v>
      </c>
      <c r="B99" s="55" t="s">
        <v>346</v>
      </c>
      <c r="C99" s="76">
        <v>1100</v>
      </c>
      <c r="D99" s="76"/>
      <c r="E99" s="76"/>
      <c r="F99" s="76">
        <v>2475</v>
      </c>
      <c r="G99" s="76"/>
      <c r="H99" s="76">
        <v>1200</v>
      </c>
      <c r="I99" s="76"/>
      <c r="J99" s="76">
        <v>200</v>
      </c>
      <c r="K99" s="76"/>
      <c r="L99" s="76"/>
      <c r="M99" s="76"/>
      <c r="N99" s="76"/>
      <c r="O99" s="75">
        <v>4975</v>
      </c>
    </row>
    <row r="100" spans="1:15" s="44" customFormat="1" ht="15">
      <c r="A100" s="45" t="s">
        <v>267</v>
      </c>
      <c r="B100" s="55" t="s">
        <v>125</v>
      </c>
      <c r="C100" s="76">
        <v>620624</v>
      </c>
      <c r="D100" s="76">
        <v>468586</v>
      </c>
      <c r="E100" s="76">
        <v>571478</v>
      </c>
      <c r="F100" s="76">
        <v>361683</v>
      </c>
      <c r="G100" s="76">
        <v>470679</v>
      </c>
      <c r="H100" s="76">
        <v>480201</v>
      </c>
      <c r="I100" s="76">
        <v>488214</v>
      </c>
      <c r="J100" s="76">
        <v>557484</v>
      </c>
      <c r="K100" s="76">
        <v>495586</v>
      </c>
      <c r="L100" s="76">
        <v>532727</v>
      </c>
      <c r="M100" s="76">
        <v>527293</v>
      </c>
      <c r="N100" s="76">
        <v>101016</v>
      </c>
      <c r="O100" s="75">
        <v>5675571</v>
      </c>
    </row>
    <row r="101" spans="1:15" s="44" customFormat="1" ht="15">
      <c r="A101" s="45" t="s">
        <v>115</v>
      </c>
      <c r="B101" s="55" t="s">
        <v>116</v>
      </c>
      <c r="C101" s="76">
        <v>66929</v>
      </c>
      <c r="D101" s="76">
        <v>91113</v>
      </c>
      <c r="E101" s="76">
        <v>63410</v>
      </c>
      <c r="F101" s="76">
        <v>67951</v>
      </c>
      <c r="G101" s="76">
        <v>75886</v>
      </c>
      <c r="H101" s="76">
        <v>64537</v>
      </c>
      <c r="I101" s="76">
        <v>140644</v>
      </c>
      <c r="J101" s="76">
        <v>66515</v>
      </c>
      <c r="K101" s="76">
        <v>88319</v>
      </c>
      <c r="L101" s="76">
        <v>30481</v>
      </c>
      <c r="M101" s="76">
        <v>21490</v>
      </c>
      <c r="N101" s="76">
        <v>12730</v>
      </c>
      <c r="O101" s="75">
        <v>790005</v>
      </c>
    </row>
    <row r="102" spans="1:15" s="44" customFormat="1" ht="15">
      <c r="A102" s="81" t="s">
        <v>114</v>
      </c>
      <c r="B102" s="82" t="s">
        <v>220</v>
      </c>
      <c r="C102" s="83">
        <v>29131929</v>
      </c>
      <c r="D102" s="83">
        <v>26054759</v>
      </c>
      <c r="E102" s="83">
        <v>23557554.5</v>
      </c>
      <c r="F102" s="83">
        <v>24811641</v>
      </c>
      <c r="G102" s="83">
        <v>24072568.5</v>
      </c>
      <c r="H102" s="83">
        <v>20465258</v>
      </c>
      <c r="I102" s="83">
        <v>19581380</v>
      </c>
      <c r="J102" s="83">
        <v>20235521</v>
      </c>
      <c r="K102" s="83">
        <v>25019839</v>
      </c>
      <c r="L102" s="83">
        <v>24221607.879999999</v>
      </c>
      <c r="M102" s="83">
        <v>25022371</v>
      </c>
      <c r="N102" s="83">
        <v>16305476</v>
      </c>
      <c r="O102" s="75">
        <v>278479904.88000005</v>
      </c>
    </row>
  </sheetData>
  <mergeCells count="1">
    <mergeCell ref="A3:B3"/>
  </mergeCells>
  <phoneticPr fontId="13" type="noConversion"/>
  <pageMargins left="0.2" right="0.2" top="0.31" bottom="0.34" header="0.2" footer="0.19"/>
  <pageSetup paperSize="9" orientation="landscape" horizontalDpi="300" verticalDpi="300" r:id="rId1"/>
  <headerFooter alignWithMargins="0">
    <oddFooter>&amp;CMonthwise 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0"/>
  <sheetViews>
    <sheetView showGridLines="0" showZeros="0" view="pageBreakPreview" zoomScaleSheetLayoutView="100" workbookViewId="0">
      <pane xSplit="1" ySplit="4" topLeftCell="B5" activePane="bottomRight" state="frozen"/>
      <selection activeCell="S37" sqref="S37"/>
      <selection pane="topRight" activeCell="S37" sqref="S37"/>
      <selection pane="bottomLeft" activeCell="S37" sqref="S37"/>
      <selection pane="bottomRight" activeCell="B5" sqref="B5"/>
    </sheetView>
  </sheetViews>
  <sheetFormatPr defaultRowHeight="13.2"/>
  <cols>
    <col min="1" max="1" width="18.77734375" customWidth="1"/>
    <col min="2" max="2" width="16.6640625" customWidth="1"/>
    <col min="3" max="3" width="9.44140625" customWidth="1"/>
    <col min="4" max="4" width="10.109375" customWidth="1"/>
    <col min="5" max="5" width="9.109375" customWidth="1"/>
    <col min="6" max="6" width="9" customWidth="1"/>
    <col min="7" max="9" width="8" customWidth="1"/>
    <col min="10" max="10" width="11" customWidth="1"/>
    <col min="11" max="11" width="9" customWidth="1"/>
    <col min="12" max="12" width="8.21875" customWidth="1"/>
    <col min="13" max="13" width="11" bestFit="1" customWidth="1"/>
    <col min="14" max="14" width="8" customWidth="1"/>
    <col min="15" max="15" width="11.5546875" style="44" customWidth="1"/>
    <col min="16" max="16" width="8.6640625" style="44" customWidth="1"/>
    <col min="17" max="17" width="8" style="44" customWidth="1"/>
    <col min="18" max="18" width="11.21875" style="44" customWidth="1"/>
    <col min="19" max="19" width="10.33203125" style="44" customWidth="1"/>
    <col min="20" max="20" width="9" style="44" customWidth="1"/>
    <col min="21" max="21" width="8" style="44" customWidth="1"/>
    <col min="22" max="22" width="16.109375" style="44" customWidth="1"/>
    <col min="23" max="23" width="7" style="44" customWidth="1"/>
    <col min="24" max="24" width="8" style="44" customWidth="1"/>
    <col min="25" max="25" width="8.5546875" style="44" customWidth="1"/>
    <col min="26" max="26" width="10" style="44" customWidth="1"/>
    <col min="27" max="28" width="8" style="44" customWidth="1"/>
    <col min="29" max="29" width="10" style="44" customWidth="1"/>
    <col min="30" max="30" width="7.77734375" style="44" customWidth="1"/>
    <col min="34" max="34" width="10" bestFit="1" customWidth="1"/>
  </cols>
  <sheetData>
    <row r="1" spans="1:34" s="1" customFormat="1" ht="24.6">
      <c r="A1" s="19" t="s">
        <v>409</v>
      </c>
      <c r="B1" s="8"/>
      <c r="C1" s="8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</row>
    <row r="2" spans="1:34" s="1" customFormat="1" ht="17.399999999999999">
      <c r="I2" s="7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AD2" s="7" t="s">
        <v>241</v>
      </c>
    </row>
    <row r="3" spans="1:34" s="1" customFormat="1" ht="19.2">
      <c r="A3" s="106" t="s">
        <v>272</v>
      </c>
      <c r="B3" s="107"/>
      <c r="C3" s="112" t="s">
        <v>283</v>
      </c>
      <c r="D3" s="41" t="s">
        <v>199</v>
      </c>
      <c r="E3" s="41" t="s">
        <v>119</v>
      </c>
      <c r="F3" s="41" t="s">
        <v>200</v>
      </c>
      <c r="G3" s="41" t="s">
        <v>175</v>
      </c>
      <c r="H3" s="41" t="s">
        <v>120</v>
      </c>
      <c r="I3" s="43" t="s">
        <v>269</v>
      </c>
      <c r="J3" s="43" t="s">
        <v>201</v>
      </c>
      <c r="K3" s="43" t="s">
        <v>121</v>
      </c>
      <c r="L3" s="43" t="s">
        <v>202</v>
      </c>
      <c r="M3" s="43" t="s">
        <v>203</v>
      </c>
      <c r="N3" s="43" t="s">
        <v>410</v>
      </c>
      <c r="O3" s="43" t="s">
        <v>284</v>
      </c>
      <c r="P3" s="43" t="s">
        <v>204</v>
      </c>
      <c r="Q3" s="43" t="s">
        <v>205</v>
      </c>
      <c r="R3" s="43" t="s">
        <v>285</v>
      </c>
      <c r="S3" s="43" t="s">
        <v>286</v>
      </c>
      <c r="T3" s="43" t="s">
        <v>122</v>
      </c>
      <c r="U3" s="113" t="s">
        <v>411</v>
      </c>
      <c r="V3" s="43" t="s">
        <v>238</v>
      </c>
      <c r="W3" s="43" t="s">
        <v>287</v>
      </c>
      <c r="X3" s="113" t="s">
        <v>412</v>
      </c>
      <c r="Y3" s="43" t="s">
        <v>206</v>
      </c>
      <c r="Z3" s="43" t="s">
        <v>123</v>
      </c>
      <c r="AA3" s="43" t="s">
        <v>228</v>
      </c>
      <c r="AB3" s="43" t="s">
        <v>115</v>
      </c>
      <c r="AC3" s="43" t="s">
        <v>114</v>
      </c>
      <c r="AD3" s="43" t="s">
        <v>118</v>
      </c>
    </row>
    <row r="4" spans="1:34" s="1" customFormat="1" ht="17.399999999999999">
      <c r="A4" s="108" t="s">
        <v>268</v>
      </c>
      <c r="B4" s="109"/>
      <c r="C4" s="110" t="s">
        <v>278</v>
      </c>
      <c r="D4" s="110" t="s">
        <v>207</v>
      </c>
      <c r="E4" s="110" t="s">
        <v>208</v>
      </c>
      <c r="F4" s="110" t="s">
        <v>209</v>
      </c>
      <c r="G4" s="110" t="s">
        <v>210</v>
      </c>
      <c r="H4" s="111" t="s">
        <v>211</v>
      </c>
      <c r="I4" s="111" t="s">
        <v>270</v>
      </c>
      <c r="J4" s="111" t="s">
        <v>212</v>
      </c>
      <c r="K4" s="111" t="s">
        <v>213</v>
      </c>
      <c r="L4" s="111" t="s">
        <v>271</v>
      </c>
      <c r="M4" s="111" t="s">
        <v>214</v>
      </c>
      <c r="N4" s="111" t="s">
        <v>347</v>
      </c>
      <c r="O4" s="111" t="s">
        <v>279</v>
      </c>
      <c r="P4" s="111" t="s">
        <v>215</v>
      </c>
      <c r="Q4" s="111" t="s">
        <v>216</v>
      </c>
      <c r="R4" s="111" t="s">
        <v>280</v>
      </c>
      <c r="S4" s="111" t="s">
        <v>281</v>
      </c>
      <c r="T4" s="111" t="s">
        <v>217</v>
      </c>
      <c r="U4" s="111" t="s">
        <v>348</v>
      </c>
      <c r="V4" s="111" t="s">
        <v>239</v>
      </c>
      <c r="W4" s="111" t="s">
        <v>282</v>
      </c>
      <c r="X4" s="111" t="s">
        <v>349</v>
      </c>
      <c r="Y4" s="111" t="s">
        <v>218</v>
      </c>
      <c r="Z4" s="111" t="s">
        <v>219</v>
      </c>
      <c r="AA4" s="111" t="s">
        <v>229</v>
      </c>
      <c r="AB4" s="111" t="s">
        <v>116</v>
      </c>
      <c r="AC4" s="111" t="s">
        <v>220</v>
      </c>
      <c r="AD4" s="111" t="s">
        <v>225</v>
      </c>
    </row>
    <row r="5" spans="1:34" ht="15.6">
      <c r="A5" s="40" t="s">
        <v>244</v>
      </c>
      <c r="B5" s="54" t="s">
        <v>17</v>
      </c>
      <c r="C5" s="47"/>
      <c r="D5" s="49">
        <v>1215</v>
      </c>
      <c r="E5" s="49">
        <v>43050</v>
      </c>
      <c r="F5" s="49">
        <v>6000</v>
      </c>
      <c r="G5" s="49"/>
      <c r="H5" s="49"/>
      <c r="I5" s="49">
        <v>5750</v>
      </c>
      <c r="J5" s="49">
        <v>54222</v>
      </c>
      <c r="K5" s="49">
        <v>5625</v>
      </c>
      <c r="L5" s="49">
        <v>2125</v>
      </c>
      <c r="M5" s="49"/>
      <c r="N5" s="49">
        <v>14775</v>
      </c>
      <c r="O5" s="50"/>
      <c r="P5" s="50">
        <v>5000</v>
      </c>
      <c r="Q5" s="50">
        <v>11625</v>
      </c>
      <c r="R5" s="50"/>
      <c r="S5" s="50">
        <v>3015</v>
      </c>
      <c r="T5" s="50">
        <v>422025</v>
      </c>
      <c r="U5" s="50">
        <v>75</v>
      </c>
      <c r="V5" s="50"/>
      <c r="W5" s="50"/>
      <c r="X5" s="50">
        <v>4375</v>
      </c>
      <c r="Y5" s="50"/>
      <c r="Z5" s="50">
        <v>1252984</v>
      </c>
      <c r="AA5" s="50"/>
      <c r="AB5" s="50">
        <v>6450</v>
      </c>
      <c r="AC5" s="50">
        <v>1838311</v>
      </c>
      <c r="AD5" s="46">
        <v>0.66012339382261709</v>
      </c>
    </row>
    <row r="6" spans="1:34" ht="15.6">
      <c r="A6" s="40" t="s">
        <v>246</v>
      </c>
      <c r="B6" s="54" t="s">
        <v>19</v>
      </c>
      <c r="C6" s="47">
        <v>96045</v>
      </c>
      <c r="D6" s="49">
        <v>622782</v>
      </c>
      <c r="E6" s="49">
        <v>1132754</v>
      </c>
      <c r="F6" s="49">
        <v>3424175</v>
      </c>
      <c r="G6" s="49">
        <v>12200</v>
      </c>
      <c r="H6" s="49">
        <v>303825</v>
      </c>
      <c r="I6" s="49">
        <v>30190</v>
      </c>
      <c r="J6" s="49">
        <v>4413639.5</v>
      </c>
      <c r="K6" s="49">
        <v>4489001</v>
      </c>
      <c r="L6" s="49">
        <v>1002675</v>
      </c>
      <c r="M6" s="49">
        <v>92763</v>
      </c>
      <c r="N6" s="49">
        <v>164400</v>
      </c>
      <c r="O6" s="50">
        <v>85950</v>
      </c>
      <c r="P6" s="50">
        <v>144729</v>
      </c>
      <c r="Q6" s="50">
        <v>177005</v>
      </c>
      <c r="R6" s="50">
        <v>7000</v>
      </c>
      <c r="S6" s="50">
        <v>141175</v>
      </c>
      <c r="T6" s="50">
        <v>4249113</v>
      </c>
      <c r="U6" s="50">
        <v>18475</v>
      </c>
      <c r="V6" s="50">
        <v>131150</v>
      </c>
      <c r="W6" s="50">
        <v>37600</v>
      </c>
      <c r="X6" s="50">
        <v>62450</v>
      </c>
      <c r="Y6" s="50"/>
      <c r="Z6" s="50">
        <v>12089986</v>
      </c>
      <c r="AA6" s="50"/>
      <c r="AB6" s="50">
        <v>386477</v>
      </c>
      <c r="AC6" s="50">
        <v>33315560</v>
      </c>
      <c r="AD6" s="46">
        <v>11.963362311546321</v>
      </c>
    </row>
    <row r="7" spans="1:34" ht="15.6">
      <c r="A7" s="40" t="s">
        <v>247</v>
      </c>
      <c r="B7" s="54" t="s">
        <v>21</v>
      </c>
      <c r="C7" s="47">
        <v>21464</v>
      </c>
      <c r="D7" s="49">
        <v>382218</v>
      </c>
      <c r="E7" s="49">
        <v>121996</v>
      </c>
      <c r="F7" s="49">
        <v>57041</v>
      </c>
      <c r="G7" s="49">
        <v>3371450</v>
      </c>
      <c r="H7" s="49">
        <v>3190</v>
      </c>
      <c r="I7" s="49"/>
      <c r="J7" s="49">
        <v>3492003</v>
      </c>
      <c r="K7" s="49">
        <v>12210275</v>
      </c>
      <c r="L7" s="49">
        <v>53048</v>
      </c>
      <c r="M7" s="49">
        <v>2021160</v>
      </c>
      <c r="N7" s="49">
        <v>29620</v>
      </c>
      <c r="O7" s="50">
        <v>47000</v>
      </c>
      <c r="P7" s="50">
        <v>1643109</v>
      </c>
      <c r="Q7" s="50">
        <v>84310</v>
      </c>
      <c r="R7" s="50">
        <v>617780</v>
      </c>
      <c r="S7" s="50">
        <v>593716</v>
      </c>
      <c r="T7" s="50">
        <v>51390</v>
      </c>
      <c r="U7" s="50">
        <v>57928</v>
      </c>
      <c r="V7" s="50">
        <v>1245911</v>
      </c>
      <c r="W7" s="50"/>
      <c r="X7" s="50">
        <v>2000</v>
      </c>
      <c r="Y7" s="50"/>
      <c r="Z7" s="50">
        <v>36204040</v>
      </c>
      <c r="AA7" s="50"/>
      <c r="AB7" s="50">
        <v>1354002</v>
      </c>
      <c r="AC7" s="50">
        <v>63664651</v>
      </c>
      <c r="AD7" s="46">
        <v>22.861488336115311</v>
      </c>
      <c r="AH7" s="123">
        <f>SUM(AC5:AC64)</f>
        <v>232272375</v>
      </c>
    </row>
    <row r="8" spans="1:34" ht="15.6">
      <c r="A8" s="40" t="s">
        <v>248</v>
      </c>
      <c r="B8" s="54" t="s">
        <v>23</v>
      </c>
      <c r="C8" s="47"/>
      <c r="D8" s="49">
        <v>10750</v>
      </c>
      <c r="E8" s="49"/>
      <c r="F8" s="49"/>
      <c r="G8" s="49">
        <v>24940</v>
      </c>
      <c r="H8" s="49"/>
      <c r="I8" s="49"/>
      <c r="J8" s="49">
        <v>12570</v>
      </c>
      <c r="K8" s="49">
        <v>75465</v>
      </c>
      <c r="L8" s="49"/>
      <c r="M8" s="49">
        <v>22911</v>
      </c>
      <c r="N8" s="49"/>
      <c r="O8" s="50"/>
      <c r="P8" s="50">
        <v>2030</v>
      </c>
      <c r="Q8" s="50"/>
      <c r="R8" s="50">
        <v>6670</v>
      </c>
      <c r="S8" s="50">
        <v>23000</v>
      </c>
      <c r="T8" s="50">
        <v>1500</v>
      </c>
      <c r="U8" s="50"/>
      <c r="V8" s="50">
        <v>2030</v>
      </c>
      <c r="W8" s="50">
        <v>2280</v>
      </c>
      <c r="X8" s="50"/>
      <c r="Y8" s="50"/>
      <c r="Z8" s="50">
        <v>3282256</v>
      </c>
      <c r="AA8" s="50"/>
      <c r="AB8" s="50">
        <v>54350</v>
      </c>
      <c r="AC8" s="50">
        <v>3520752</v>
      </c>
      <c r="AD8" s="46">
        <v>1.2642750650177075</v>
      </c>
      <c r="AH8" s="123">
        <f>SUM(AC65:AC89)</f>
        <v>24843865</v>
      </c>
    </row>
    <row r="9" spans="1:34" ht="15.6">
      <c r="A9" s="40" t="s">
        <v>249</v>
      </c>
      <c r="B9" s="54" t="s">
        <v>406</v>
      </c>
      <c r="C9" s="47">
        <v>2900</v>
      </c>
      <c r="D9" s="49">
        <v>6414</v>
      </c>
      <c r="E9" s="49">
        <v>9500</v>
      </c>
      <c r="F9" s="49">
        <v>8672</v>
      </c>
      <c r="G9" s="49"/>
      <c r="H9" s="49"/>
      <c r="I9" s="49"/>
      <c r="J9" s="49">
        <v>273306</v>
      </c>
      <c r="K9" s="49">
        <v>17356</v>
      </c>
      <c r="L9" s="49">
        <v>7804</v>
      </c>
      <c r="M9" s="49">
        <v>12028</v>
      </c>
      <c r="N9" s="49"/>
      <c r="O9" s="50"/>
      <c r="P9" s="50">
        <v>1028</v>
      </c>
      <c r="Q9" s="50"/>
      <c r="R9" s="50"/>
      <c r="S9" s="50"/>
      <c r="T9" s="50">
        <v>35332</v>
      </c>
      <c r="U9" s="50">
        <v>4500</v>
      </c>
      <c r="V9" s="50">
        <v>114</v>
      </c>
      <c r="W9" s="50">
        <v>84824</v>
      </c>
      <c r="X9" s="50">
        <v>10292</v>
      </c>
      <c r="Y9" s="50"/>
      <c r="Z9" s="50">
        <v>25162101</v>
      </c>
      <c r="AA9" s="50">
        <v>1711677</v>
      </c>
      <c r="AB9" s="50">
        <v>172522</v>
      </c>
      <c r="AC9" s="50">
        <v>27520370</v>
      </c>
      <c r="AD9" s="46">
        <v>9.8823539888811727</v>
      </c>
      <c r="AH9" s="123">
        <f>SUM(AC90:AC99)</f>
        <v>14893114</v>
      </c>
    </row>
    <row r="10" spans="1:34" ht="15.6">
      <c r="A10" s="40" t="s">
        <v>25</v>
      </c>
      <c r="B10" s="54" t="s">
        <v>26</v>
      </c>
      <c r="C10" s="47"/>
      <c r="D10" s="49">
        <v>1046542</v>
      </c>
      <c r="E10" s="49">
        <v>3077775</v>
      </c>
      <c r="F10" s="49">
        <v>8295</v>
      </c>
      <c r="G10" s="49">
        <v>8495</v>
      </c>
      <c r="H10" s="49"/>
      <c r="I10" s="49"/>
      <c r="J10" s="49">
        <v>56953</v>
      </c>
      <c r="K10" s="49">
        <v>6770</v>
      </c>
      <c r="L10" s="49">
        <v>4050</v>
      </c>
      <c r="M10" s="49">
        <v>252162</v>
      </c>
      <c r="N10" s="49">
        <v>260</v>
      </c>
      <c r="O10" s="50"/>
      <c r="P10" s="50"/>
      <c r="Q10" s="50">
        <v>150</v>
      </c>
      <c r="R10" s="50">
        <v>550</v>
      </c>
      <c r="S10" s="50"/>
      <c r="T10" s="50">
        <v>2875</v>
      </c>
      <c r="U10" s="50">
        <v>1300</v>
      </c>
      <c r="V10" s="50"/>
      <c r="W10" s="50"/>
      <c r="X10" s="50">
        <v>16099</v>
      </c>
      <c r="Y10" s="50"/>
      <c r="Z10" s="50">
        <v>10690</v>
      </c>
      <c r="AA10" s="50"/>
      <c r="AB10" s="50">
        <v>23360</v>
      </c>
      <c r="AC10" s="50">
        <v>4516326</v>
      </c>
      <c r="AD10" s="46">
        <v>1.6217780597131415</v>
      </c>
      <c r="AH10" s="123">
        <f>SUM(AC100:AC101)</f>
        <v>5680546</v>
      </c>
    </row>
    <row r="11" spans="1:34" ht="15.6">
      <c r="A11" s="40" t="s">
        <v>27</v>
      </c>
      <c r="B11" s="54" t="s">
        <v>28</v>
      </c>
      <c r="C11" s="47">
        <v>49660</v>
      </c>
      <c r="D11" s="49">
        <v>1307093</v>
      </c>
      <c r="E11" s="49">
        <v>2108674</v>
      </c>
      <c r="F11" s="49">
        <v>2151944</v>
      </c>
      <c r="G11" s="49">
        <v>430518</v>
      </c>
      <c r="H11" s="49">
        <v>178296</v>
      </c>
      <c r="I11" s="49">
        <v>43010</v>
      </c>
      <c r="J11" s="49">
        <v>152115</v>
      </c>
      <c r="K11" s="49">
        <v>638952</v>
      </c>
      <c r="L11" s="49">
        <v>337457</v>
      </c>
      <c r="M11" s="49">
        <v>4489442</v>
      </c>
      <c r="N11" s="49">
        <v>77140</v>
      </c>
      <c r="O11" s="50">
        <v>13465</v>
      </c>
      <c r="P11" s="50">
        <v>87910</v>
      </c>
      <c r="Q11" s="50">
        <v>199056</v>
      </c>
      <c r="R11" s="50">
        <v>41850</v>
      </c>
      <c r="S11" s="50">
        <v>50300</v>
      </c>
      <c r="T11" s="50">
        <v>49630</v>
      </c>
      <c r="U11" s="50">
        <v>11470</v>
      </c>
      <c r="V11" s="50">
        <v>15010</v>
      </c>
      <c r="W11" s="50"/>
      <c r="X11" s="50">
        <v>114871</v>
      </c>
      <c r="Y11" s="50"/>
      <c r="Z11" s="50">
        <v>1285835</v>
      </c>
      <c r="AA11" s="50"/>
      <c r="AB11" s="50">
        <v>137119</v>
      </c>
      <c r="AC11" s="50">
        <v>13970817</v>
      </c>
      <c r="AD11" s="46">
        <v>5.0168133316477546</v>
      </c>
      <c r="AH11" s="123">
        <f>AC102</f>
        <v>790005</v>
      </c>
    </row>
    <row r="12" spans="1:34" s="44" customFormat="1" ht="15.6">
      <c r="A12" s="45" t="s">
        <v>250</v>
      </c>
      <c r="B12" s="55" t="s">
        <v>30</v>
      </c>
      <c r="C12" s="48"/>
      <c r="D12" s="50">
        <v>265391</v>
      </c>
      <c r="E12" s="49">
        <v>562012</v>
      </c>
      <c r="F12" s="49">
        <v>5222388</v>
      </c>
      <c r="G12" s="49">
        <v>493766</v>
      </c>
      <c r="H12" s="49">
        <v>5293</v>
      </c>
      <c r="I12" s="49">
        <v>45000</v>
      </c>
      <c r="J12" s="49">
        <v>274114</v>
      </c>
      <c r="K12" s="49">
        <v>2636358</v>
      </c>
      <c r="L12" s="49">
        <v>151556</v>
      </c>
      <c r="M12" s="49">
        <v>6137825</v>
      </c>
      <c r="N12" s="49"/>
      <c r="O12" s="50"/>
      <c r="P12" s="50">
        <v>76526</v>
      </c>
      <c r="Q12" s="50"/>
      <c r="R12" s="50">
        <v>17130</v>
      </c>
      <c r="S12" s="50"/>
      <c r="T12" s="50"/>
      <c r="U12" s="50">
        <v>17451</v>
      </c>
      <c r="V12" s="50">
        <v>13430</v>
      </c>
      <c r="W12" s="50"/>
      <c r="X12" s="50"/>
      <c r="Y12" s="50">
        <v>100</v>
      </c>
      <c r="Z12" s="50"/>
      <c r="AA12" s="50"/>
      <c r="AB12" s="50">
        <v>57050</v>
      </c>
      <c r="AC12" s="50">
        <v>15975390</v>
      </c>
      <c r="AD12" s="46">
        <v>5.7366401356679582</v>
      </c>
      <c r="AH12" s="124">
        <f>SUM(AH7:AH11)</f>
        <v>278479905</v>
      </c>
    </row>
    <row r="13" spans="1:34" s="44" customFormat="1" ht="15.6">
      <c r="A13" s="45" t="s">
        <v>251</v>
      </c>
      <c r="B13" s="55" t="s">
        <v>31</v>
      </c>
      <c r="C13" s="48">
        <v>344743</v>
      </c>
      <c r="D13" s="50"/>
      <c r="E13" s="49">
        <v>655321</v>
      </c>
      <c r="F13" s="49"/>
      <c r="G13" s="49"/>
      <c r="H13" s="49"/>
      <c r="I13" s="49">
        <v>56510</v>
      </c>
      <c r="J13" s="49"/>
      <c r="K13" s="49"/>
      <c r="L13" s="49"/>
      <c r="M13" s="49">
        <v>235560</v>
      </c>
      <c r="N13" s="49">
        <v>3000</v>
      </c>
      <c r="O13" s="50">
        <v>4310</v>
      </c>
      <c r="P13" s="50"/>
      <c r="Q13" s="50">
        <v>345783</v>
      </c>
      <c r="R13" s="50"/>
      <c r="S13" s="50">
        <v>1500</v>
      </c>
      <c r="T13" s="50">
        <v>420243</v>
      </c>
      <c r="U13" s="50">
        <v>12800</v>
      </c>
      <c r="V13" s="50"/>
      <c r="W13" s="50">
        <v>11600</v>
      </c>
      <c r="X13" s="50">
        <v>181455</v>
      </c>
      <c r="Y13" s="50"/>
      <c r="Z13" s="50">
        <v>207447</v>
      </c>
      <c r="AA13" s="50"/>
      <c r="AB13" s="50">
        <v>107245</v>
      </c>
      <c r="AC13" s="50">
        <v>2587517</v>
      </c>
      <c r="AD13" s="46">
        <v>0.92915752754224767</v>
      </c>
    </row>
    <row r="14" spans="1:34" s="44" customFormat="1" ht="15.6">
      <c r="A14" s="45" t="s">
        <v>252</v>
      </c>
      <c r="B14" s="55" t="s">
        <v>32</v>
      </c>
      <c r="C14" s="48"/>
      <c r="D14" s="50">
        <v>920</v>
      </c>
      <c r="E14" s="49">
        <v>6993</v>
      </c>
      <c r="F14" s="49">
        <v>3595</v>
      </c>
      <c r="G14" s="49"/>
      <c r="H14" s="49"/>
      <c r="I14" s="49"/>
      <c r="J14" s="49">
        <v>3574</v>
      </c>
      <c r="K14" s="49">
        <v>10910</v>
      </c>
      <c r="L14" s="49">
        <v>600</v>
      </c>
      <c r="M14" s="49">
        <v>13232</v>
      </c>
      <c r="N14" s="49"/>
      <c r="O14" s="50"/>
      <c r="P14" s="50">
        <v>4000</v>
      </c>
      <c r="Q14" s="50"/>
      <c r="R14" s="50"/>
      <c r="S14" s="50"/>
      <c r="T14" s="50"/>
      <c r="U14" s="50"/>
      <c r="V14" s="50"/>
      <c r="W14" s="50"/>
      <c r="X14" s="50">
        <v>330</v>
      </c>
      <c r="Y14" s="50"/>
      <c r="Z14" s="50"/>
      <c r="AA14" s="50"/>
      <c r="AB14" s="50">
        <v>2470</v>
      </c>
      <c r="AC14" s="50">
        <v>46624</v>
      </c>
      <c r="AD14" s="46">
        <v>1.6742321138036871E-2</v>
      </c>
    </row>
    <row r="15" spans="1:34" s="44" customFormat="1" ht="15.6">
      <c r="A15" s="45" t="s">
        <v>253</v>
      </c>
      <c r="B15" s="55" t="s">
        <v>34</v>
      </c>
      <c r="C15" s="48">
        <v>10175</v>
      </c>
      <c r="D15" s="50">
        <v>89271</v>
      </c>
      <c r="E15" s="49">
        <v>1435643</v>
      </c>
      <c r="F15" s="49">
        <v>405041</v>
      </c>
      <c r="G15" s="49">
        <v>16880</v>
      </c>
      <c r="H15" s="49">
        <v>3200</v>
      </c>
      <c r="I15" s="49">
        <v>900</v>
      </c>
      <c r="J15" s="49">
        <v>86471</v>
      </c>
      <c r="K15" s="49">
        <v>1707981</v>
      </c>
      <c r="L15" s="49">
        <v>15675</v>
      </c>
      <c r="M15" s="49">
        <v>4048409</v>
      </c>
      <c r="N15" s="49">
        <v>500</v>
      </c>
      <c r="O15" s="50">
        <v>4200</v>
      </c>
      <c r="P15" s="50">
        <v>215515</v>
      </c>
      <c r="Q15" s="50">
        <v>99821</v>
      </c>
      <c r="R15" s="50">
        <v>300</v>
      </c>
      <c r="S15" s="50"/>
      <c r="T15" s="50">
        <v>26775</v>
      </c>
      <c r="U15" s="50">
        <v>6650</v>
      </c>
      <c r="V15" s="50">
        <v>3000</v>
      </c>
      <c r="W15" s="50"/>
      <c r="X15" s="50">
        <v>17651</v>
      </c>
      <c r="Y15" s="50"/>
      <c r="Z15" s="50">
        <v>39100</v>
      </c>
      <c r="AA15" s="50"/>
      <c r="AB15" s="50">
        <v>42605</v>
      </c>
      <c r="AC15" s="50">
        <v>8275763</v>
      </c>
      <c r="AD15" s="46">
        <v>2.9717630792785568</v>
      </c>
    </row>
    <row r="16" spans="1:34" ht="15.6">
      <c r="A16" s="40" t="s">
        <v>254</v>
      </c>
      <c r="B16" s="54" t="s">
        <v>35</v>
      </c>
      <c r="C16" s="47">
        <v>7450</v>
      </c>
      <c r="D16" s="49">
        <v>20800</v>
      </c>
      <c r="E16" s="49">
        <v>820559</v>
      </c>
      <c r="F16" s="49">
        <v>1200704</v>
      </c>
      <c r="G16" s="49">
        <v>4500</v>
      </c>
      <c r="H16" s="49">
        <v>228350</v>
      </c>
      <c r="I16" s="49">
        <v>9040</v>
      </c>
      <c r="J16" s="49">
        <v>4784</v>
      </c>
      <c r="K16" s="49">
        <v>59578</v>
      </c>
      <c r="L16" s="49">
        <v>5900</v>
      </c>
      <c r="M16" s="49">
        <v>256492</v>
      </c>
      <c r="N16" s="49">
        <v>2903</v>
      </c>
      <c r="O16" s="50">
        <v>4500</v>
      </c>
      <c r="P16" s="50">
        <v>11257</v>
      </c>
      <c r="Q16" s="50">
        <v>13470</v>
      </c>
      <c r="R16" s="50"/>
      <c r="S16" s="50"/>
      <c r="T16" s="50">
        <v>713700</v>
      </c>
      <c r="U16" s="50"/>
      <c r="V16" s="50"/>
      <c r="W16" s="50"/>
      <c r="X16" s="50">
        <v>87528</v>
      </c>
      <c r="Y16" s="50"/>
      <c r="Z16" s="50">
        <v>263440</v>
      </c>
      <c r="AA16" s="50"/>
      <c r="AB16" s="50">
        <v>14190</v>
      </c>
      <c r="AC16" s="50">
        <v>3729145</v>
      </c>
      <c r="AD16" s="46">
        <v>1.3391073944814798</v>
      </c>
    </row>
    <row r="17" spans="1:30" ht="15.6">
      <c r="A17" s="40" t="s">
        <v>255</v>
      </c>
      <c r="B17" s="54" t="s">
        <v>36</v>
      </c>
      <c r="C17" s="47"/>
      <c r="D17" s="49"/>
      <c r="E17" s="49">
        <v>17400</v>
      </c>
      <c r="F17" s="49">
        <v>16325</v>
      </c>
      <c r="G17" s="49"/>
      <c r="H17" s="49">
        <v>1000</v>
      </c>
      <c r="I17" s="49"/>
      <c r="J17" s="49">
        <v>125</v>
      </c>
      <c r="K17" s="49">
        <v>1000</v>
      </c>
      <c r="L17" s="49"/>
      <c r="M17" s="49">
        <v>1500</v>
      </c>
      <c r="N17" s="49"/>
      <c r="O17" s="50"/>
      <c r="P17" s="50">
        <v>800</v>
      </c>
      <c r="Q17" s="50"/>
      <c r="R17" s="50"/>
      <c r="S17" s="50"/>
      <c r="T17" s="50">
        <v>2750</v>
      </c>
      <c r="U17" s="50"/>
      <c r="V17" s="50"/>
      <c r="W17" s="50"/>
      <c r="X17" s="50">
        <v>2600</v>
      </c>
      <c r="Y17" s="50"/>
      <c r="Z17" s="50">
        <v>16400</v>
      </c>
      <c r="AA17" s="50"/>
      <c r="AB17" s="50">
        <v>1800</v>
      </c>
      <c r="AC17" s="50">
        <v>61700</v>
      </c>
      <c r="AD17" s="46">
        <v>2.2155997216388019E-2</v>
      </c>
    </row>
    <row r="18" spans="1:30" ht="15.6">
      <c r="A18" s="40" t="s">
        <v>148</v>
      </c>
      <c r="B18" s="54" t="s">
        <v>342</v>
      </c>
      <c r="C18" s="47">
        <v>31375</v>
      </c>
      <c r="D18" s="49">
        <v>17318</v>
      </c>
      <c r="E18" s="49">
        <v>1269180</v>
      </c>
      <c r="F18" s="49">
        <v>850387</v>
      </c>
      <c r="G18" s="49">
        <v>1000</v>
      </c>
      <c r="H18" s="49">
        <v>44525</v>
      </c>
      <c r="I18" s="49">
        <v>11085</v>
      </c>
      <c r="J18" s="49">
        <v>67079</v>
      </c>
      <c r="K18" s="49">
        <v>525740</v>
      </c>
      <c r="L18" s="49">
        <v>4467</v>
      </c>
      <c r="M18" s="49">
        <v>38672</v>
      </c>
      <c r="N18" s="49">
        <v>23220</v>
      </c>
      <c r="O18" s="50"/>
      <c r="P18" s="50">
        <v>97530</v>
      </c>
      <c r="Q18" s="50">
        <v>149287</v>
      </c>
      <c r="R18" s="50"/>
      <c r="S18" s="50"/>
      <c r="T18" s="50">
        <v>991240</v>
      </c>
      <c r="U18" s="50">
        <v>200</v>
      </c>
      <c r="V18" s="50"/>
      <c r="W18" s="50">
        <v>8000</v>
      </c>
      <c r="X18" s="50">
        <v>24437</v>
      </c>
      <c r="Y18" s="50">
        <v>50</v>
      </c>
      <c r="Z18" s="50">
        <v>193145</v>
      </c>
      <c r="AA18" s="50"/>
      <c r="AB18" s="50">
        <v>16100</v>
      </c>
      <c r="AC18" s="50">
        <v>4364037</v>
      </c>
      <c r="AD18" s="46">
        <v>1.5670922467457751</v>
      </c>
    </row>
    <row r="19" spans="1:30" ht="15.6">
      <c r="A19" s="40" t="s">
        <v>149</v>
      </c>
      <c r="B19" s="54" t="s">
        <v>37</v>
      </c>
      <c r="C19" s="47">
        <v>5300</v>
      </c>
      <c r="D19" s="49">
        <v>20423</v>
      </c>
      <c r="E19" s="49">
        <v>484177</v>
      </c>
      <c r="F19" s="49">
        <v>57572</v>
      </c>
      <c r="G19" s="49">
        <v>1245</v>
      </c>
      <c r="H19" s="49">
        <v>1520</v>
      </c>
      <c r="I19" s="49">
        <v>3100</v>
      </c>
      <c r="J19" s="49">
        <v>104460</v>
      </c>
      <c r="K19" s="49">
        <v>337945</v>
      </c>
      <c r="L19" s="49">
        <v>147525</v>
      </c>
      <c r="M19" s="49">
        <v>400001</v>
      </c>
      <c r="N19" s="49">
        <v>4000</v>
      </c>
      <c r="O19" s="50">
        <v>2000</v>
      </c>
      <c r="P19" s="50">
        <v>146505</v>
      </c>
      <c r="Q19" s="50">
        <v>229935</v>
      </c>
      <c r="R19" s="50">
        <v>595</v>
      </c>
      <c r="S19" s="50">
        <v>2950</v>
      </c>
      <c r="T19" s="50">
        <v>95680</v>
      </c>
      <c r="U19" s="50">
        <v>2760</v>
      </c>
      <c r="V19" s="50">
        <v>1800</v>
      </c>
      <c r="W19" s="50">
        <v>700</v>
      </c>
      <c r="X19" s="50">
        <v>30180</v>
      </c>
      <c r="Y19" s="50"/>
      <c r="Z19" s="50">
        <v>943160</v>
      </c>
      <c r="AA19" s="50"/>
      <c r="AB19" s="50">
        <v>56050</v>
      </c>
      <c r="AC19" s="50">
        <v>3079583</v>
      </c>
      <c r="AD19" s="46">
        <v>1.1058546576278099</v>
      </c>
    </row>
    <row r="20" spans="1:30" ht="15.6">
      <c r="A20" s="40" t="s">
        <v>150</v>
      </c>
      <c r="B20" s="54" t="s">
        <v>38</v>
      </c>
      <c r="C20" s="47">
        <v>1400</v>
      </c>
      <c r="D20" s="49">
        <v>12983</v>
      </c>
      <c r="E20" s="49">
        <v>709943.33</v>
      </c>
      <c r="F20" s="49">
        <v>2285674</v>
      </c>
      <c r="G20" s="49">
        <v>400</v>
      </c>
      <c r="H20" s="49">
        <v>3600</v>
      </c>
      <c r="I20" s="49">
        <v>81580</v>
      </c>
      <c r="J20" s="49">
        <v>86188</v>
      </c>
      <c r="K20" s="49">
        <v>266618</v>
      </c>
      <c r="L20" s="49">
        <v>6356</v>
      </c>
      <c r="M20" s="49">
        <v>110040</v>
      </c>
      <c r="N20" s="49">
        <v>74593</v>
      </c>
      <c r="O20" s="50">
        <v>500</v>
      </c>
      <c r="P20" s="50">
        <v>147836</v>
      </c>
      <c r="Q20" s="50">
        <v>11350</v>
      </c>
      <c r="R20" s="50"/>
      <c r="S20" s="50"/>
      <c r="T20" s="50">
        <v>532715</v>
      </c>
      <c r="U20" s="50">
        <v>6350</v>
      </c>
      <c r="V20" s="50"/>
      <c r="W20" s="50">
        <v>3350</v>
      </c>
      <c r="X20" s="50">
        <v>22950</v>
      </c>
      <c r="Y20" s="50"/>
      <c r="Z20" s="50">
        <v>597717</v>
      </c>
      <c r="AA20" s="50"/>
      <c r="AB20" s="50">
        <v>30461</v>
      </c>
      <c r="AC20" s="50">
        <v>4992604</v>
      </c>
      <c r="AD20" s="46">
        <v>1.7928058399761377</v>
      </c>
    </row>
    <row r="21" spans="1:30" ht="15.6">
      <c r="A21" s="40" t="s">
        <v>151</v>
      </c>
      <c r="B21" s="54" t="s">
        <v>39</v>
      </c>
      <c r="C21" s="47"/>
      <c r="D21" s="49">
        <v>1840</v>
      </c>
      <c r="E21" s="49">
        <v>33137</v>
      </c>
      <c r="F21" s="49">
        <v>66850</v>
      </c>
      <c r="G21" s="49"/>
      <c r="H21" s="49"/>
      <c r="I21" s="49">
        <v>34450</v>
      </c>
      <c r="J21" s="49">
        <v>3610</v>
      </c>
      <c r="K21" s="49">
        <v>5180</v>
      </c>
      <c r="L21" s="49">
        <v>50</v>
      </c>
      <c r="M21" s="49">
        <v>1308</v>
      </c>
      <c r="N21" s="49">
        <v>37083</v>
      </c>
      <c r="O21" s="50"/>
      <c r="P21" s="50">
        <v>1700</v>
      </c>
      <c r="Q21" s="50">
        <v>250</v>
      </c>
      <c r="R21" s="50"/>
      <c r="S21" s="50"/>
      <c r="T21" s="50">
        <v>225300</v>
      </c>
      <c r="U21" s="50"/>
      <c r="V21" s="50"/>
      <c r="W21" s="50"/>
      <c r="X21" s="50">
        <v>4700</v>
      </c>
      <c r="Y21" s="50"/>
      <c r="Z21" s="50">
        <v>127012</v>
      </c>
      <c r="AA21" s="50"/>
      <c r="AB21" s="50">
        <v>7900</v>
      </c>
      <c r="AC21" s="50">
        <v>550370</v>
      </c>
      <c r="AD21" s="46">
        <v>0.19763364972420538</v>
      </c>
    </row>
    <row r="22" spans="1:30" ht="15.6">
      <c r="A22" s="40" t="s">
        <v>152</v>
      </c>
      <c r="B22" s="54" t="s">
        <v>40</v>
      </c>
      <c r="C22" s="47"/>
      <c r="D22" s="49">
        <v>27014</v>
      </c>
      <c r="E22" s="49">
        <v>1950</v>
      </c>
      <c r="F22" s="49">
        <v>214097</v>
      </c>
      <c r="G22" s="49"/>
      <c r="H22" s="49">
        <v>300</v>
      </c>
      <c r="I22" s="49"/>
      <c r="J22" s="49">
        <v>81514</v>
      </c>
      <c r="K22" s="49">
        <v>23605</v>
      </c>
      <c r="L22" s="49">
        <v>1500</v>
      </c>
      <c r="M22" s="49">
        <v>9586</v>
      </c>
      <c r="N22" s="49">
        <v>200</v>
      </c>
      <c r="O22" s="50"/>
      <c r="P22" s="50">
        <v>7250</v>
      </c>
      <c r="Q22" s="50"/>
      <c r="R22" s="50"/>
      <c r="S22" s="50"/>
      <c r="T22" s="50">
        <v>600</v>
      </c>
      <c r="U22" s="50">
        <v>9075</v>
      </c>
      <c r="V22" s="50"/>
      <c r="W22" s="50"/>
      <c r="X22" s="50"/>
      <c r="Y22" s="50"/>
      <c r="Z22" s="50">
        <v>2000</v>
      </c>
      <c r="AA22" s="50"/>
      <c r="AB22" s="50">
        <v>1850</v>
      </c>
      <c r="AC22" s="50">
        <v>380541</v>
      </c>
      <c r="AD22" s="46">
        <v>0.13664935715918175</v>
      </c>
    </row>
    <row r="23" spans="1:30" ht="15.6">
      <c r="A23" s="40" t="s">
        <v>41</v>
      </c>
      <c r="B23" s="54" t="s">
        <v>42</v>
      </c>
      <c r="C23" s="47">
        <v>8200</v>
      </c>
      <c r="D23" s="49">
        <v>11125</v>
      </c>
      <c r="E23" s="49">
        <v>603760</v>
      </c>
      <c r="F23" s="49">
        <v>2717751</v>
      </c>
      <c r="G23" s="49">
        <v>14075</v>
      </c>
      <c r="H23" s="49">
        <v>185890</v>
      </c>
      <c r="I23" s="49">
        <v>174882</v>
      </c>
      <c r="J23" s="49">
        <v>17065</v>
      </c>
      <c r="K23" s="49">
        <v>426460</v>
      </c>
      <c r="L23" s="49">
        <v>6505</v>
      </c>
      <c r="M23" s="49">
        <v>43106</v>
      </c>
      <c r="N23" s="49">
        <v>1864</v>
      </c>
      <c r="O23" s="50"/>
      <c r="P23" s="50">
        <v>20416</v>
      </c>
      <c r="Q23" s="50">
        <v>18285</v>
      </c>
      <c r="R23" s="50">
        <v>600</v>
      </c>
      <c r="S23" s="50"/>
      <c r="T23" s="50">
        <v>251450</v>
      </c>
      <c r="U23" s="50">
        <v>1100</v>
      </c>
      <c r="V23" s="50"/>
      <c r="W23" s="50"/>
      <c r="X23" s="50">
        <v>6068</v>
      </c>
      <c r="Y23" s="50">
        <v>200</v>
      </c>
      <c r="Z23" s="50">
        <v>841233</v>
      </c>
      <c r="AA23" s="50"/>
      <c r="AB23" s="50">
        <v>18472</v>
      </c>
      <c r="AC23" s="50">
        <v>5368507</v>
      </c>
      <c r="AD23" s="46">
        <v>1.9277897268745476</v>
      </c>
    </row>
    <row r="24" spans="1:30" ht="15.6">
      <c r="A24" s="40" t="s">
        <v>43</v>
      </c>
      <c r="B24" s="54" t="s">
        <v>44</v>
      </c>
      <c r="C24" s="47">
        <v>10300</v>
      </c>
      <c r="D24" s="49">
        <v>3661</v>
      </c>
      <c r="E24" s="49">
        <v>896297</v>
      </c>
      <c r="F24" s="49">
        <v>1459055</v>
      </c>
      <c r="G24" s="49"/>
      <c r="H24" s="49">
        <v>5300</v>
      </c>
      <c r="I24" s="49">
        <v>11072</v>
      </c>
      <c r="J24" s="49">
        <v>7271</v>
      </c>
      <c r="K24" s="49">
        <v>19750</v>
      </c>
      <c r="L24" s="49">
        <v>2495</v>
      </c>
      <c r="M24" s="49">
        <v>12020</v>
      </c>
      <c r="N24" s="49">
        <v>15759</v>
      </c>
      <c r="O24" s="50">
        <v>3000</v>
      </c>
      <c r="P24" s="50">
        <v>2560</v>
      </c>
      <c r="Q24" s="50">
        <v>32130</v>
      </c>
      <c r="R24" s="50">
        <v>1000</v>
      </c>
      <c r="S24" s="50"/>
      <c r="T24" s="50">
        <v>24500</v>
      </c>
      <c r="U24" s="50">
        <v>400</v>
      </c>
      <c r="V24" s="50"/>
      <c r="W24" s="50"/>
      <c r="X24" s="50">
        <v>20065</v>
      </c>
      <c r="Y24" s="50">
        <v>75</v>
      </c>
      <c r="Z24" s="50">
        <v>618733</v>
      </c>
      <c r="AA24" s="50"/>
      <c r="AB24" s="50">
        <v>24950</v>
      </c>
      <c r="AC24" s="50">
        <v>3170393</v>
      </c>
      <c r="AD24" s="46">
        <v>1.1384638327853496</v>
      </c>
    </row>
    <row r="25" spans="1:30" ht="15.6">
      <c r="A25" s="40" t="s">
        <v>45</v>
      </c>
      <c r="B25" s="54" t="s">
        <v>46</v>
      </c>
      <c r="C25" s="47">
        <v>7500</v>
      </c>
      <c r="D25" s="49">
        <v>205</v>
      </c>
      <c r="E25" s="49">
        <v>20149</v>
      </c>
      <c r="F25" s="49">
        <v>14960</v>
      </c>
      <c r="G25" s="49"/>
      <c r="H25" s="49"/>
      <c r="I25" s="49">
        <v>74235</v>
      </c>
      <c r="J25" s="49">
        <v>2660</v>
      </c>
      <c r="K25" s="49">
        <v>700</v>
      </c>
      <c r="L25" s="49"/>
      <c r="M25" s="49">
        <v>10500</v>
      </c>
      <c r="N25" s="49">
        <v>9425</v>
      </c>
      <c r="O25" s="50"/>
      <c r="P25" s="50"/>
      <c r="Q25" s="50">
        <v>44055</v>
      </c>
      <c r="R25" s="50"/>
      <c r="S25" s="50"/>
      <c r="T25" s="50">
        <v>1941050</v>
      </c>
      <c r="U25" s="50">
        <v>1520</v>
      </c>
      <c r="V25" s="50"/>
      <c r="W25" s="50">
        <v>300</v>
      </c>
      <c r="X25" s="50">
        <v>8950</v>
      </c>
      <c r="Y25" s="50"/>
      <c r="Z25" s="50">
        <v>697770</v>
      </c>
      <c r="AA25" s="50"/>
      <c r="AB25" s="50">
        <v>20400</v>
      </c>
      <c r="AC25" s="50">
        <v>2854379</v>
      </c>
      <c r="AD25" s="46">
        <v>1.024985626880331</v>
      </c>
    </row>
    <row r="26" spans="1:30" ht="15.6">
      <c r="A26" s="40" t="s">
        <v>153</v>
      </c>
      <c r="B26" s="54" t="s">
        <v>47</v>
      </c>
      <c r="C26" s="47">
        <v>200</v>
      </c>
      <c r="D26" s="49">
        <v>535</v>
      </c>
      <c r="E26" s="49">
        <v>239290</v>
      </c>
      <c r="F26" s="49">
        <v>75102</v>
      </c>
      <c r="G26" s="49">
        <v>5000</v>
      </c>
      <c r="H26" s="49"/>
      <c r="I26" s="49">
        <v>7000</v>
      </c>
      <c r="J26" s="49"/>
      <c r="K26" s="49">
        <v>5430</v>
      </c>
      <c r="L26" s="49">
        <v>20</v>
      </c>
      <c r="M26" s="49">
        <v>2175</v>
      </c>
      <c r="N26" s="49"/>
      <c r="O26" s="50"/>
      <c r="P26" s="50">
        <v>3960</v>
      </c>
      <c r="Q26" s="50"/>
      <c r="R26" s="50"/>
      <c r="S26" s="50"/>
      <c r="T26" s="50">
        <v>17400</v>
      </c>
      <c r="U26" s="50"/>
      <c r="V26" s="50"/>
      <c r="W26" s="50"/>
      <c r="X26" s="50"/>
      <c r="Y26" s="50"/>
      <c r="Z26" s="50">
        <v>12265</v>
      </c>
      <c r="AA26" s="50"/>
      <c r="AB26" s="50"/>
      <c r="AC26" s="50">
        <v>368377</v>
      </c>
      <c r="AD26" s="46">
        <v>0.13228135796728313</v>
      </c>
    </row>
    <row r="27" spans="1:30" ht="15.6">
      <c r="A27" s="40" t="s">
        <v>154</v>
      </c>
      <c r="B27" s="54" t="s">
        <v>48</v>
      </c>
      <c r="C27" s="47">
        <v>1330</v>
      </c>
      <c r="D27" s="49">
        <v>186397</v>
      </c>
      <c r="E27" s="49">
        <v>112796</v>
      </c>
      <c r="F27" s="49">
        <v>2826263</v>
      </c>
      <c r="G27" s="49">
        <v>4000</v>
      </c>
      <c r="H27" s="49"/>
      <c r="I27" s="49"/>
      <c r="J27" s="49">
        <v>21878</v>
      </c>
      <c r="K27" s="49">
        <v>827850</v>
      </c>
      <c r="L27" s="49">
        <v>2824</v>
      </c>
      <c r="M27" s="49">
        <v>26640</v>
      </c>
      <c r="N27" s="49">
        <v>686</v>
      </c>
      <c r="O27" s="50">
        <v>100</v>
      </c>
      <c r="P27" s="50">
        <v>11900</v>
      </c>
      <c r="Q27" s="50">
        <v>10145</v>
      </c>
      <c r="R27" s="50"/>
      <c r="S27" s="50"/>
      <c r="T27" s="50">
        <v>28625</v>
      </c>
      <c r="U27" s="50"/>
      <c r="V27" s="50"/>
      <c r="W27" s="50"/>
      <c r="X27" s="50">
        <v>500</v>
      </c>
      <c r="Y27" s="50"/>
      <c r="Z27" s="50">
        <v>12500</v>
      </c>
      <c r="AA27" s="50"/>
      <c r="AB27" s="50">
        <v>21950</v>
      </c>
      <c r="AC27" s="50">
        <v>4096384</v>
      </c>
      <c r="AD27" s="46">
        <v>1.4709801053688236</v>
      </c>
    </row>
    <row r="28" spans="1:30" ht="15.6">
      <c r="A28" s="40" t="s">
        <v>177</v>
      </c>
      <c r="B28" s="54" t="s">
        <v>49</v>
      </c>
      <c r="C28" s="47"/>
      <c r="D28" s="49">
        <v>400</v>
      </c>
      <c r="E28" s="49">
        <v>5300</v>
      </c>
      <c r="F28" s="49"/>
      <c r="G28" s="49"/>
      <c r="H28" s="49"/>
      <c r="I28" s="49">
        <v>100</v>
      </c>
      <c r="J28" s="49"/>
      <c r="K28" s="49"/>
      <c r="L28" s="49"/>
      <c r="M28" s="49"/>
      <c r="N28" s="49"/>
      <c r="O28" s="50"/>
      <c r="P28" s="50"/>
      <c r="Q28" s="50">
        <v>1420</v>
      </c>
      <c r="R28" s="50"/>
      <c r="S28" s="50"/>
      <c r="T28" s="50">
        <v>288200</v>
      </c>
      <c r="U28" s="50"/>
      <c r="V28" s="50"/>
      <c r="W28" s="50"/>
      <c r="X28" s="50"/>
      <c r="Y28" s="50"/>
      <c r="Z28" s="50">
        <v>4575</v>
      </c>
      <c r="AA28" s="50"/>
      <c r="AB28" s="50">
        <v>5500</v>
      </c>
      <c r="AC28" s="50">
        <v>305495</v>
      </c>
      <c r="AD28" s="46">
        <v>0.10970091360811116</v>
      </c>
    </row>
    <row r="29" spans="1:30" ht="15.6">
      <c r="A29" s="40" t="s">
        <v>256</v>
      </c>
      <c r="B29" s="54" t="s">
        <v>50</v>
      </c>
      <c r="C29" s="47">
        <v>31600</v>
      </c>
      <c r="D29" s="49">
        <v>6200</v>
      </c>
      <c r="E29" s="49">
        <v>248761</v>
      </c>
      <c r="F29" s="49">
        <v>30540</v>
      </c>
      <c r="G29" s="49">
        <v>500</v>
      </c>
      <c r="H29" s="49">
        <v>1650</v>
      </c>
      <c r="I29" s="49">
        <v>12000</v>
      </c>
      <c r="J29" s="49">
        <v>23639</v>
      </c>
      <c r="K29" s="49">
        <v>118015</v>
      </c>
      <c r="L29" s="49">
        <v>3112</v>
      </c>
      <c r="M29" s="49">
        <v>83525</v>
      </c>
      <c r="N29" s="49">
        <v>600</v>
      </c>
      <c r="O29" s="50">
        <v>500</v>
      </c>
      <c r="P29" s="50">
        <v>38793</v>
      </c>
      <c r="Q29" s="50">
        <v>12500</v>
      </c>
      <c r="R29" s="50">
        <v>79380</v>
      </c>
      <c r="S29" s="50"/>
      <c r="T29" s="50">
        <v>25400</v>
      </c>
      <c r="U29" s="50">
        <v>2250</v>
      </c>
      <c r="V29" s="50">
        <v>4175</v>
      </c>
      <c r="W29" s="50"/>
      <c r="X29" s="50">
        <v>13600</v>
      </c>
      <c r="Y29" s="50">
        <v>5000</v>
      </c>
      <c r="Z29" s="50">
        <v>971712</v>
      </c>
      <c r="AA29" s="50"/>
      <c r="AB29" s="50">
        <v>73605</v>
      </c>
      <c r="AC29" s="50">
        <v>1787057</v>
      </c>
      <c r="AD29" s="46">
        <v>0.64171847516250768</v>
      </c>
    </row>
    <row r="30" spans="1:30" ht="15.6">
      <c r="A30" s="40" t="s">
        <v>257</v>
      </c>
      <c r="B30" s="54" t="s">
        <v>51</v>
      </c>
      <c r="C30" s="47">
        <v>85710</v>
      </c>
      <c r="D30" s="49">
        <v>725311</v>
      </c>
      <c r="E30" s="49">
        <v>1495822</v>
      </c>
      <c r="F30" s="49">
        <v>793678</v>
      </c>
      <c r="G30" s="49"/>
      <c r="H30" s="49">
        <v>5900</v>
      </c>
      <c r="I30" s="49">
        <v>6900</v>
      </c>
      <c r="J30" s="49">
        <v>60823</v>
      </c>
      <c r="K30" s="49">
        <v>324805</v>
      </c>
      <c r="L30" s="49">
        <v>57607</v>
      </c>
      <c r="M30" s="49">
        <v>457678</v>
      </c>
      <c r="N30" s="49">
        <v>4000</v>
      </c>
      <c r="O30" s="50">
        <v>39872</v>
      </c>
      <c r="P30" s="50">
        <v>25620</v>
      </c>
      <c r="Q30" s="50">
        <v>3000</v>
      </c>
      <c r="R30" s="50">
        <v>21500</v>
      </c>
      <c r="S30" s="50"/>
      <c r="T30" s="50">
        <v>10320</v>
      </c>
      <c r="U30" s="50">
        <v>11340</v>
      </c>
      <c r="V30" s="50">
        <v>6300</v>
      </c>
      <c r="W30" s="50"/>
      <c r="X30" s="50">
        <v>1000</v>
      </c>
      <c r="Y30" s="50">
        <v>300</v>
      </c>
      <c r="Z30" s="50">
        <v>58897</v>
      </c>
      <c r="AA30" s="50"/>
      <c r="AB30" s="50">
        <v>29665</v>
      </c>
      <c r="AC30" s="50">
        <v>4226048</v>
      </c>
      <c r="AD30" s="46">
        <v>1.5175414542029522</v>
      </c>
    </row>
    <row r="31" spans="1:30" ht="15.6">
      <c r="A31" s="40" t="s">
        <v>52</v>
      </c>
      <c r="B31" s="54" t="s">
        <v>53</v>
      </c>
      <c r="C31" s="47"/>
      <c r="D31" s="49">
        <v>20</v>
      </c>
      <c r="E31" s="49"/>
      <c r="F31" s="49">
        <v>750</v>
      </c>
      <c r="G31" s="49"/>
      <c r="H31" s="49"/>
      <c r="I31" s="49"/>
      <c r="J31" s="49"/>
      <c r="K31" s="49"/>
      <c r="L31" s="49">
        <v>1000</v>
      </c>
      <c r="M31" s="49"/>
      <c r="N31" s="49"/>
      <c r="O31" s="50"/>
      <c r="P31" s="50"/>
      <c r="Q31" s="50">
        <v>1000</v>
      </c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>
        <v>2770</v>
      </c>
      <c r="AD31" s="46">
        <v>9.9468577454448642E-4</v>
      </c>
    </row>
    <row r="32" spans="1:30" ht="15.6">
      <c r="A32" s="40" t="s">
        <v>155</v>
      </c>
      <c r="B32" s="54" t="s">
        <v>54</v>
      </c>
      <c r="C32" s="47">
        <v>48560</v>
      </c>
      <c r="D32" s="49">
        <v>2670</v>
      </c>
      <c r="E32" s="49">
        <v>603511</v>
      </c>
      <c r="F32" s="49">
        <v>1014135</v>
      </c>
      <c r="G32" s="49">
        <v>15000</v>
      </c>
      <c r="H32" s="49">
        <v>371900</v>
      </c>
      <c r="I32" s="49">
        <v>38175</v>
      </c>
      <c r="J32" s="49">
        <v>13677</v>
      </c>
      <c r="K32" s="49">
        <v>135077</v>
      </c>
      <c r="L32" s="49">
        <v>7650</v>
      </c>
      <c r="M32" s="49">
        <v>48392</v>
      </c>
      <c r="N32" s="49">
        <v>53756</v>
      </c>
      <c r="O32" s="50"/>
      <c r="P32" s="50">
        <v>58815</v>
      </c>
      <c r="Q32" s="50">
        <v>172854</v>
      </c>
      <c r="R32" s="50"/>
      <c r="S32" s="50">
        <v>3000</v>
      </c>
      <c r="T32" s="50">
        <v>596445</v>
      </c>
      <c r="U32" s="50"/>
      <c r="V32" s="50"/>
      <c r="W32" s="50"/>
      <c r="X32" s="50">
        <v>57700</v>
      </c>
      <c r="Y32" s="50">
        <v>100</v>
      </c>
      <c r="Z32" s="50">
        <v>2551311</v>
      </c>
      <c r="AA32" s="50"/>
      <c r="AB32" s="50">
        <v>34210</v>
      </c>
      <c r="AC32" s="50">
        <v>5826938</v>
      </c>
      <c r="AD32" s="46">
        <v>2.0924087861923106</v>
      </c>
    </row>
    <row r="33" spans="1:30" ht="15.6">
      <c r="A33" s="40" t="s">
        <v>156</v>
      </c>
      <c r="B33" s="54" t="s">
        <v>55</v>
      </c>
      <c r="C33" s="47"/>
      <c r="D33" s="49"/>
      <c r="E33" s="49">
        <v>17034</v>
      </c>
      <c r="F33" s="49">
        <v>72900</v>
      </c>
      <c r="G33" s="49"/>
      <c r="H33" s="49">
        <v>17250</v>
      </c>
      <c r="I33" s="49">
        <v>26570</v>
      </c>
      <c r="J33" s="49">
        <v>7550</v>
      </c>
      <c r="K33" s="49">
        <v>1350</v>
      </c>
      <c r="L33" s="49">
        <v>2500</v>
      </c>
      <c r="M33" s="49">
        <v>8300</v>
      </c>
      <c r="N33" s="49"/>
      <c r="O33" s="50"/>
      <c r="P33" s="50">
        <v>86750</v>
      </c>
      <c r="Q33" s="50">
        <v>21300</v>
      </c>
      <c r="R33" s="50"/>
      <c r="S33" s="50">
        <v>3500</v>
      </c>
      <c r="T33" s="50">
        <v>5000</v>
      </c>
      <c r="U33" s="50">
        <v>2000</v>
      </c>
      <c r="V33" s="50"/>
      <c r="W33" s="50"/>
      <c r="X33" s="50">
        <v>14950</v>
      </c>
      <c r="Y33" s="50">
        <v>23195</v>
      </c>
      <c r="Z33" s="50">
        <v>198495</v>
      </c>
      <c r="AA33" s="50"/>
      <c r="AB33" s="50">
        <v>27500</v>
      </c>
      <c r="AC33" s="50">
        <v>536144</v>
      </c>
      <c r="AD33" s="46">
        <v>0.19252520213262786</v>
      </c>
    </row>
    <row r="34" spans="1:30" ht="15.6">
      <c r="A34" s="40" t="s">
        <v>56</v>
      </c>
      <c r="B34" s="54" t="s">
        <v>57</v>
      </c>
      <c r="C34" s="47">
        <v>1400</v>
      </c>
      <c r="D34" s="49"/>
      <c r="E34" s="49">
        <v>63510</v>
      </c>
      <c r="F34" s="49">
        <v>178071</v>
      </c>
      <c r="G34" s="49">
        <v>200</v>
      </c>
      <c r="H34" s="49"/>
      <c r="I34" s="49"/>
      <c r="J34" s="49">
        <v>5944</v>
      </c>
      <c r="K34" s="49">
        <v>65358</v>
      </c>
      <c r="L34" s="49">
        <v>34245</v>
      </c>
      <c r="M34" s="49">
        <v>300427</v>
      </c>
      <c r="N34" s="49"/>
      <c r="O34" s="50"/>
      <c r="P34" s="50">
        <v>24411</v>
      </c>
      <c r="Q34" s="50">
        <v>200</v>
      </c>
      <c r="R34" s="50"/>
      <c r="S34" s="50"/>
      <c r="T34" s="50">
        <v>6250</v>
      </c>
      <c r="U34" s="50">
        <v>26805</v>
      </c>
      <c r="V34" s="50">
        <v>1500</v>
      </c>
      <c r="W34" s="50"/>
      <c r="X34" s="50">
        <v>1015</v>
      </c>
      <c r="Y34" s="50"/>
      <c r="Z34" s="50">
        <v>16505</v>
      </c>
      <c r="AA34" s="50"/>
      <c r="AB34" s="50">
        <v>1000</v>
      </c>
      <c r="AC34" s="50">
        <v>726841</v>
      </c>
      <c r="AD34" s="46">
        <v>0.26100303359411159</v>
      </c>
    </row>
    <row r="35" spans="1:30" ht="15.6">
      <c r="A35" s="40" t="s">
        <v>178</v>
      </c>
      <c r="B35" s="54" t="s">
        <v>58</v>
      </c>
      <c r="C35" s="47"/>
      <c r="D35" s="49">
        <v>1160</v>
      </c>
      <c r="E35" s="49">
        <v>46388</v>
      </c>
      <c r="F35" s="49">
        <v>195970</v>
      </c>
      <c r="G35" s="49"/>
      <c r="H35" s="49">
        <v>1800</v>
      </c>
      <c r="I35" s="49">
        <v>1000</v>
      </c>
      <c r="J35" s="49">
        <v>670</v>
      </c>
      <c r="K35" s="49">
        <v>67856</v>
      </c>
      <c r="L35" s="49">
        <v>11550</v>
      </c>
      <c r="M35" s="49">
        <v>154510</v>
      </c>
      <c r="N35" s="49">
        <v>500</v>
      </c>
      <c r="O35" s="50">
        <v>44400</v>
      </c>
      <c r="P35" s="50">
        <v>6230</v>
      </c>
      <c r="Q35" s="50">
        <v>1764</v>
      </c>
      <c r="R35" s="50"/>
      <c r="S35" s="50">
        <v>2300</v>
      </c>
      <c r="T35" s="50">
        <v>27350</v>
      </c>
      <c r="U35" s="50">
        <v>107700</v>
      </c>
      <c r="V35" s="50">
        <v>15000</v>
      </c>
      <c r="W35" s="50"/>
      <c r="X35" s="50">
        <v>24671</v>
      </c>
      <c r="Y35" s="50"/>
      <c r="Z35" s="50">
        <v>27287</v>
      </c>
      <c r="AA35" s="50"/>
      <c r="AB35" s="50">
        <v>1100</v>
      </c>
      <c r="AC35" s="50">
        <v>739206</v>
      </c>
      <c r="AD35" s="46">
        <v>0.26544321034582374</v>
      </c>
    </row>
    <row r="36" spans="1:30" ht="15.6">
      <c r="A36" s="40" t="s">
        <v>179</v>
      </c>
      <c r="B36" s="54" t="s">
        <v>59</v>
      </c>
      <c r="C36" s="47"/>
      <c r="D36" s="49">
        <v>7032</v>
      </c>
      <c r="E36" s="49">
        <v>4875</v>
      </c>
      <c r="F36" s="49">
        <v>18943</v>
      </c>
      <c r="G36" s="49">
        <v>2600</v>
      </c>
      <c r="H36" s="49"/>
      <c r="I36" s="49">
        <v>105507</v>
      </c>
      <c r="J36" s="49">
        <v>1118757</v>
      </c>
      <c r="K36" s="49">
        <v>46199</v>
      </c>
      <c r="L36" s="49">
        <v>604725</v>
      </c>
      <c r="M36" s="49">
        <v>165481</v>
      </c>
      <c r="N36" s="49">
        <v>8650</v>
      </c>
      <c r="O36" s="50"/>
      <c r="P36" s="50">
        <v>1648</v>
      </c>
      <c r="Q36" s="50">
        <v>1200</v>
      </c>
      <c r="R36" s="50">
        <v>600</v>
      </c>
      <c r="S36" s="50"/>
      <c r="T36" s="50">
        <v>3900</v>
      </c>
      <c r="U36" s="50">
        <v>29631</v>
      </c>
      <c r="V36" s="50">
        <v>7040</v>
      </c>
      <c r="W36" s="50"/>
      <c r="X36" s="50">
        <v>5325</v>
      </c>
      <c r="Y36" s="50"/>
      <c r="Z36" s="50">
        <v>389402</v>
      </c>
      <c r="AA36" s="50"/>
      <c r="AB36" s="50">
        <v>152092</v>
      </c>
      <c r="AC36" s="50">
        <v>2673607</v>
      </c>
      <c r="AD36" s="46">
        <v>0.96007178686735051</v>
      </c>
    </row>
    <row r="37" spans="1:30" s="44" customFormat="1" ht="15.6">
      <c r="A37" s="45" t="s">
        <v>60</v>
      </c>
      <c r="B37" s="55" t="s">
        <v>61</v>
      </c>
      <c r="C37" s="48"/>
      <c r="D37" s="50">
        <v>732971</v>
      </c>
      <c r="E37" s="49">
        <v>7250</v>
      </c>
      <c r="F37" s="49">
        <v>104358</v>
      </c>
      <c r="G37" s="49">
        <v>119800</v>
      </c>
      <c r="H37" s="49"/>
      <c r="I37" s="49"/>
      <c r="J37" s="49">
        <v>124729</v>
      </c>
      <c r="K37" s="49">
        <v>129592</v>
      </c>
      <c r="L37" s="49">
        <v>107978</v>
      </c>
      <c r="M37" s="49">
        <v>25424</v>
      </c>
      <c r="N37" s="49"/>
      <c r="O37" s="50"/>
      <c r="P37" s="50">
        <v>3855</v>
      </c>
      <c r="Q37" s="50"/>
      <c r="R37" s="50">
        <v>3820</v>
      </c>
      <c r="S37" s="50"/>
      <c r="T37" s="50"/>
      <c r="U37" s="50">
        <v>45264</v>
      </c>
      <c r="V37" s="50">
        <v>600</v>
      </c>
      <c r="W37" s="50"/>
      <c r="X37" s="50"/>
      <c r="Y37" s="50"/>
      <c r="Z37" s="50"/>
      <c r="AA37" s="50"/>
      <c r="AB37" s="50">
        <v>56745</v>
      </c>
      <c r="AC37" s="50">
        <v>1462386</v>
      </c>
      <c r="AD37" s="46">
        <v>0.5251316068927846</v>
      </c>
    </row>
    <row r="38" spans="1:30" s="44" customFormat="1" ht="15.6">
      <c r="A38" s="45" t="s">
        <v>180</v>
      </c>
      <c r="B38" s="55" t="s">
        <v>62</v>
      </c>
      <c r="C38" s="48"/>
      <c r="D38" s="50">
        <v>257133</v>
      </c>
      <c r="E38" s="49">
        <v>150</v>
      </c>
      <c r="F38" s="49">
        <v>920</v>
      </c>
      <c r="G38" s="49"/>
      <c r="H38" s="49"/>
      <c r="I38" s="49"/>
      <c r="J38" s="49">
        <v>9170</v>
      </c>
      <c r="K38" s="49"/>
      <c r="L38" s="49">
        <v>1160</v>
      </c>
      <c r="M38" s="49">
        <v>900</v>
      </c>
      <c r="N38" s="49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>
        <v>2860</v>
      </c>
      <c r="AC38" s="50">
        <v>272293</v>
      </c>
      <c r="AD38" s="46">
        <v>9.7778329822397772E-2</v>
      </c>
    </row>
    <row r="39" spans="1:30" s="44" customFormat="1" ht="15.6">
      <c r="A39" s="45" t="s">
        <v>181</v>
      </c>
      <c r="B39" s="55" t="s">
        <v>63</v>
      </c>
      <c r="C39" s="48"/>
      <c r="D39" s="50">
        <v>141313</v>
      </c>
      <c r="E39" s="49">
        <v>70</v>
      </c>
      <c r="F39" s="49">
        <v>250</v>
      </c>
      <c r="G39" s="49"/>
      <c r="H39" s="49"/>
      <c r="I39" s="49"/>
      <c r="J39" s="49">
        <v>7850</v>
      </c>
      <c r="K39" s="49">
        <v>250</v>
      </c>
      <c r="L39" s="49">
        <v>6260</v>
      </c>
      <c r="M39" s="49"/>
      <c r="N39" s="49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>
        <v>650</v>
      </c>
      <c r="AC39" s="50">
        <v>156643</v>
      </c>
      <c r="AD39" s="46">
        <v>5.6249301004322023E-2</v>
      </c>
    </row>
    <row r="40" spans="1:30" s="44" customFormat="1" ht="15.6">
      <c r="A40" s="45" t="s">
        <v>64</v>
      </c>
      <c r="B40" s="55" t="s">
        <v>65</v>
      </c>
      <c r="C40" s="48"/>
      <c r="D40" s="50">
        <v>12550</v>
      </c>
      <c r="E40" s="49"/>
      <c r="F40" s="49"/>
      <c r="G40" s="49"/>
      <c r="H40" s="49"/>
      <c r="I40" s="49"/>
      <c r="J40" s="49">
        <v>45190</v>
      </c>
      <c r="K40" s="49">
        <v>522</v>
      </c>
      <c r="L40" s="49">
        <v>750</v>
      </c>
      <c r="M40" s="49"/>
      <c r="N40" s="49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>
        <v>2500</v>
      </c>
      <c r="AC40" s="50">
        <v>61512</v>
      </c>
      <c r="AD40" s="46">
        <v>2.2088487856960451E-2</v>
      </c>
    </row>
    <row r="41" spans="1:30" s="44" customFormat="1" ht="15.6">
      <c r="A41" s="45" t="s">
        <v>66</v>
      </c>
      <c r="B41" s="55" t="s">
        <v>67</v>
      </c>
      <c r="C41" s="48"/>
      <c r="D41" s="50">
        <v>25425</v>
      </c>
      <c r="E41" s="49"/>
      <c r="F41" s="49">
        <v>300</v>
      </c>
      <c r="G41" s="49"/>
      <c r="H41" s="49"/>
      <c r="I41" s="49"/>
      <c r="J41" s="49">
        <v>6000</v>
      </c>
      <c r="K41" s="49">
        <v>10000</v>
      </c>
      <c r="L41" s="49"/>
      <c r="M41" s="49">
        <v>6500</v>
      </c>
      <c r="N41" s="49"/>
      <c r="O41" s="50"/>
      <c r="P41" s="50"/>
      <c r="Q41" s="50"/>
      <c r="R41" s="50"/>
      <c r="S41" s="50"/>
      <c r="T41" s="50"/>
      <c r="U41" s="50"/>
      <c r="V41" s="50"/>
      <c r="W41" s="50"/>
      <c r="X41" s="50">
        <v>900</v>
      </c>
      <c r="Y41" s="50"/>
      <c r="Z41" s="50"/>
      <c r="AA41" s="50"/>
      <c r="AB41" s="50">
        <v>22800</v>
      </c>
      <c r="AC41" s="50">
        <v>71925</v>
      </c>
      <c r="AD41" s="46">
        <v>2.5827716366105483E-2</v>
      </c>
    </row>
    <row r="42" spans="1:30" s="44" customFormat="1" ht="15.6">
      <c r="A42" s="45" t="s">
        <v>68</v>
      </c>
      <c r="B42" s="55" t="s">
        <v>69</v>
      </c>
      <c r="C42" s="48">
        <v>12747</v>
      </c>
      <c r="D42" s="50">
        <v>104094</v>
      </c>
      <c r="E42" s="49">
        <v>1008</v>
      </c>
      <c r="F42" s="49">
        <v>445072</v>
      </c>
      <c r="G42" s="49"/>
      <c r="H42" s="49">
        <v>500</v>
      </c>
      <c r="I42" s="49">
        <v>2300</v>
      </c>
      <c r="J42" s="49">
        <v>11115</v>
      </c>
      <c r="K42" s="49">
        <v>37828</v>
      </c>
      <c r="L42" s="49">
        <v>16452</v>
      </c>
      <c r="M42" s="49">
        <v>6345</v>
      </c>
      <c r="N42" s="49">
        <v>1000</v>
      </c>
      <c r="O42" s="50"/>
      <c r="P42" s="50">
        <v>500</v>
      </c>
      <c r="Q42" s="50">
        <v>34582</v>
      </c>
      <c r="R42" s="50"/>
      <c r="S42" s="50"/>
      <c r="T42" s="50">
        <v>124181</v>
      </c>
      <c r="U42" s="50"/>
      <c r="V42" s="50">
        <v>3500</v>
      </c>
      <c r="W42" s="50">
        <v>3217</v>
      </c>
      <c r="X42" s="50"/>
      <c r="Y42" s="50">
        <v>1800</v>
      </c>
      <c r="Z42" s="50">
        <v>19510</v>
      </c>
      <c r="AA42" s="50"/>
      <c r="AB42" s="50">
        <v>36700</v>
      </c>
      <c r="AC42" s="50">
        <v>862451</v>
      </c>
      <c r="AD42" s="46">
        <v>0.30969954546630574</v>
      </c>
    </row>
    <row r="43" spans="1:30" ht="15.6">
      <c r="A43" s="40" t="s">
        <v>182</v>
      </c>
      <c r="B43" s="54" t="s">
        <v>70</v>
      </c>
      <c r="C43" s="47"/>
      <c r="D43" s="49"/>
      <c r="E43" s="49">
        <v>1675</v>
      </c>
      <c r="F43" s="49">
        <v>7055</v>
      </c>
      <c r="G43" s="49"/>
      <c r="H43" s="49"/>
      <c r="I43" s="49"/>
      <c r="J43" s="49">
        <v>5245</v>
      </c>
      <c r="K43" s="49">
        <v>94911</v>
      </c>
      <c r="L43" s="49">
        <v>31220</v>
      </c>
      <c r="M43" s="49">
        <v>9059</v>
      </c>
      <c r="N43" s="49">
        <v>400</v>
      </c>
      <c r="O43" s="50"/>
      <c r="P43" s="50">
        <v>2505</v>
      </c>
      <c r="Q43" s="50">
        <v>1200</v>
      </c>
      <c r="R43" s="50"/>
      <c r="S43" s="50"/>
      <c r="T43" s="50">
        <v>6000</v>
      </c>
      <c r="U43" s="50">
        <v>39395</v>
      </c>
      <c r="V43" s="50"/>
      <c r="W43" s="50"/>
      <c r="X43" s="50">
        <v>1000</v>
      </c>
      <c r="Y43" s="50"/>
      <c r="Z43" s="50"/>
      <c r="AA43" s="50"/>
      <c r="AB43" s="50"/>
      <c r="AC43" s="50">
        <v>199665</v>
      </c>
      <c r="AD43" s="46">
        <v>7.169817154311367E-2</v>
      </c>
    </row>
    <row r="44" spans="1:30" ht="15.6">
      <c r="A44" s="40" t="s">
        <v>71</v>
      </c>
      <c r="B44" s="54" t="s">
        <v>72</v>
      </c>
      <c r="C44" s="47">
        <v>2325</v>
      </c>
      <c r="D44" s="49"/>
      <c r="E44" s="49">
        <v>89300</v>
      </c>
      <c r="F44" s="49">
        <v>171330</v>
      </c>
      <c r="G44" s="49">
        <v>8000</v>
      </c>
      <c r="H44" s="49">
        <v>25190</v>
      </c>
      <c r="I44" s="49">
        <v>46780</v>
      </c>
      <c r="J44" s="49">
        <v>7270</v>
      </c>
      <c r="K44" s="49">
        <v>11840</v>
      </c>
      <c r="L44" s="49">
        <v>1300</v>
      </c>
      <c r="M44" s="49">
        <v>27750</v>
      </c>
      <c r="N44" s="49">
        <v>5960</v>
      </c>
      <c r="O44" s="50">
        <v>102580</v>
      </c>
      <c r="P44" s="50">
        <v>4900</v>
      </c>
      <c r="Q44" s="50">
        <v>15700</v>
      </c>
      <c r="R44" s="50">
        <v>1300</v>
      </c>
      <c r="S44" s="50"/>
      <c r="T44" s="50">
        <v>763350</v>
      </c>
      <c r="U44" s="50">
        <v>15620</v>
      </c>
      <c r="V44" s="50">
        <v>3000</v>
      </c>
      <c r="W44" s="50">
        <v>3500</v>
      </c>
      <c r="X44" s="50">
        <v>122480</v>
      </c>
      <c r="Y44" s="50">
        <v>20680</v>
      </c>
      <c r="Z44" s="50">
        <v>46558</v>
      </c>
      <c r="AA44" s="50"/>
      <c r="AB44" s="50">
        <v>49360</v>
      </c>
      <c r="AC44" s="50">
        <v>1546073</v>
      </c>
      <c r="AD44" s="46">
        <v>0.55518296733116168</v>
      </c>
    </row>
    <row r="45" spans="1:30" ht="15.6">
      <c r="A45" s="40" t="s">
        <v>73</v>
      </c>
      <c r="B45" s="54" t="s">
        <v>74</v>
      </c>
      <c r="C45" s="47"/>
      <c r="D45" s="49">
        <v>57738</v>
      </c>
      <c r="E45" s="49">
        <v>5514</v>
      </c>
      <c r="F45" s="49">
        <v>7420</v>
      </c>
      <c r="G45" s="49"/>
      <c r="H45" s="49"/>
      <c r="I45" s="49"/>
      <c r="J45" s="49">
        <v>164074</v>
      </c>
      <c r="K45" s="49">
        <v>8710</v>
      </c>
      <c r="L45" s="49">
        <v>33917</v>
      </c>
      <c r="M45" s="49">
        <v>7490</v>
      </c>
      <c r="N45" s="49"/>
      <c r="O45" s="50"/>
      <c r="P45" s="50">
        <v>1150</v>
      </c>
      <c r="Q45" s="50"/>
      <c r="R45" s="50"/>
      <c r="S45" s="50">
        <v>8065</v>
      </c>
      <c r="T45" s="50">
        <v>3000</v>
      </c>
      <c r="U45" s="50">
        <v>550</v>
      </c>
      <c r="V45" s="50">
        <v>1560</v>
      </c>
      <c r="W45" s="50"/>
      <c r="X45" s="50"/>
      <c r="Y45" s="50"/>
      <c r="Z45" s="50">
        <v>900</v>
      </c>
      <c r="AA45" s="50"/>
      <c r="AB45" s="50">
        <v>930</v>
      </c>
      <c r="AC45" s="50">
        <v>301018</v>
      </c>
      <c r="AD45" s="46">
        <v>0.10809325721365785</v>
      </c>
    </row>
    <row r="46" spans="1:30" ht="15.6">
      <c r="A46" s="40" t="s">
        <v>183</v>
      </c>
      <c r="B46" s="54" t="s">
        <v>128</v>
      </c>
      <c r="C46" s="47"/>
      <c r="D46" s="49">
        <v>7109</v>
      </c>
      <c r="E46" s="49">
        <v>21</v>
      </c>
      <c r="F46" s="49"/>
      <c r="G46" s="49"/>
      <c r="H46" s="49"/>
      <c r="I46" s="49"/>
      <c r="J46" s="49"/>
      <c r="K46" s="49"/>
      <c r="L46" s="49"/>
      <c r="M46" s="49"/>
      <c r="N46" s="49">
        <v>3200</v>
      </c>
      <c r="O46" s="50">
        <v>600</v>
      </c>
      <c r="P46" s="50"/>
      <c r="Q46" s="50"/>
      <c r="R46" s="50"/>
      <c r="S46" s="50"/>
      <c r="T46" s="50"/>
      <c r="U46" s="50"/>
      <c r="V46" s="50"/>
      <c r="W46" s="50"/>
      <c r="X46" s="50">
        <v>1300</v>
      </c>
      <c r="Y46" s="50"/>
      <c r="Z46" s="50"/>
      <c r="AA46" s="50"/>
      <c r="AB46" s="50"/>
      <c r="AC46" s="50">
        <v>12230</v>
      </c>
      <c r="AD46" s="46">
        <v>4.3916992861657289E-3</v>
      </c>
    </row>
    <row r="47" spans="1:30" ht="15.6">
      <c r="A47" s="40" t="s">
        <v>184</v>
      </c>
      <c r="B47" s="54" t="s">
        <v>129</v>
      </c>
      <c r="C47" s="47">
        <v>9500</v>
      </c>
      <c r="D47" s="49">
        <v>4208</v>
      </c>
      <c r="E47" s="49">
        <v>44691</v>
      </c>
      <c r="F47" s="49">
        <v>1020</v>
      </c>
      <c r="G47" s="49">
        <v>7490</v>
      </c>
      <c r="H47" s="49"/>
      <c r="I47" s="49">
        <v>9750</v>
      </c>
      <c r="J47" s="49">
        <v>3894</v>
      </c>
      <c r="K47" s="49"/>
      <c r="L47" s="49">
        <v>265</v>
      </c>
      <c r="M47" s="49"/>
      <c r="N47" s="49">
        <v>602042</v>
      </c>
      <c r="O47" s="50">
        <v>300175</v>
      </c>
      <c r="P47" s="50">
        <v>4500</v>
      </c>
      <c r="Q47" s="50">
        <v>2000</v>
      </c>
      <c r="R47" s="50"/>
      <c r="S47" s="50"/>
      <c r="T47" s="50">
        <v>27400</v>
      </c>
      <c r="U47" s="50">
        <v>4000</v>
      </c>
      <c r="V47" s="50">
        <v>8400</v>
      </c>
      <c r="W47" s="50"/>
      <c r="X47" s="50">
        <v>76470</v>
      </c>
      <c r="Y47" s="50"/>
      <c r="Z47" s="50">
        <v>1800</v>
      </c>
      <c r="AA47" s="50"/>
      <c r="AB47" s="50">
        <v>41276</v>
      </c>
      <c r="AC47" s="50">
        <v>1148881</v>
      </c>
      <c r="AD47" s="46">
        <v>0.41255436366225418</v>
      </c>
    </row>
    <row r="48" spans="1:30" ht="15.6">
      <c r="A48" s="40" t="s">
        <v>165</v>
      </c>
      <c r="B48" s="54" t="s">
        <v>130</v>
      </c>
      <c r="C48" s="47">
        <v>3950</v>
      </c>
      <c r="D48" s="49">
        <v>230391</v>
      </c>
      <c r="E48" s="49">
        <v>174123</v>
      </c>
      <c r="F48" s="49">
        <v>15125</v>
      </c>
      <c r="G48" s="49">
        <v>25</v>
      </c>
      <c r="H48" s="49"/>
      <c r="I48" s="49">
        <v>11640</v>
      </c>
      <c r="J48" s="49">
        <v>11660</v>
      </c>
      <c r="K48" s="49">
        <v>1255</v>
      </c>
      <c r="L48" s="49">
        <v>435</v>
      </c>
      <c r="M48" s="49">
        <v>4370</v>
      </c>
      <c r="N48" s="49">
        <v>7000</v>
      </c>
      <c r="O48" s="50"/>
      <c r="P48" s="50"/>
      <c r="Q48" s="50">
        <v>5200</v>
      </c>
      <c r="R48" s="50"/>
      <c r="S48" s="50"/>
      <c r="T48" s="50"/>
      <c r="U48" s="50"/>
      <c r="V48" s="50"/>
      <c r="W48" s="50"/>
      <c r="X48" s="50">
        <v>221937</v>
      </c>
      <c r="Y48" s="50"/>
      <c r="Z48" s="50">
        <v>1200</v>
      </c>
      <c r="AA48" s="50"/>
      <c r="AB48" s="50">
        <v>8251</v>
      </c>
      <c r="AC48" s="50">
        <v>696562</v>
      </c>
      <c r="AD48" s="46">
        <v>0.25013007671056192</v>
      </c>
    </row>
    <row r="49" spans="1:30" ht="15.6">
      <c r="A49" s="40" t="s">
        <v>185</v>
      </c>
      <c r="B49" s="54" t="s">
        <v>131</v>
      </c>
      <c r="C49" s="47"/>
      <c r="D49" s="49">
        <v>4540</v>
      </c>
      <c r="E49" s="49">
        <v>700</v>
      </c>
      <c r="F49" s="49"/>
      <c r="G49" s="49"/>
      <c r="H49" s="49"/>
      <c r="I49" s="49">
        <v>2490</v>
      </c>
      <c r="J49" s="49"/>
      <c r="K49" s="49">
        <v>800</v>
      </c>
      <c r="L49" s="49"/>
      <c r="M49" s="49">
        <v>500</v>
      </c>
      <c r="N49" s="49"/>
      <c r="O49" s="50"/>
      <c r="P49" s="50"/>
      <c r="Q49" s="50">
        <v>1350</v>
      </c>
      <c r="R49" s="50"/>
      <c r="S49" s="50"/>
      <c r="T49" s="50"/>
      <c r="U49" s="50"/>
      <c r="V49" s="50"/>
      <c r="W49" s="50"/>
      <c r="X49" s="50"/>
      <c r="Y49" s="50"/>
      <c r="Z49" s="50">
        <v>27145</v>
      </c>
      <c r="AA49" s="50"/>
      <c r="AB49" s="50">
        <v>650</v>
      </c>
      <c r="AC49" s="50">
        <v>38175</v>
      </c>
      <c r="AD49" s="46">
        <v>1.3708349979507498E-2</v>
      </c>
    </row>
    <row r="50" spans="1:30" ht="15.6">
      <c r="A50" s="40" t="s">
        <v>157</v>
      </c>
      <c r="B50" s="54" t="s">
        <v>132</v>
      </c>
      <c r="C50" s="47"/>
      <c r="D50" s="49"/>
      <c r="E50" s="49"/>
      <c r="F50" s="49">
        <v>500</v>
      </c>
      <c r="G50" s="49"/>
      <c r="H50" s="49"/>
      <c r="I50" s="49"/>
      <c r="J50" s="49"/>
      <c r="K50" s="49"/>
      <c r="L50" s="49"/>
      <c r="M50" s="49"/>
      <c r="N50" s="49"/>
      <c r="O50" s="50">
        <v>700</v>
      </c>
      <c r="P50" s="50">
        <v>300</v>
      </c>
      <c r="Q50" s="50">
        <v>2570</v>
      </c>
      <c r="R50" s="50"/>
      <c r="S50" s="50"/>
      <c r="T50" s="50">
        <v>1200</v>
      </c>
      <c r="U50" s="50"/>
      <c r="V50" s="50"/>
      <c r="W50" s="50"/>
      <c r="X50" s="50"/>
      <c r="Y50" s="50"/>
      <c r="Z50" s="50">
        <v>4530</v>
      </c>
      <c r="AA50" s="50"/>
      <c r="AB50" s="50">
        <v>50</v>
      </c>
      <c r="AC50" s="50">
        <v>9850</v>
      </c>
      <c r="AD50" s="46">
        <v>3.5370595231997083E-3</v>
      </c>
    </row>
    <row r="51" spans="1:30" ht="15.6">
      <c r="A51" s="40" t="s">
        <v>158</v>
      </c>
      <c r="B51" s="54" t="s">
        <v>133</v>
      </c>
      <c r="C51" s="47"/>
      <c r="D51" s="49">
        <v>170</v>
      </c>
      <c r="E51" s="49">
        <v>1218</v>
      </c>
      <c r="F51" s="49">
        <v>41445</v>
      </c>
      <c r="G51" s="49"/>
      <c r="H51" s="49"/>
      <c r="I51" s="49"/>
      <c r="J51" s="49">
        <v>345</v>
      </c>
      <c r="K51" s="49"/>
      <c r="L51" s="49"/>
      <c r="M51" s="49">
        <v>3000</v>
      </c>
      <c r="N51" s="49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>
        <v>46178</v>
      </c>
      <c r="AD51" s="46">
        <v>1.6582165955565088E-2</v>
      </c>
    </row>
    <row r="52" spans="1:30" ht="15.6">
      <c r="A52" s="40" t="s">
        <v>258</v>
      </c>
      <c r="B52" s="54" t="s">
        <v>134</v>
      </c>
      <c r="C52" s="47"/>
      <c r="D52" s="49">
        <v>650</v>
      </c>
      <c r="E52" s="49">
        <v>83</v>
      </c>
      <c r="F52" s="49"/>
      <c r="G52" s="49"/>
      <c r="H52" s="49"/>
      <c r="I52" s="49"/>
      <c r="J52" s="49">
        <v>945</v>
      </c>
      <c r="K52" s="49"/>
      <c r="L52" s="49"/>
      <c r="M52" s="49">
        <v>400</v>
      </c>
      <c r="N52" s="49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>
        <v>2078</v>
      </c>
      <c r="AD52" s="46">
        <v>7.4619387707705511E-4</v>
      </c>
    </row>
    <row r="53" spans="1:30" ht="15.6">
      <c r="A53" s="40" t="s">
        <v>159</v>
      </c>
      <c r="B53" s="54" t="s">
        <v>135</v>
      </c>
      <c r="C53" s="47"/>
      <c r="D53" s="49">
        <v>17440</v>
      </c>
      <c r="E53" s="49"/>
      <c r="F53" s="49"/>
      <c r="G53" s="49">
        <v>32800</v>
      </c>
      <c r="H53" s="49"/>
      <c r="I53" s="49"/>
      <c r="J53" s="49">
        <v>3702</v>
      </c>
      <c r="K53" s="49"/>
      <c r="L53" s="49">
        <v>300</v>
      </c>
      <c r="M53" s="49">
        <v>50</v>
      </c>
      <c r="N53" s="49"/>
      <c r="O53" s="50"/>
      <c r="P53" s="50">
        <v>100</v>
      </c>
      <c r="Q53" s="50"/>
      <c r="R53" s="50"/>
      <c r="S53" s="50"/>
      <c r="T53" s="50">
        <v>4100</v>
      </c>
      <c r="U53" s="50"/>
      <c r="V53" s="50"/>
      <c r="W53" s="50"/>
      <c r="X53" s="50"/>
      <c r="Y53" s="50"/>
      <c r="Z53" s="50"/>
      <c r="AA53" s="50"/>
      <c r="AB53" s="50"/>
      <c r="AC53" s="50">
        <v>58492</v>
      </c>
      <c r="AD53" s="46">
        <v>2.1004028998070794E-2</v>
      </c>
    </row>
    <row r="54" spans="1:30" ht="15.6">
      <c r="A54" s="40" t="s">
        <v>166</v>
      </c>
      <c r="B54" s="54" t="s">
        <v>136</v>
      </c>
      <c r="C54" s="47"/>
      <c r="D54" s="49">
        <v>2000</v>
      </c>
      <c r="E54" s="49">
        <v>212</v>
      </c>
      <c r="F54" s="49"/>
      <c r="G54" s="49"/>
      <c r="H54" s="49"/>
      <c r="I54" s="49"/>
      <c r="J54" s="49"/>
      <c r="K54" s="49">
        <v>170</v>
      </c>
      <c r="L54" s="49"/>
      <c r="M54" s="49"/>
      <c r="N54" s="49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>
        <v>2382</v>
      </c>
      <c r="AD54" s="46">
        <v>8.5535794764078209E-4</v>
      </c>
    </row>
    <row r="55" spans="1:30" ht="15.6">
      <c r="A55" s="40" t="s">
        <v>160</v>
      </c>
      <c r="B55" s="54" t="s">
        <v>137</v>
      </c>
      <c r="C55" s="47"/>
      <c r="D55" s="49">
        <v>1880</v>
      </c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>
        <v>800</v>
      </c>
      <c r="AC55" s="50">
        <v>2680</v>
      </c>
      <c r="AD55" s="46">
        <v>9.6236746418022507E-4</v>
      </c>
    </row>
    <row r="56" spans="1:30" ht="15.6">
      <c r="A56" s="40" t="s">
        <v>161</v>
      </c>
      <c r="B56" s="54" t="s">
        <v>138</v>
      </c>
      <c r="C56" s="47"/>
      <c r="D56" s="49">
        <v>1535</v>
      </c>
      <c r="E56" s="49">
        <v>2300</v>
      </c>
      <c r="F56" s="49">
        <v>2000</v>
      </c>
      <c r="G56" s="49"/>
      <c r="H56" s="49"/>
      <c r="I56" s="49"/>
      <c r="J56" s="49"/>
      <c r="K56" s="49"/>
      <c r="L56" s="49"/>
      <c r="M56" s="49"/>
      <c r="N56" s="49"/>
      <c r="O56" s="50"/>
      <c r="P56" s="50"/>
      <c r="Q56" s="50"/>
      <c r="R56" s="50"/>
      <c r="S56" s="50"/>
      <c r="T56" s="50">
        <v>4000</v>
      </c>
      <c r="U56" s="50"/>
      <c r="V56" s="50"/>
      <c r="W56" s="50"/>
      <c r="X56" s="50"/>
      <c r="Y56" s="50"/>
      <c r="Z56" s="50"/>
      <c r="AA56" s="50"/>
      <c r="AB56" s="50"/>
      <c r="AC56" s="50">
        <v>9835</v>
      </c>
      <c r="AD56" s="46">
        <v>3.531673138138998E-3</v>
      </c>
    </row>
    <row r="57" spans="1:30" ht="15.6">
      <c r="A57" s="40" t="s">
        <v>167</v>
      </c>
      <c r="B57" s="54" t="s">
        <v>139</v>
      </c>
      <c r="C57" s="47"/>
      <c r="D57" s="49">
        <v>9630</v>
      </c>
      <c r="E57" s="49"/>
      <c r="F57" s="49"/>
      <c r="G57" s="49"/>
      <c r="H57" s="49"/>
      <c r="I57" s="49"/>
      <c r="J57" s="49">
        <v>3200</v>
      </c>
      <c r="K57" s="49"/>
      <c r="L57" s="49"/>
      <c r="M57" s="49"/>
      <c r="N57" s="49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>
        <v>12830</v>
      </c>
      <c r="AD57" s="46">
        <v>4.607154688594137E-3</v>
      </c>
    </row>
    <row r="58" spans="1:30" ht="15.6">
      <c r="A58" s="40" t="s">
        <v>186</v>
      </c>
      <c r="B58" s="54" t="s">
        <v>140</v>
      </c>
      <c r="C58" s="47"/>
      <c r="D58" s="49">
        <v>10810</v>
      </c>
      <c r="E58" s="49"/>
      <c r="F58" s="49"/>
      <c r="G58" s="49"/>
      <c r="H58" s="49"/>
      <c r="I58" s="49"/>
      <c r="J58" s="49"/>
      <c r="K58" s="49"/>
      <c r="L58" s="49"/>
      <c r="M58" s="49"/>
      <c r="N58" s="49">
        <v>10</v>
      </c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>
        <v>10820</v>
      </c>
      <c r="AD58" s="46">
        <v>3.8853790904589684E-3</v>
      </c>
    </row>
    <row r="59" spans="1:30" ht="15.6">
      <c r="A59" s="40" t="s">
        <v>187</v>
      </c>
      <c r="B59" s="54" t="s">
        <v>141</v>
      </c>
      <c r="C59" s="47"/>
      <c r="D59" s="49">
        <v>17905</v>
      </c>
      <c r="E59" s="49"/>
      <c r="F59" s="49"/>
      <c r="G59" s="49"/>
      <c r="H59" s="49"/>
      <c r="I59" s="49"/>
      <c r="J59" s="49">
        <v>3224</v>
      </c>
      <c r="K59" s="49"/>
      <c r="L59" s="49"/>
      <c r="M59" s="49"/>
      <c r="N59" s="49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>
        <v>21129</v>
      </c>
      <c r="AD59" s="46">
        <v>7.587261996516409E-3</v>
      </c>
    </row>
    <row r="60" spans="1:30" ht="15.6">
      <c r="A60" s="40" t="s">
        <v>222</v>
      </c>
      <c r="B60" s="54" t="s">
        <v>221</v>
      </c>
      <c r="C60" s="47"/>
      <c r="D60" s="49"/>
      <c r="E60" s="49"/>
      <c r="F60" s="49">
        <v>1900</v>
      </c>
      <c r="G60" s="49"/>
      <c r="H60" s="49"/>
      <c r="I60" s="49"/>
      <c r="J60" s="49">
        <v>150</v>
      </c>
      <c r="K60" s="49">
        <v>4250</v>
      </c>
      <c r="L60" s="49"/>
      <c r="M60" s="49"/>
      <c r="N60" s="49"/>
      <c r="O60" s="50"/>
      <c r="P60" s="50">
        <v>300</v>
      </c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>
        <v>6600</v>
      </c>
      <c r="AD60" s="46">
        <v>2.3700094267124949E-3</v>
      </c>
    </row>
    <row r="61" spans="1:30" ht="15.6">
      <c r="A61" s="40" t="s">
        <v>163</v>
      </c>
      <c r="B61" s="54" t="s">
        <v>226</v>
      </c>
      <c r="C61" s="47"/>
      <c r="D61" s="49"/>
      <c r="E61" s="49"/>
      <c r="F61" s="49"/>
      <c r="G61" s="49"/>
      <c r="H61" s="49"/>
      <c r="I61" s="49"/>
      <c r="J61" s="49">
        <v>14800</v>
      </c>
      <c r="K61" s="49">
        <v>150</v>
      </c>
      <c r="L61" s="49"/>
      <c r="M61" s="49">
        <v>4300</v>
      </c>
      <c r="N61" s="49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>
        <v>66900</v>
      </c>
      <c r="AA61" s="50"/>
      <c r="AB61" s="50">
        <v>3000</v>
      </c>
      <c r="AC61" s="50">
        <v>89150</v>
      </c>
      <c r="AD61" s="46">
        <v>3.2013081877487713E-2</v>
      </c>
    </row>
    <row r="62" spans="1:30" ht="15.6">
      <c r="A62" s="40" t="s">
        <v>164</v>
      </c>
      <c r="B62" s="54" t="s">
        <v>146</v>
      </c>
      <c r="C62" s="47"/>
      <c r="D62" s="49"/>
      <c r="E62" s="49">
        <v>4350</v>
      </c>
      <c r="F62" s="49">
        <v>100</v>
      </c>
      <c r="G62" s="49"/>
      <c r="H62" s="49"/>
      <c r="I62" s="49">
        <v>3220</v>
      </c>
      <c r="J62" s="49">
        <v>16260</v>
      </c>
      <c r="K62" s="49"/>
      <c r="L62" s="49"/>
      <c r="M62" s="49">
        <v>13560</v>
      </c>
      <c r="N62" s="49"/>
      <c r="O62" s="50"/>
      <c r="P62" s="50"/>
      <c r="Q62" s="50"/>
      <c r="R62" s="50"/>
      <c r="S62" s="50"/>
      <c r="T62" s="50">
        <v>48120</v>
      </c>
      <c r="U62" s="50"/>
      <c r="V62" s="50"/>
      <c r="W62" s="50"/>
      <c r="X62" s="50"/>
      <c r="Y62" s="50">
        <v>150</v>
      </c>
      <c r="Z62" s="50">
        <v>2560</v>
      </c>
      <c r="AA62" s="50"/>
      <c r="AB62" s="50">
        <v>4350</v>
      </c>
      <c r="AC62" s="50">
        <v>92670</v>
      </c>
      <c r="AD62" s="46">
        <v>3.3277086905067713E-2</v>
      </c>
    </row>
    <row r="63" spans="1:30" s="59" customFormat="1" ht="15.6">
      <c r="A63" s="56" t="s">
        <v>188</v>
      </c>
      <c r="B63" s="77" t="s">
        <v>147</v>
      </c>
      <c r="C63" s="57"/>
      <c r="D63" s="58">
        <v>200</v>
      </c>
      <c r="E63" s="58"/>
      <c r="F63" s="58"/>
      <c r="G63" s="58"/>
      <c r="H63" s="58"/>
      <c r="I63" s="58"/>
      <c r="J63" s="58">
        <v>3600</v>
      </c>
      <c r="K63" s="58"/>
      <c r="L63" s="58"/>
      <c r="M63" s="58"/>
      <c r="N63" s="58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>
        <v>3800</v>
      </c>
      <c r="AD63" s="46">
        <v>1.3645508820465879E-3</v>
      </c>
    </row>
    <row r="64" spans="1:30" s="44" customFormat="1" ht="15.6">
      <c r="A64" s="52" t="s">
        <v>224</v>
      </c>
      <c r="B64" s="55" t="s">
        <v>223</v>
      </c>
      <c r="C64" s="48"/>
      <c r="D64" s="50">
        <v>350</v>
      </c>
      <c r="E64" s="50"/>
      <c r="F64" s="50">
        <v>50</v>
      </c>
      <c r="G64" s="50"/>
      <c r="H64" s="50"/>
      <c r="I64" s="50"/>
      <c r="J64" s="50">
        <v>460</v>
      </c>
      <c r="K64" s="50">
        <v>1000</v>
      </c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>
        <v>1860</v>
      </c>
      <c r="AD64" s="46">
        <v>6.6791174752806666E-4</v>
      </c>
    </row>
    <row r="65" spans="1:30" s="121" customFormat="1" ht="15.6">
      <c r="A65" s="116" t="s">
        <v>75</v>
      </c>
      <c r="B65" s="117" t="s">
        <v>76</v>
      </c>
      <c r="C65" s="118"/>
      <c r="D65" s="119"/>
      <c r="E65" s="119"/>
      <c r="F65" s="119"/>
      <c r="G65" s="119"/>
      <c r="H65" s="119"/>
      <c r="I65" s="119">
        <v>3100</v>
      </c>
      <c r="J65" s="119">
        <v>12445</v>
      </c>
      <c r="K65" s="119"/>
      <c r="L65" s="119"/>
      <c r="M65" s="119"/>
      <c r="N65" s="119"/>
      <c r="O65" s="119"/>
      <c r="P65" s="119"/>
      <c r="Q65" s="119"/>
      <c r="R65" s="119"/>
      <c r="S65" s="119"/>
      <c r="T65" s="119"/>
      <c r="U65" s="119"/>
      <c r="V65" s="119"/>
      <c r="W65" s="119"/>
      <c r="X65" s="119"/>
      <c r="Y65" s="119"/>
      <c r="Z65" s="119">
        <v>327085</v>
      </c>
      <c r="AA65" s="119">
        <v>196580</v>
      </c>
      <c r="AB65" s="119">
        <v>99042</v>
      </c>
      <c r="AC65" s="119">
        <v>638252</v>
      </c>
      <c r="AD65" s="120">
        <v>0.22919140251789444</v>
      </c>
    </row>
    <row r="66" spans="1:30" s="44" customFormat="1" ht="15.6">
      <c r="A66" s="40" t="s">
        <v>77</v>
      </c>
      <c r="B66" s="55" t="s">
        <v>78</v>
      </c>
      <c r="C66" s="48">
        <v>118900</v>
      </c>
      <c r="D66" s="50"/>
      <c r="E66" s="49">
        <v>2400</v>
      </c>
      <c r="F66" s="49">
        <v>2400</v>
      </c>
      <c r="G66" s="49"/>
      <c r="H66" s="49"/>
      <c r="I66" s="49">
        <v>1800</v>
      </c>
      <c r="J66" s="49">
        <v>160638</v>
      </c>
      <c r="K66" s="49">
        <v>4000</v>
      </c>
      <c r="L66" s="49">
        <v>120</v>
      </c>
      <c r="M66" s="49">
        <v>100</v>
      </c>
      <c r="N66" s="49"/>
      <c r="O66" s="50">
        <v>8260</v>
      </c>
      <c r="P66" s="50"/>
      <c r="Q66" s="50">
        <v>7500</v>
      </c>
      <c r="R66" s="50"/>
      <c r="S66" s="50"/>
      <c r="T66" s="50">
        <v>2000</v>
      </c>
      <c r="U66" s="50"/>
      <c r="V66" s="50"/>
      <c r="W66" s="50">
        <v>810</v>
      </c>
      <c r="X66" s="50">
        <v>2000</v>
      </c>
      <c r="Y66" s="50">
        <v>4000</v>
      </c>
      <c r="Z66" s="50">
        <v>763067</v>
      </c>
      <c r="AA66" s="50"/>
      <c r="AB66" s="50">
        <v>1250</v>
      </c>
      <c r="AC66" s="50">
        <v>1079245</v>
      </c>
      <c r="AD66" s="46">
        <v>0.38754860965641308</v>
      </c>
    </row>
    <row r="67" spans="1:30" s="44" customFormat="1" ht="15.6">
      <c r="A67" s="45" t="s">
        <v>79</v>
      </c>
      <c r="B67" s="55" t="s">
        <v>80</v>
      </c>
      <c r="C67" s="48">
        <v>600</v>
      </c>
      <c r="D67" s="50">
        <v>3365</v>
      </c>
      <c r="E67" s="49">
        <v>25875</v>
      </c>
      <c r="F67" s="49">
        <v>200</v>
      </c>
      <c r="G67" s="49">
        <v>1750</v>
      </c>
      <c r="H67" s="49">
        <v>50</v>
      </c>
      <c r="I67" s="49"/>
      <c r="J67" s="49">
        <v>51887</v>
      </c>
      <c r="K67" s="49">
        <v>700</v>
      </c>
      <c r="L67" s="49">
        <v>793.5</v>
      </c>
      <c r="M67" s="49">
        <v>846</v>
      </c>
      <c r="N67" s="49"/>
      <c r="O67" s="50">
        <v>3875</v>
      </c>
      <c r="P67" s="50">
        <v>110</v>
      </c>
      <c r="Q67" s="50">
        <v>3000</v>
      </c>
      <c r="R67" s="50">
        <v>220</v>
      </c>
      <c r="S67" s="50"/>
      <c r="T67" s="50"/>
      <c r="U67" s="50"/>
      <c r="V67" s="50"/>
      <c r="W67" s="50"/>
      <c r="X67" s="50"/>
      <c r="Y67" s="50">
        <v>2500</v>
      </c>
      <c r="Z67" s="50">
        <v>3795730</v>
      </c>
      <c r="AA67" s="50"/>
      <c r="AB67" s="50">
        <v>52200</v>
      </c>
      <c r="AC67" s="50">
        <v>3943701</v>
      </c>
      <c r="AD67" s="46">
        <v>1.4161528100205292</v>
      </c>
    </row>
    <row r="68" spans="1:30" ht="15.6">
      <c r="A68" s="45" t="s">
        <v>81</v>
      </c>
      <c r="B68" s="54" t="s">
        <v>82</v>
      </c>
      <c r="C68" s="47"/>
      <c r="D68" s="49"/>
      <c r="E68" s="49">
        <v>3000</v>
      </c>
      <c r="F68" s="49"/>
      <c r="G68" s="49"/>
      <c r="H68" s="49"/>
      <c r="I68" s="49"/>
      <c r="J68" s="49">
        <v>3201</v>
      </c>
      <c r="K68" s="49">
        <v>1300</v>
      </c>
      <c r="L68" s="49">
        <v>48</v>
      </c>
      <c r="M68" s="49"/>
      <c r="N68" s="49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>
        <v>20160</v>
      </c>
      <c r="AA68" s="50"/>
      <c r="AB68" s="50"/>
      <c r="AC68" s="50">
        <v>27709</v>
      </c>
      <c r="AD68" s="46">
        <v>9.9500895764812903E-3</v>
      </c>
    </row>
    <row r="69" spans="1:30" ht="15.6">
      <c r="A69" s="40" t="s">
        <v>174</v>
      </c>
      <c r="B69" s="54" t="s">
        <v>83</v>
      </c>
      <c r="C69" s="47">
        <v>7700</v>
      </c>
      <c r="D69" s="49"/>
      <c r="E69" s="49">
        <v>35695</v>
      </c>
      <c r="F69" s="49">
        <v>1200</v>
      </c>
      <c r="G69" s="49"/>
      <c r="H69" s="49"/>
      <c r="I69" s="49">
        <v>3000</v>
      </c>
      <c r="J69" s="49"/>
      <c r="K69" s="49"/>
      <c r="L69" s="49"/>
      <c r="M69" s="49"/>
      <c r="N69" s="49">
        <v>7500</v>
      </c>
      <c r="O69" s="50">
        <v>1125</v>
      </c>
      <c r="P69" s="50">
        <v>3750</v>
      </c>
      <c r="Q69" s="50">
        <v>6029</v>
      </c>
      <c r="R69" s="50"/>
      <c r="S69" s="50"/>
      <c r="T69" s="50">
        <v>108655</v>
      </c>
      <c r="U69" s="50">
        <v>5408</v>
      </c>
      <c r="V69" s="50"/>
      <c r="W69" s="50">
        <v>208635</v>
      </c>
      <c r="X69" s="50">
        <v>2275</v>
      </c>
      <c r="Y69" s="50"/>
      <c r="Z69" s="50">
        <v>760767</v>
      </c>
      <c r="AA69" s="50"/>
      <c r="AB69" s="50">
        <v>54849</v>
      </c>
      <c r="AC69" s="50">
        <v>1206588</v>
      </c>
      <c r="AD69" s="46">
        <v>0.43327650517548122</v>
      </c>
    </row>
    <row r="70" spans="1:30" ht="15.6">
      <c r="A70" s="40" t="s">
        <v>189</v>
      </c>
      <c r="B70" s="54" t="s">
        <v>84</v>
      </c>
      <c r="C70" s="47"/>
      <c r="D70" s="49"/>
      <c r="E70" s="49"/>
      <c r="F70" s="49"/>
      <c r="G70" s="49"/>
      <c r="H70" s="49"/>
      <c r="I70" s="49"/>
      <c r="J70" s="49">
        <v>9230</v>
      </c>
      <c r="K70" s="49"/>
      <c r="L70" s="49"/>
      <c r="M70" s="49"/>
      <c r="N70" s="49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>
        <v>50236</v>
      </c>
      <c r="AA70" s="50"/>
      <c r="AB70" s="50"/>
      <c r="AC70" s="50">
        <v>59466</v>
      </c>
      <c r="AD70" s="46">
        <v>2.1353784934679577E-2</v>
      </c>
    </row>
    <row r="71" spans="1:30" ht="15.6">
      <c r="A71" s="40" t="s">
        <v>190</v>
      </c>
      <c r="B71" s="54" t="s">
        <v>85</v>
      </c>
      <c r="C71" s="47"/>
      <c r="D71" s="49"/>
      <c r="E71" s="49">
        <v>5150</v>
      </c>
      <c r="F71" s="49">
        <v>71520</v>
      </c>
      <c r="G71" s="49">
        <v>12500</v>
      </c>
      <c r="H71" s="49">
        <v>218305</v>
      </c>
      <c r="I71" s="49"/>
      <c r="J71" s="49">
        <v>42752</v>
      </c>
      <c r="K71" s="49">
        <v>434735</v>
      </c>
      <c r="L71" s="49">
        <v>1900</v>
      </c>
      <c r="M71" s="49">
        <v>1826</v>
      </c>
      <c r="N71" s="49"/>
      <c r="O71" s="50"/>
      <c r="P71" s="50">
        <v>6267</v>
      </c>
      <c r="Q71" s="50"/>
      <c r="R71" s="50">
        <v>11070</v>
      </c>
      <c r="S71" s="50"/>
      <c r="T71" s="50"/>
      <c r="U71" s="50">
        <v>1000</v>
      </c>
      <c r="V71" s="50"/>
      <c r="W71" s="50"/>
      <c r="X71" s="50">
        <v>3000</v>
      </c>
      <c r="Y71" s="50">
        <v>706117</v>
      </c>
      <c r="Z71" s="50">
        <v>645575</v>
      </c>
      <c r="AA71" s="50"/>
      <c r="AB71" s="50">
        <v>551985</v>
      </c>
      <c r="AC71" s="50">
        <v>2713702</v>
      </c>
      <c r="AD71" s="46">
        <v>0.97446959413462886</v>
      </c>
    </row>
    <row r="72" spans="1:30" ht="15.6">
      <c r="A72" s="40" t="s">
        <v>191</v>
      </c>
      <c r="B72" s="54" t="s">
        <v>86</v>
      </c>
      <c r="C72" s="47"/>
      <c r="D72" s="49"/>
      <c r="E72" s="49"/>
      <c r="F72" s="49"/>
      <c r="G72" s="49"/>
      <c r="H72" s="49"/>
      <c r="I72" s="49">
        <v>11500</v>
      </c>
      <c r="J72" s="49">
        <v>16380</v>
      </c>
      <c r="K72" s="49"/>
      <c r="L72" s="49"/>
      <c r="M72" s="49"/>
      <c r="N72" s="49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>
        <v>1125033</v>
      </c>
      <c r="AA72" s="50"/>
      <c r="AB72" s="50">
        <v>1300</v>
      </c>
      <c r="AC72" s="50">
        <v>1154213</v>
      </c>
      <c r="AD72" s="46">
        <v>0.41446904400516793</v>
      </c>
    </row>
    <row r="73" spans="1:30" ht="15.6">
      <c r="A73" s="40" t="s">
        <v>87</v>
      </c>
      <c r="B73" s="54" t="s">
        <v>88</v>
      </c>
      <c r="C73" s="47"/>
      <c r="D73" s="49"/>
      <c r="E73" s="49"/>
      <c r="F73" s="49">
        <v>4810</v>
      </c>
      <c r="G73" s="49"/>
      <c r="H73" s="49">
        <v>500</v>
      </c>
      <c r="I73" s="49"/>
      <c r="J73" s="49">
        <v>1685</v>
      </c>
      <c r="K73" s="49">
        <v>8630</v>
      </c>
      <c r="L73" s="49">
        <v>635</v>
      </c>
      <c r="M73" s="49">
        <v>4000</v>
      </c>
      <c r="N73" s="49"/>
      <c r="O73" s="50"/>
      <c r="P73" s="50"/>
      <c r="Q73" s="50"/>
      <c r="R73" s="50">
        <v>1050</v>
      </c>
      <c r="S73" s="50"/>
      <c r="T73" s="50"/>
      <c r="U73" s="50"/>
      <c r="V73" s="50"/>
      <c r="W73" s="50"/>
      <c r="X73" s="50"/>
      <c r="Y73" s="50">
        <v>15630</v>
      </c>
      <c r="Z73" s="50">
        <v>8705</v>
      </c>
      <c r="AA73" s="50"/>
      <c r="AB73" s="50">
        <v>2000</v>
      </c>
      <c r="AC73" s="50">
        <v>47645</v>
      </c>
      <c r="AD73" s="46">
        <v>1.7108954414502549E-2</v>
      </c>
    </row>
    <row r="74" spans="1:30" ht="15.6">
      <c r="A74" s="40" t="s">
        <v>192</v>
      </c>
      <c r="B74" s="54" t="s">
        <v>89</v>
      </c>
      <c r="C74" s="47"/>
      <c r="D74" s="49"/>
      <c r="E74" s="49"/>
      <c r="F74" s="49">
        <v>500</v>
      </c>
      <c r="G74" s="49"/>
      <c r="H74" s="49"/>
      <c r="I74" s="49"/>
      <c r="J74" s="49">
        <v>2600</v>
      </c>
      <c r="K74" s="49">
        <v>600</v>
      </c>
      <c r="L74" s="49"/>
      <c r="M74" s="49">
        <v>990</v>
      </c>
      <c r="N74" s="49"/>
      <c r="O74" s="50"/>
      <c r="P74" s="50"/>
      <c r="Q74" s="50"/>
      <c r="R74" s="50">
        <v>10550</v>
      </c>
      <c r="S74" s="50"/>
      <c r="T74" s="50"/>
      <c r="U74" s="50">
        <v>12700</v>
      </c>
      <c r="V74" s="50"/>
      <c r="W74" s="50"/>
      <c r="X74" s="50"/>
      <c r="Y74" s="50">
        <v>2000</v>
      </c>
      <c r="Z74" s="50">
        <v>15529</v>
      </c>
      <c r="AA74" s="50"/>
      <c r="AB74" s="50">
        <v>4400</v>
      </c>
      <c r="AC74" s="50">
        <v>49869</v>
      </c>
      <c r="AD74" s="46">
        <v>1.7907575772837182E-2</v>
      </c>
    </row>
    <row r="75" spans="1:30" ht="15.6">
      <c r="A75" s="40" t="s">
        <v>193</v>
      </c>
      <c r="B75" s="54" t="s">
        <v>227</v>
      </c>
      <c r="C75" s="47"/>
      <c r="D75" s="49"/>
      <c r="E75" s="49"/>
      <c r="F75" s="49">
        <v>1320</v>
      </c>
      <c r="G75" s="49"/>
      <c r="H75" s="49"/>
      <c r="I75" s="49"/>
      <c r="J75" s="49">
        <v>4391</v>
      </c>
      <c r="K75" s="49">
        <v>1000</v>
      </c>
      <c r="L75" s="49">
        <v>60</v>
      </c>
      <c r="M75" s="49"/>
      <c r="N75" s="49"/>
      <c r="O75" s="50"/>
      <c r="P75" s="50"/>
      <c r="Q75" s="50">
        <v>500</v>
      </c>
      <c r="R75" s="50">
        <v>1000</v>
      </c>
      <c r="S75" s="50"/>
      <c r="T75" s="50">
        <v>200</v>
      </c>
      <c r="U75" s="50"/>
      <c r="V75" s="50"/>
      <c r="W75" s="50"/>
      <c r="X75" s="50">
        <v>700</v>
      </c>
      <c r="Y75" s="50"/>
      <c r="Z75" s="50">
        <v>16565</v>
      </c>
      <c r="AA75" s="50"/>
      <c r="AB75" s="50">
        <v>500</v>
      </c>
      <c r="AC75" s="50">
        <v>26236</v>
      </c>
      <c r="AD75" s="46">
        <v>9.421146563519547E-3</v>
      </c>
    </row>
    <row r="76" spans="1:30" ht="15.6">
      <c r="A76" s="40" t="s">
        <v>90</v>
      </c>
      <c r="B76" s="54" t="s">
        <v>91</v>
      </c>
      <c r="C76" s="47">
        <v>3950</v>
      </c>
      <c r="D76" s="49">
        <v>944227</v>
      </c>
      <c r="E76" s="49">
        <v>1314085</v>
      </c>
      <c r="F76" s="49">
        <v>2428620</v>
      </c>
      <c r="G76" s="49">
        <v>1000</v>
      </c>
      <c r="H76" s="49">
        <v>5710</v>
      </c>
      <c r="I76" s="49">
        <v>91110</v>
      </c>
      <c r="J76" s="49">
        <v>276085</v>
      </c>
      <c r="K76" s="49">
        <v>1341967</v>
      </c>
      <c r="L76" s="49">
        <v>1303620</v>
      </c>
      <c r="M76" s="49">
        <v>1405900</v>
      </c>
      <c r="N76" s="49">
        <v>24818</v>
      </c>
      <c r="O76" s="50">
        <v>711873</v>
      </c>
      <c r="P76" s="50">
        <v>731019</v>
      </c>
      <c r="Q76" s="50">
        <v>4385</v>
      </c>
      <c r="R76" s="50">
        <v>400</v>
      </c>
      <c r="S76" s="50">
        <v>13215</v>
      </c>
      <c r="T76" s="50">
        <v>6700</v>
      </c>
      <c r="U76" s="50">
        <v>380</v>
      </c>
      <c r="V76" s="50">
        <v>10</v>
      </c>
      <c r="W76" s="50"/>
      <c r="X76" s="50">
        <v>92062</v>
      </c>
      <c r="Y76" s="50">
        <v>3500</v>
      </c>
      <c r="Z76" s="50">
        <v>892728</v>
      </c>
      <c r="AA76" s="50"/>
      <c r="AB76" s="50">
        <v>54182</v>
      </c>
      <c r="AC76" s="50">
        <v>11651546</v>
      </c>
      <c r="AD76" s="46">
        <v>4.1839808872385245</v>
      </c>
    </row>
    <row r="77" spans="1:30" ht="15.6">
      <c r="A77" s="40" t="s">
        <v>162</v>
      </c>
      <c r="B77" s="54" t="s">
        <v>92</v>
      </c>
      <c r="C77" s="47">
        <v>9350</v>
      </c>
      <c r="D77" s="49">
        <v>1500</v>
      </c>
      <c r="E77" s="49">
        <v>211850</v>
      </c>
      <c r="F77" s="49">
        <v>49545</v>
      </c>
      <c r="G77" s="49"/>
      <c r="H77" s="49">
        <v>8500</v>
      </c>
      <c r="I77" s="49">
        <v>3200</v>
      </c>
      <c r="J77" s="49">
        <v>910</v>
      </c>
      <c r="K77" s="49">
        <v>79640</v>
      </c>
      <c r="L77" s="49">
        <v>1000</v>
      </c>
      <c r="M77" s="49">
        <v>61630</v>
      </c>
      <c r="N77" s="49"/>
      <c r="O77" s="50">
        <v>34600</v>
      </c>
      <c r="P77" s="50">
        <v>10150</v>
      </c>
      <c r="Q77" s="50">
        <v>50986</v>
      </c>
      <c r="R77" s="50">
        <v>33195</v>
      </c>
      <c r="S77" s="50"/>
      <c r="T77" s="50">
        <v>56100</v>
      </c>
      <c r="U77" s="50">
        <v>400</v>
      </c>
      <c r="V77" s="50">
        <v>11300</v>
      </c>
      <c r="W77" s="50"/>
      <c r="X77" s="50">
        <v>11750</v>
      </c>
      <c r="Y77" s="50">
        <v>36210</v>
      </c>
      <c r="Z77" s="50">
        <v>438053</v>
      </c>
      <c r="AA77" s="50"/>
      <c r="AB77" s="50">
        <v>8500</v>
      </c>
      <c r="AC77" s="50">
        <v>1118369</v>
      </c>
      <c r="AD77" s="46">
        <v>0.40159773826409489</v>
      </c>
    </row>
    <row r="78" spans="1:30" ht="15.6">
      <c r="A78" s="40" t="s">
        <v>194</v>
      </c>
      <c r="B78" s="54" t="s">
        <v>93</v>
      </c>
      <c r="C78" s="47"/>
      <c r="D78" s="49"/>
      <c r="E78" s="49"/>
      <c r="F78" s="49">
        <v>3400</v>
      </c>
      <c r="G78" s="49"/>
      <c r="H78" s="49"/>
      <c r="I78" s="49">
        <v>1440</v>
      </c>
      <c r="J78" s="49">
        <v>3400</v>
      </c>
      <c r="K78" s="49">
        <v>5665</v>
      </c>
      <c r="L78" s="49">
        <v>1000</v>
      </c>
      <c r="M78" s="49">
        <v>6708</v>
      </c>
      <c r="N78" s="49"/>
      <c r="O78" s="50"/>
      <c r="P78" s="50">
        <v>1100</v>
      </c>
      <c r="Q78" s="50"/>
      <c r="R78" s="50">
        <v>2115</v>
      </c>
      <c r="S78" s="50"/>
      <c r="T78" s="50"/>
      <c r="U78" s="50">
        <v>540</v>
      </c>
      <c r="V78" s="50"/>
      <c r="W78" s="50"/>
      <c r="X78" s="50"/>
      <c r="Y78" s="50">
        <v>500</v>
      </c>
      <c r="Z78" s="50">
        <v>125160</v>
      </c>
      <c r="AA78" s="50"/>
      <c r="AB78" s="50">
        <v>16250</v>
      </c>
      <c r="AC78" s="50">
        <v>167278</v>
      </c>
      <c r="AD78" s="46">
        <v>6.0068248012365565E-2</v>
      </c>
    </row>
    <row r="79" spans="1:30" ht="15.6">
      <c r="A79" s="52" t="s">
        <v>354</v>
      </c>
      <c r="B79" s="54" t="s">
        <v>343</v>
      </c>
      <c r="C79" s="47"/>
      <c r="D79" s="49"/>
      <c r="E79" s="49"/>
      <c r="F79" s="49">
        <v>4980</v>
      </c>
      <c r="G79" s="49"/>
      <c r="H79" s="49"/>
      <c r="I79" s="49"/>
      <c r="J79" s="49">
        <v>575</v>
      </c>
      <c r="K79" s="49">
        <v>700</v>
      </c>
      <c r="L79" s="49"/>
      <c r="M79" s="49"/>
      <c r="N79" s="49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>
        <v>1000</v>
      </c>
      <c r="AA79" s="50"/>
      <c r="AB79" s="50"/>
      <c r="AC79" s="50">
        <v>7255</v>
      </c>
      <c r="AD79" s="46">
        <v>2.6052149076968407E-3</v>
      </c>
    </row>
    <row r="80" spans="1:30" ht="15.6">
      <c r="A80" s="40" t="s">
        <v>94</v>
      </c>
      <c r="B80" s="54" t="s">
        <v>95</v>
      </c>
      <c r="C80" s="47"/>
      <c r="D80" s="49"/>
      <c r="E80" s="49"/>
      <c r="F80" s="49">
        <v>35226</v>
      </c>
      <c r="G80" s="49">
        <v>2000</v>
      </c>
      <c r="H80" s="49"/>
      <c r="I80" s="49"/>
      <c r="J80" s="49">
        <v>2225</v>
      </c>
      <c r="K80" s="49"/>
      <c r="L80" s="49">
        <v>30</v>
      </c>
      <c r="M80" s="49">
        <v>2000</v>
      </c>
      <c r="N80" s="49"/>
      <c r="O80" s="50"/>
      <c r="P80" s="50">
        <v>132</v>
      </c>
      <c r="Q80" s="50"/>
      <c r="R80" s="50"/>
      <c r="S80" s="50"/>
      <c r="T80" s="50"/>
      <c r="U80" s="50"/>
      <c r="V80" s="50"/>
      <c r="W80" s="50"/>
      <c r="X80" s="50"/>
      <c r="Y80" s="50"/>
      <c r="Z80" s="50">
        <v>2520</v>
      </c>
      <c r="AA80" s="50">
        <v>1150</v>
      </c>
      <c r="AB80" s="50">
        <v>300</v>
      </c>
      <c r="AC80" s="50">
        <v>45583</v>
      </c>
      <c r="AD80" s="46">
        <v>1.6368506014823585E-2</v>
      </c>
    </row>
    <row r="81" spans="1:30" ht="15.6">
      <c r="A81" s="40" t="s">
        <v>96</v>
      </c>
      <c r="B81" s="54" t="s">
        <v>97</v>
      </c>
      <c r="C81" s="47"/>
      <c r="D81" s="49"/>
      <c r="E81" s="49">
        <v>14400</v>
      </c>
      <c r="F81" s="49">
        <v>550</v>
      </c>
      <c r="G81" s="49"/>
      <c r="H81" s="49"/>
      <c r="I81" s="49"/>
      <c r="J81" s="49">
        <v>23464</v>
      </c>
      <c r="K81" s="49">
        <v>60</v>
      </c>
      <c r="L81" s="49">
        <v>50</v>
      </c>
      <c r="M81" s="49"/>
      <c r="N81" s="49"/>
      <c r="O81" s="50"/>
      <c r="P81" s="50"/>
      <c r="Q81" s="50"/>
      <c r="R81" s="50"/>
      <c r="S81" s="50"/>
      <c r="T81" s="50"/>
      <c r="U81" s="50"/>
      <c r="V81" s="50"/>
      <c r="W81" s="50">
        <v>100</v>
      </c>
      <c r="X81" s="50"/>
      <c r="Y81" s="50"/>
      <c r="Z81" s="50">
        <v>243190</v>
      </c>
      <c r="AA81" s="50"/>
      <c r="AB81" s="50">
        <v>90</v>
      </c>
      <c r="AC81" s="50">
        <v>281904</v>
      </c>
      <c r="AD81" s="46">
        <v>0.1012295662769635</v>
      </c>
    </row>
    <row r="82" spans="1:30" ht="15.6">
      <c r="A82" s="40" t="s">
        <v>98</v>
      </c>
      <c r="B82" s="54" t="s">
        <v>99</v>
      </c>
      <c r="C82" s="47"/>
      <c r="D82" s="49"/>
      <c r="E82" s="49">
        <v>300</v>
      </c>
      <c r="F82" s="49">
        <v>6323</v>
      </c>
      <c r="G82" s="49"/>
      <c r="H82" s="49"/>
      <c r="I82" s="49"/>
      <c r="J82" s="49">
        <v>100</v>
      </c>
      <c r="K82" s="49">
        <v>2840</v>
      </c>
      <c r="L82" s="49">
        <v>30</v>
      </c>
      <c r="M82" s="49">
        <v>90</v>
      </c>
      <c r="N82" s="49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>
        <v>74545</v>
      </c>
      <c r="AA82" s="50"/>
      <c r="AB82" s="50"/>
      <c r="AC82" s="50">
        <v>84228</v>
      </c>
      <c r="AD82" s="46">
        <v>3.02456293929E-2</v>
      </c>
    </row>
    <row r="83" spans="1:30" ht="15.6">
      <c r="A83" s="40" t="s">
        <v>100</v>
      </c>
      <c r="B83" s="54" t="s">
        <v>101</v>
      </c>
      <c r="C83" s="47"/>
      <c r="D83" s="49">
        <v>480</v>
      </c>
      <c r="E83" s="49">
        <v>225</v>
      </c>
      <c r="F83" s="49">
        <v>12549</v>
      </c>
      <c r="G83" s="49">
        <v>2225</v>
      </c>
      <c r="H83" s="49"/>
      <c r="I83" s="49"/>
      <c r="J83" s="49">
        <v>20975</v>
      </c>
      <c r="K83" s="49">
        <v>26495</v>
      </c>
      <c r="L83" s="49">
        <v>30960</v>
      </c>
      <c r="M83" s="49">
        <v>4078</v>
      </c>
      <c r="N83" s="49"/>
      <c r="O83" s="50"/>
      <c r="P83" s="50">
        <v>2050</v>
      </c>
      <c r="Q83" s="50"/>
      <c r="R83" s="50">
        <v>750</v>
      </c>
      <c r="S83" s="50"/>
      <c r="T83" s="50"/>
      <c r="U83" s="50">
        <v>370</v>
      </c>
      <c r="V83" s="50">
        <v>620</v>
      </c>
      <c r="W83" s="50"/>
      <c r="X83" s="50"/>
      <c r="Y83" s="50"/>
      <c r="Z83" s="50"/>
      <c r="AA83" s="50"/>
      <c r="AB83" s="50">
        <v>2450</v>
      </c>
      <c r="AC83" s="50">
        <v>104227</v>
      </c>
      <c r="AD83" s="46">
        <v>3.7427117048176244E-2</v>
      </c>
    </row>
    <row r="84" spans="1:30" s="44" customFormat="1" ht="15.6">
      <c r="A84" s="40" t="s">
        <v>195</v>
      </c>
      <c r="B84" s="55" t="s">
        <v>124</v>
      </c>
      <c r="C84" s="48"/>
      <c r="D84" s="50">
        <v>1600</v>
      </c>
      <c r="E84" s="50"/>
      <c r="F84" s="50">
        <v>11270</v>
      </c>
      <c r="G84" s="50"/>
      <c r="H84" s="50"/>
      <c r="I84" s="50"/>
      <c r="J84" s="50">
        <v>150</v>
      </c>
      <c r="K84" s="50"/>
      <c r="L84" s="50"/>
      <c r="M84" s="50">
        <v>320</v>
      </c>
      <c r="N84" s="50"/>
      <c r="O84" s="50"/>
      <c r="P84" s="50">
        <v>5770</v>
      </c>
      <c r="Q84" s="50">
        <v>6100</v>
      </c>
      <c r="R84" s="50"/>
      <c r="S84" s="50"/>
      <c r="T84" s="50">
        <v>1500</v>
      </c>
      <c r="U84" s="50"/>
      <c r="V84" s="50"/>
      <c r="W84" s="50">
        <v>4984</v>
      </c>
      <c r="X84" s="50"/>
      <c r="Y84" s="50"/>
      <c r="Z84" s="50">
        <v>42415</v>
      </c>
      <c r="AA84" s="50"/>
      <c r="AB84" s="50">
        <v>960</v>
      </c>
      <c r="AC84" s="50">
        <v>75069</v>
      </c>
      <c r="AD84" s="46">
        <v>2.6956702674830347E-2</v>
      </c>
    </row>
    <row r="85" spans="1:30" s="44" customFormat="1" ht="15.6">
      <c r="A85" s="40" t="s">
        <v>274</v>
      </c>
      <c r="B85" s="55" t="s">
        <v>275</v>
      </c>
      <c r="C85" s="48"/>
      <c r="D85" s="50"/>
      <c r="E85" s="50"/>
      <c r="F85" s="50"/>
      <c r="G85" s="50"/>
      <c r="H85" s="50"/>
      <c r="I85" s="50"/>
      <c r="J85" s="50">
        <v>19995</v>
      </c>
      <c r="K85" s="50"/>
      <c r="L85" s="50"/>
      <c r="M85" s="50"/>
      <c r="N85" s="50">
        <v>500</v>
      </c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>
        <v>238635</v>
      </c>
      <c r="AA85" s="50"/>
      <c r="AB85" s="50">
        <v>9500</v>
      </c>
      <c r="AC85" s="50">
        <v>268630</v>
      </c>
      <c r="AD85" s="46">
        <v>9.6462974590572348E-2</v>
      </c>
    </row>
    <row r="86" spans="1:30" s="44" customFormat="1" ht="15.6">
      <c r="A86" s="45" t="s">
        <v>196</v>
      </c>
      <c r="B86" s="55" t="s">
        <v>142</v>
      </c>
      <c r="C86" s="48"/>
      <c r="D86" s="50"/>
      <c r="E86" s="50"/>
      <c r="F86" s="50">
        <v>3980</v>
      </c>
      <c r="G86" s="50"/>
      <c r="H86" s="50"/>
      <c r="I86" s="50"/>
      <c r="J86" s="50">
        <v>810</v>
      </c>
      <c r="K86" s="50">
        <v>300</v>
      </c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>
        <v>6065</v>
      </c>
      <c r="AA86" s="50"/>
      <c r="AB86" s="50"/>
      <c r="AC86" s="50">
        <v>11155</v>
      </c>
      <c r="AD86" s="46">
        <v>4.0056750234814973E-3</v>
      </c>
    </row>
    <row r="87" spans="1:30" ht="15.6">
      <c r="A87" s="45" t="s">
        <v>277</v>
      </c>
      <c r="B87" s="54" t="s">
        <v>276</v>
      </c>
      <c r="C87" s="47"/>
      <c r="D87" s="49"/>
      <c r="E87" s="49"/>
      <c r="F87" s="49"/>
      <c r="G87" s="49"/>
      <c r="H87" s="49"/>
      <c r="I87" s="49"/>
      <c r="J87" s="49">
        <v>1750</v>
      </c>
      <c r="K87" s="49">
        <v>180</v>
      </c>
      <c r="L87" s="49"/>
      <c r="M87" s="49"/>
      <c r="N87" s="49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>
        <v>67480</v>
      </c>
      <c r="AA87" s="50"/>
      <c r="AB87" s="50"/>
      <c r="AC87" s="50">
        <v>69410</v>
      </c>
      <c r="AD87" s="46">
        <v>2.4924599137593071E-2</v>
      </c>
    </row>
    <row r="88" spans="1:30" s="44" customFormat="1" ht="15.6">
      <c r="A88" s="52" t="s">
        <v>352</v>
      </c>
      <c r="B88" s="55" t="s">
        <v>344</v>
      </c>
      <c r="C88" s="48"/>
      <c r="D88" s="50"/>
      <c r="E88" s="50"/>
      <c r="F88" s="50"/>
      <c r="G88" s="50"/>
      <c r="H88" s="50"/>
      <c r="I88" s="50"/>
      <c r="J88" s="50"/>
      <c r="K88" s="50">
        <v>1200</v>
      </c>
      <c r="L88" s="50"/>
      <c r="M88" s="50">
        <v>475</v>
      </c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>
        <v>10000</v>
      </c>
      <c r="AA88" s="50"/>
      <c r="AB88" s="50"/>
      <c r="AC88" s="50">
        <v>11675</v>
      </c>
      <c r="AD88" s="46">
        <v>4.1924030389194509E-3</v>
      </c>
    </row>
    <row r="89" spans="1:30" s="44" customFormat="1" ht="15.6">
      <c r="A89" s="52" t="s">
        <v>353</v>
      </c>
      <c r="B89" s="55" t="s">
        <v>345</v>
      </c>
      <c r="C89" s="48"/>
      <c r="D89" s="50"/>
      <c r="E89" s="49"/>
      <c r="F89" s="49"/>
      <c r="G89" s="49"/>
      <c r="H89" s="49"/>
      <c r="I89" s="49"/>
      <c r="J89" s="49"/>
      <c r="K89" s="49">
        <v>910</v>
      </c>
      <c r="L89" s="49"/>
      <c r="M89" s="49"/>
      <c r="N89" s="49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>
        <v>910</v>
      </c>
      <c r="AD89" s="46">
        <v>3.267740270164197E-4</v>
      </c>
    </row>
    <row r="90" spans="1:30" s="121" customFormat="1" ht="15.6">
      <c r="A90" s="116" t="s">
        <v>197</v>
      </c>
      <c r="B90" s="117" t="s">
        <v>103</v>
      </c>
      <c r="C90" s="118">
        <v>4800</v>
      </c>
      <c r="D90" s="119">
        <v>6910</v>
      </c>
      <c r="E90" s="119">
        <v>18000</v>
      </c>
      <c r="F90" s="119">
        <v>248055</v>
      </c>
      <c r="G90" s="119">
        <v>3800</v>
      </c>
      <c r="H90" s="119">
        <v>6500</v>
      </c>
      <c r="I90" s="119">
        <v>527296</v>
      </c>
      <c r="J90" s="119">
        <v>100407</v>
      </c>
      <c r="K90" s="119">
        <v>19680</v>
      </c>
      <c r="L90" s="119">
        <v>31100</v>
      </c>
      <c r="M90" s="119">
        <v>255720</v>
      </c>
      <c r="N90" s="119">
        <v>37615</v>
      </c>
      <c r="O90" s="119">
        <v>3300</v>
      </c>
      <c r="P90" s="119">
        <v>414405</v>
      </c>
      <c r="Q90" s="119">
        <v>18400</v>
      </c>
      <c r="R90" s="119"/>
      <c r="S90" s="119">
        <v>2500</v>
      </c>
      <c r="T90" s="119">
        <v>7428</v>
      </c>
      <c r="U90" s="119">
        <v>588353</v>
      </c>
      <c r="V90" s="119">
        <v>6750</v>
      </c>
      <c r="W90" s="119">
        <v>15855</v>
      </c>
      <c r="X90" s="119">
        <v>33165</v>
      </c>
      <c r="Y90" s="119">
        <v>13900</v>
      </c>
      <c r="Z90" s="119">
        <v>42080</v>
      </c>
      <c r="AA90" s="119">
        <v>22140</v>
      </c>
      <c r="AB90" s="119">
        <v>339589</v>
      </c>
      <c r="AC90" s="119">
        <v>2767748</v>
      </c>
      <c r="AD90" s="120">
        <v>0.99387709860070517</v>
      </c>
    </row>
    <row r="91" spans="1:30" ht="15.6">
      <c r="A91" s="40" t="s">
        <v>261</v>
      </c>
      <c r="B91" s="54" t="s">
        <v>104</v>
      </c>
      <c r="C91" s="47"/>
      <c r="D91" s="49">
        <v>140</v>
      </c>
      <c r="E91" s="49">
        <v>200</v>
      </c>
      <c r="F91" s="49">
        <v>200</v>
      </c>
      <c r="G91" s="49"/>
      <c r="H91" s="49"/>
      <c r="I91" s="49"/>
      <c r="J91" s="49">
        <v>22690</v>
      </c>
      <c r="K91" s="49">
        <v>400</v>
      </c>
      <c r="L91" s="49"/>
      <c r="M91" s="49">
        <v>1550</v>
      </c>
      <c r="N91" s="49"/>
      <c r="O91" s="50"/>
      <c r="P91" s="50">
        <v>3360</v>
      </c>
      <c r="Q91" s="50">
        <v>1800</v>
      </c>
      <c r="R91" s="50"/>
      <c r="S91" s="50"/>
      <c r="T91" s="50"/>
      <c r="U91" s="50"/>
      <c r="V91" s="50"/>
      <c r="W91" s="50"/>
      <c r="X91" s="50"/>
      <c r="Y91" s="50"/>
      <c r="Z91" s="50">
        <v>100371</v>
      </c>
      <c r="AA91" s="50"/>
      <c r="AB91" s="50">
        <v>2000</v>
      </c>
      <c r="AC91" s="50">
        <v>132711</v>
      </c>
      <c r="AD91" s="46">
        <v>4.765550318612756E-2</v>
      </c>
    </row>
    <row r="92" spans="1:30" ht="15.6">
      <c r="A92" s="45" t="s">
        <v>262</v>
      </c>
      <c r="B92" s="54" t="s">
        <v>105</v>
      </c>
      <c r="C92" s="47">
        <v>33750</v>
      </c>
      <c r="D92" s="49">
        <v>51220</v>
      </c>
      <c r="E92" s="49">
        <v>314869</v>
      </c>
      <c r="F92" s="49">
        <v>452332</v>
      </c>
      <c r="G92" s="49">
        <v>1600</v>
      </c>
      <c r="H92" s="49"/>
      <c r="I92" s="49">
        <v>100149</v>
      </c>
      <c r="J92" s="49">
        <v>35683</v>
      </c>
      <c r="K92" s="49">
        <v>336192</v>
      </c>
      <c r="L92" s="49">
        <v>730</v>
      </c>
      <c r="M92" s="49">
        <v>596250</v>
      </c>
      <c r="N92" s="49">
        <v>5203</v>
      </c>
      <c r="O92" s="50">
        <v>360</v>
      </c>
      <c r="P92" s="50">
        <v>158338</v>
      </c>
      <c r="Q92" s="50">
        <v>374356</v>
      </c>
      <c r="R92" s="50"/>
      <c r="S92" s="50">
        <v>2700</v>
      </c>
      <c r="T92" s="50">
        <v>68100</v>
      </c>
      <c r="U92" s="50">
        <v>900</v>
      </c>
      <c r="V92" s="50"/>
      <c r="W92" s="50"/>
      <c r="X92" s="50">
        <v>12090</v>
      </c>
      <c r="Y92" s="50"/>
      <c r="Z92" s="50">
        <v>2318182</v>
      </c>
      <c r="AA92" s="50"/>
      <c r="AB92" s="50">
        <v>9608</v>
      </c>
      <c r="AC92" s="50">
        <v>4872612</v>
      </c>
      <c r="AD92" s="46">
        <v>1.749717632229155</v>
      </c>
    </row>
    <row r="93" spans="1:30" s="44" customFormat="1" ht="15.6">
      <c r="A93" s="45" t="s">
        <v>198</v>
      </c>
      <c r="B93" s="55" t="s">
        <v>106</v>
      </c>
      <c r="C93" s="48">
        <v>560</v>
      </c>
      <c r="D93" s="50">
        <v>2125</v>
      </c>
      <c r="E93" s="49">
        <v>753591</v>
      </c>
      <c r="F93" s="49">
        <v>102320</v>
      </c>
      <c r="G93" s="49"/>
      <c r="H93" s="49">
        <v>12000</v>
      </c>
      <c r="I93" s="49">
        <v>10315</v>
      </c>
      <c r="J93" s="49">
        <v>29192</v>
      </c>
      <c r="K93" s="49">
        <v>653345</v>
      </c>
      <c r="L93" s="49">
        <v>1971</v>
      </c>
      <c r="M93" s="49">
        <v>848638</v>
      </c>
      <c r="N93" s="49"/>
      <c r="O93" s="50"/>
      <c r="P93" s="50">
        <v>7035</v>
      </c>
      <c r="Q93" s="50">
        <v>7700</v>
      </c>
      <c r="R93" s="50"/>
      <c r="S93" s="50"/>
      <c r="T93" s="50">
        <v>2650</v>
      </c>
      <c r="U93" s="50">
        <v>1300</v>
      </c>
      <c r="V93" s="50"/>
      <c r="W93" s="50"/>
      <c r="X93" s="50"/>
      <c r="Y93" s="50"/>
      <c r="Z93" s="50">
        <v>1165716</v>
      </c>
      <c r="AA93" s="50"/>
      <c r="AB93" s="50">
        <v>16956</v>
      </c>
      <c r="AC93" s="50">
        <v>3615414</v>
      </c>
      <c r="AD93" s="46">
        <v>1.2982674638588374</v>
      </c>
    </row>
    <row r="94" spans="1:30" s="44" customFormat="1" ht="15.6">
      <c r="A94" s="45" t="s">
        <v>263</v>
      </c>
      <c r="B94" s="55" t="s">
        <v>108</v>
      </c>
      <c r="C94" s="48">
        <v>900</v>
      </c>
      <c r="D94" s="50">
        <v>74248</v>
      </c>
      <c r="E94" s="49">
        <v>14867</v>
      </c>
      <c r="F94" s="49">
        <v>27793</v>
      </c>
      <c r="G94" s="49"/>
      <c r="H94" s="49"/>
      <c r="I94" s="49">
        <v>500</v>
      </c>
      <c r="J94" s="49">
        <v>9279</v>
      </c>
      <c r="K94" s="49">
        <v>182134</v>
      </c>
      <c r="L94" s="49">
        <v>4814</v>
      </c>
      <c r="M94" s="49">
        <v>11240</v>
      </c>
      <c r="N94" s="49"/>
      <c r="O94" s="50"/>
      <c r="P94" s="50">
        <v>2195</v>
      </c>
      <c r="Q94" s="50">
        <v>2800</v>
      </c>
      <c r="R94" s="50"/>
      <c r="S94" s="50"/>
      <c r="T94" s="50">
        <v>5000</v>
      </c>
      <c r="U94" s="50">
        <v>3080</v>
      </c>
      <c r="V94" s="50"/>
      <c r="W94" s="50"/>
      <c r="X94" s="50">
        <v>72</v>
      </c>
      <c r="Y94" s="50"/>
      <c r="Z94" s="50">
        <v>1700</v>
      </c>
      <c r="AA94" s="50"/>
      <c r="AB94" s="50">
        <v>6655</v>
      </c>
      <c r="AC94" s="50">
        <v>347277</v>
      </c>
      <c r="AD94" s="46">
        <v>0.12470450964855076</v>
      </c>
    </row>
    <row r="95" spans="1:30" s="44" customFormat="1" ht="15.6">
      <c r="A95" s="40" t="s">
        <v>109</v>
      </c>
      <c r="B95" s="55" t="s">
        <v>110</v>
      </c>
      <c r="C95" s="48">
        <v>10557</v>
      </c>
      <c r="D95" s="50">
        <v>105846</v>
      </c>
      <c r="E95" s="49">
        <v>6113</v>
      </c>
      <c r="F95" s="49">
        <v>77601</v>
      </c>
      <c r="G95" s="49"/>
      <c r="H95" s="49"/>
      <c r="I95" s="49">
        <v>2000</v>
      </c>
      <c r="J95" s="49">
        <v>63803</v>
      </c>
      <c r="K95" s="49">
        <v>34555</v>
      </c>
      <c r="L95" s="49">
        <v>43690.55</v>
      </c>
      <c r="M95" s="49">
        <v>287813</v>
      </c>
      <c r="N95" s="49"/>
      <c r="O95" s="50">
        <v>230</v>
      </c>
      <c r="P95" s="50">
        <v>107</v>
      </c>
      <c r="Q95" s="50">
        <v>54924</v>
      </c>
      <c r="R95" s="50"/>
      <c r="S95" s="50">
        <v>300</v>
      </c>
      <c r="T95" s="50">
        <v>119840</v>
      </c>
      <c r="U95" s="50">
        <v>2200</v>
      </c>
      <c r="V95" s="50"/>
      <c r="W95" s="50">
        <v>500</v>
      </c>
      <c r="X95" s="50">
        <v>2340</v>
      </c>
      <c r="Y95" s="50">
        <v>6200</v>
      </c>
      <c r="Z95" s="50">
        <v>4725</v>
      </c>
      <c r="AA95" s="50"/>
      <c r="AB95" s="50">
        <v>9893</v>
      </c>
      <c r="AC95" s="50">
        <v>833238</v>
      </c>
      <c r="AD95" s="46">
        <v>0.29920938101440392</v>
      </c>
    </row>
    <row r="96" spans="1:30" s="44" customFormat="1" ht="15.6">
      <c r="A96" s="40" t="s">
        <v>264</v>
      </c>
      <c r="B96" s="55" t="s">
        <v>143</v>
      </c>
      <c r="C96" s="48"/>
      <c r="D96" s="50"/>
      <c r="E96" s="50"/>
      <c r="F96" s="50"/>
      <c r="G96" s="50"/>
      <c r="H96" s="50"/>
      <c r="I96" s="50"/>
      <c r="J96" s="50">
        <v>10132</v>
      </c>
      <c r="K96" s="50">
        <v>5400</v>
      </c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>
        <v>1543202</v>
      </c>
      <c r="AB96" s="50">
        <v>10920</v>
      </c>
      <c r="AC96" s="50">
        <v>1569654</v>
      </c>
      <c r="AD96" s="46">
        <v>0.56365072373893543</v>
      </c>
    </row>
    <row r="97" spans="1:30" s="44" customFormat="1" ht="15.6">
      <c r="A97" s="45" t="s">
        <v>265</v>
      </c>
      <c r="B97" s="55" t="s">
        <v>144</v>
      </c>
      <c r="C97" s="48"/>
      <c r="D97" s="50">
        <v>3640</v>
      </c>
      <c r="E97" s="50"/>
      <c r="F97" s="50">
        <v>18774</v>
      </c>
      <c r="G97" s="50">
        <v>13150</v>
      </c>
      <c r="H97" s="50">
        <v>2250</v>
      </c>
      <c r="I97" s="50"/>
      <c r="J97" s="50">
        <v>73137</v>
      </c>
      <c r="K97" s="50">
        <v>45134</v>
      </c>
      <c r="L97" s="50">
        <v>15550</v>
      </c>
      <c r="M97" s="50">
        <v>6560</v>
      </c>
      <c r="N97" s="50">
        <v>37900</v>
      </c>
      <c r="O97" s="50"/>
      <c r="P97" s="50">
        <v>4000</v>
      </c>
      <c r="Q97" s="50">
        <v>34590</v>
      </c>
      <c r="R97" s="50">
        <v>100</v>
      </c>
      <c r="S97" s="50">
        <v>2430</v>
      </c>
      <c r="T97" s="50">
        <v>2800</v>
      </c>
      <c r="U97" s="50">
        <v>2600</v>
      </c>
      <c r="V97" s="50">
        <v>1200</v>
      </c>
      <c r="W97" s="50">
        <v>2000</v>
      </c>
      <c r="X97" s="50">
        <v>23150</v>
      </c>
      <c r="Y97" s="50"/>
      <c r="Z97" s="50">
        <v>185675</v>
      </c>
      <c r="AA97" s="50"/>
      <c r="AB97" s="50">
        <v>277570</v>
      </c>
      <c r="AC97" s="50">
        <v>752210</v>
      </c>
      <c r="AD97" s="46">
        <v>0.27011284710112204</v>
      </c>
    </row>
    <row r="98" spans="1:30" s="44" customFormat="1" ht="15.6">
      <c r="A98" s="52" t="s">
        <v>351</v>
      </c>
      <c r="B98" s="55" t="s">
        <v>337</v>
      </c>
      <c r="C98" s="48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>
        <v>2000</v>
      </c>
      <c r="V98" s="50"/>
      <c r="W98" s="50"/>
      <c r="X98" s="50"/>
      <c r="Y98" s="50"/>
      <c r="Z98" s="50"/>
      <c r="AA98" s="50"/>
      <c r="AB98" s="50"/>
      <c r="AC98" s="50">
        <v>2000</v>
      </c>
      <c r="AD98" s="46">
        <v>7.1818467476136199E-4</v>
      </c>
    </row>
    <row r="99" spans="1:30" s="44" customFormat="1" ht="15.6">
      <c r="A99" s="45" t="s">
        <v>266</v>
      </c>
      <c r="B99" s="55" t="s">
        <v>145</v>
      </c>
      <c r="C99" s="48"/>
      <c r="D99" s="50">
        <v>250</v>
      </c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>
        <v>250</v>
      </c>
      <c r="AD99" s="46">
        <v>8.9773084345170248E-5</v>
      </c>
    </row>
    <row r="100" spans="1:30" s="121" customFormat="1" ht="15.6">
      <c r="A100" s="122" t="s">
        <v>350</v>
      </c>
      <c r="B100" s="117" t="s">
        <v>346</v>
      </c>
      <c r="C100" s="118">
        <v>2275</v>
      </c>
      <c r="D100" s="119"/>
      <c r="E100" s="119">
        <v>600</v>
      </c>
      <c r="F100" s="119"/>
      <c r="G100" s="119"/>
      <c r="H100" s="119"/>
      <c r="I100" s="119"/>
      <c r="J100" s="119">
        <v>900</v>
      </c>
      <c r="K100" s="119"/>
      <c r="L100" s="119"/>
      <c r="M100" s="119"/>
      <c r="N100" s="119"/>
      <c r="O100" s="119"/>
      <c r="P100" s="119"/>
      <c r="Q100" s="119"/>
      <c r="R100" s="119"/>
      <c r="S100" s="119"/>
      <c r="T100" s="119"/>
      <c r="U100" s="119"/>
      <c r="V100" s="119"/>
      <c r="W100" s="119">
        <v>1200</v>
      </c>
      <c r="X100" s="119"/>
      <c r="Y100" s="119"/>
      <c r="Z100" s="119"/>
      <c r="AA100" s="119"/>
      <c r="AB100" s="119"/>
      <c r="AC100" s="119">
        <v>4975</v>
      </c>
      <c r="AD100" s="120">
        <v>1.7864843784688878E-3</v>
      </c>
    </row>
    <row r="101" spans="1:30" s="121" customFormat="1" ht="15.6">
      <c r="A101" s="116" t="s">
        <v>267</v>
      </c>
      <c r="B101" s="117" t="s">
        <v>125</v>
      </c>
      <c r="C101" s="118">
        <v>568573</v>
      </c>
      <c r="D101" s="119"/>
      <c r="E101" s="119">
        <v>56493</v>
      </c>
      <c r="F101" s="119">
        <v>2500</v>
      </c>
      <c r="G101" s="119"/>
      <c r="H101" s="119"/>
      <c r="I101" s="119">
        <v>600</v>
      </c>
      <c r="J101" s="119">
        <v>88403</v>
      </c>
      <c r="K101" s="119">
        <v>1175</v>
      </c>
      <c r="L101" s="119">
        <v>12285</v>
      </c>
      <c r="M101" s="119">
        <v>1044</v>
      </c>
      <c r="N101" s="119">
        <v>3650</v>
      </c>
      <c r="O101" s="119">
        <v>70</v>
      </c>
      <c r="P101" s="119">
        <v>110</v>
      </c>
      <c r="Q101" s="119">
        <v>909347</v>
      </c>
      <c r="R101" s="119">
        <v>1200</v>
      </c>
      <c r="S101" s="119">
        <v>440</v>
      </c>
      <c r="T101" s="119">
        <v>18146</v>
      </c>
      <c r="U101" s="119">
        <v>400</v>
      </c>
      <c r="V101" s="119"/>
      <c r="W101" s="119">
        <v>212880</v>
      </c>
      <c r="X101" s="119">
        <v>5636</v>
      </c>
      <c r="Y101" s="119">
        <v>2000</v>
      </c>
      <c r="Z101" s="119">
        <v>3657690</v>
      </c>
      <c r="AA101" s="119"/>
      <c r="AB101" s="119">
        <v>132929</v>
      </c>
      <c r="AC101" s="119">
        <v>5675571</v>
      </c>
      <c r="AD101" s="120">
        <v>2.0380540563600094</v>
      </c>
    </row>
    <row r="102" spans="1:30" s="44" customFormat="1" ht="15.6">
      <c r="A102" s="45" t="s">
        <v>115</v>
      </c>
      <c r="B102" s="55" t="s">
        <v>116</v>
      </c>
      <c r="C102" s="48">
        <v>1280</v>
      </c>
      <c r="D102" s="50">
        <v>65563</v>
      </c>
      <c r="E102" s="50">
        <v>21040</v>
      </c>
      <c r="F102" s="50">
        <v>66464</v>
      </c>
      <c r="G102" s="50"/>
      <c r="H102" s="50">
        <v>7210</v>
      </c>
      <c r="I102" s="50">
        <v>4370</v>
      </c>
      <c r="J102" s="50">
        <v>39844</v>
      </c>
      <c r="K102" s="50">
        <v>108088</v>
      </c>
      <c r="L102" s="50">
        <v>98859</v>
      </c>
      <c r="M102" s="50">
        <v>44096</v>
      </c>
      <c r="N102" s="50">
        <v>1800</v>
      </c>
      <c r="O102" s="50">
        <v>3400</v>
      </c>
      <c r="P102" s="50">
        <v>9270</v>
      </c>
      <c r="Q102" s="50">
        <v>19090</v>
      </c>
      <c r="R102" s="50">
        <v>3000</v>
      </c>
      <c r="S102" s="50">
        <v>1800</v>
      </c>
      <c r="T102" s="50">
        <v>76246</v>
      </c>
      <c r="U102" s="50">
        <v>12112</v>
      </c>
      <c r="V102" s="50">
        <v>3000</v>
      </c>
      <c r="W102" s="50">
        <v>4500</v>
      </c>
      <c r="X102" s="50">
        <v>2769</v>
      </c>
      <c r="Y102" s="50">
        <v>500</v>
      </c>
      <c r="Z102" s="50">
        <v>183955</v>
      </c>
      <c r="AA102" s="50">
        <v>60</v>
      </c>
      <c r="AB102" s="50">
        <v>11689</v>
      </c>
      <c r="AC102" s="50">
        <v>790005</v>
      </c>
      <c r="AD102" s="46">
        <v>0.28368474199242488</v>
      </c>
    </row>
    <row r="103" spans="1:30" s="44" customFormat="1" ht="15.6">
      <c r="A103" s="45" t="s">
        <v>114</v>
      </c>
      <c r="B103" s="55" t="s">
        <v>220</v>
      </c>
      <c r="C103" s="48">
        <v>1557029</v>
      </c>
      <c r="D103" s="50">
        <v>7678846</v>
      </c>
      <c r="E103" s="50">
        <v>19978975</v>
      </c>
      <c r="F103" s="50">
        <v>29810155</v>
      </c>
      <c r="G103" s="50">
        <v>4612909</v>
      </c>
      <c r="H103" s="50">
        <v>1649504</v>
      </c>
      <c r="I103" s="50">
        <v>1614616</v>
      </c>
      <c r="J103" s="50">
        <v>12018663</v>
      </c>
      <c r="K103" s="50">
        <v>28655512</v>
      </c>
      <c r="L103" s="50">
        <v>4224304</v>
      </c>
      <c r="M103" s="50">
        <v>23107367</v>
      </c>
      <c r="N103" s="50">
        <v>1265532</v>
      </c>
      <c r="O103" s="50">
        <v>1420945</v>
      </c>
      <c r="P103" s="50">
        <v>4251106</v>
      </c>
      <c r="Q103" s="50">
        <v>3206004</v>
      </c>
      <c r="R103" s="50">
        <v>864725</v>
      </c>
      <c r="S103" s="50">
        <v>855906</v>
      </c>
      <c r="T103" s="50">
        <v>12503474</v>
      </c>
      <c r="U103" s="50">
        <v>1070352</v>
      </c>
      <c r="V103" s="50">
        <v>1486400</v>
      </c>
      <c r="W103" s="50">
        <v>606835</v>
      </c>
      <c r="X103" s="50">
        <v>1350858</v>
      </c>
      <c r="Y103" s="50">
        <v>844707</v>
      </c>
      <c r="Z103" s="50">
        <v>105579438</v>
      </c>
      <c r="AA103" s="50">
        <v>3474809</v>
      </c>
      <c r="AB103" s="50">
        <v>4790934</v>
      </c>
      <c r="AC103" s="50">
        <v>278479905</v>
      </c>
      <c r="AD103" s="50"/>
    </row>
    <row r="104" spans="1:30" s="44" customFormat="1" ht="15">
      <c r="A104" s="45" t="s">
        <v>118</v>
      </c>
      <c r="B104" s="55"/>
      <c r="C104" s="46">
        <v>0.55911718297950441</v>
      </c>
      <c r="D104" s="46">
        <v>2.7574147585262927</v>
      </c>
      <c r="E104" s="46">
        <v>7.1742968312201922</v>
      </c>
      <c r="F104" s="46">
        <v>10.704598236630396</v>
      </c>
      <c r="G104" s="46">
        <v>1.65646027493438</v>
      </c>
      <c r="H104" s="46">
        <v>0.59232424687878282</v>
      </c>
      <c r="I104" s="46">
        <v>0.57979623341224562</v>
      </c>
      <c r="J104" s="46">
        <v>4.3158097888607072</v>
      </c>
      <c r="K104" s="46">
        <v>10.289974782920154</v>
      </c>
      <c r="L104" s="46">
        <v>1.5169151971665604</v>
      </c>
      <c r="M104" s="46">
        <v>8.2976784267432162</v>
      </c>
      <c r="N104" s="46">
        <v>0.45444284391004802</v>
      </c>
      <c r="O104" s="46">
        <v>0.51025046133939178</v>
      </c>
      <c r="P104" s="46">
        <v>1.5265395899930374</v>
      </c>
      <c r="Q104" s="46">
        <v>1.1512514700118128</v>
      </c>
      <c r="R104" s="46">
        <v>0.31051612144150942</v>
      </c>
      <c r="S104" s="46">
        <v>0.30734928611814916</v>
      </c>
      <c r="T104" s="46">
        <v>4.4899017040385738</v>
      </c>
      <c r="U104" s="46">
        <v>0.38435520150008667</v>
      </c>
      <c r="V104" s="46">
        <v>0.53375485028264424</v>
      </c>
      <c r="W104" s="46">
        <v>0.21790979855440556</v>
      </c>
      <c r="X104" s="46">
        <v>0.48508275668939199</v>
      </c>
      <c r="Y104" s="46">
        <v>0.30332781103182294</v>
      </c>
      <c r="Z104" s="46">
        <v>37.912767170758691</v>
      </c>
      <c r="AA104" s="46">
        <v>1.2477772857614267</v>
      </c>
      <c r="AB104" s="46">
        <v>1.7203876882965756</v>
      </c>
      <c r="AC104" s="46"/>
      <c r="AD104" s="46"/>
    </row>
    <row r="105" spans="1:30"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 spans="1:30"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 spans="1:30"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 spans="1:30"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 spans="1:30"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 spans="1:30"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 spans="1:30"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</row>
    <row r="112" spans="1:30"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 spans="15:30"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</row>
    <row r="114" spans="15:30"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</row>
    <row r="115" spans="15:30"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 spans="15:30"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 spans="15:30"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 spans="15:30"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 spans="15:30"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0" spans="15:30"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</row>
    <row r="121" spans="15:30"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 spans="15:30"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 spans="15:30"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 spans="15:30"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 spans="15:30"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 spans="15:30"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 spans="15:30"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 spans="15:30"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 spans="15:30"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 spans="15:30"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 spans="15:30"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 spans="15:30"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 spans="15:30"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 spans="15:30"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</row>
    <row r="135" spans="15:30"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</row>
    <row r="136" spans="15:30"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</row>
    <row r="137" spans="15:30"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</row>
    <row r="138" spans="15:30"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 spans="15:30"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 spans="15:30"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 spans="15:30"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</row>
    <row r="142" spans="15:30"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 spans="15:30"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 spans="15:30"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 spans="15:30"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 spans="15:30"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</row>
    <row r="147" spans="15:30"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</row>
    <row r="148" spans="15:30"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</row>
    <row r="149" spans="15:30"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</row>
    <row r="150" spans="15:30"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</row>
    <row r="151" spans="15:30"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 spans="15:30"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 spans="15:30"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 spans="15:30"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 spans="15:30"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 spans="15:30"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 spans="15:30"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 spans="15:30"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 spans="15:30"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 spans="15:30"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 spans="15:30"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 spans="15:30"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 spans="15:30"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 spans="15:30"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 spans="15:30"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 spans="15:30"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 spans="15:30"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 spans="15:30"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 spans="15:30"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 spans="15:30"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 spans="15:30"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 spans="15:30"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 spans="15:30"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</row>
    <row r="174" spans="15:30"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</row>
    <row r="175" spans="15:30"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 spans="15:30"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 spans="15:30"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</row>
    <row r="178" spans="15:30"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</row>
    <row r="179" spans="15:30"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</row>
    <row r="180" spans="15:30"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</row>
    <row r="181" spans="15:30"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 spans="15:30"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</row>
    <row r="183" spans="15:30"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</row>
    <row r="184" spans="15:30"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</row>
    <row r="185" spans="15:30"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</row>
    <row r="186" spans="15:30"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 spans="15:30"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 spans="15:30"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</row>
    <row r="189" spans="15:30"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</row>
    <row r="190" spans="15:30"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</row>
  </sheetData>
  <mergeCells count="2">
    <mergeCell ref="A3:B3"/>
    <mergeCell ref="A4:B4"/>
  </mergeCells>
  <printOptions horizontalCentered="1"/>
  <pageMargins left="0.2" right="0.2" top="0.5" bottom="0.4" header="0.5" footer="0.1"/>
  <pageSetup paperSize="9" scale="95" orientation="landscape" horizontalDpi="300" verticalDpi="300" r:id="rId1"/>
  <headerFooter alignWithMargins="0">
    <oddFooter>&amp;CSourcewise 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workbookViewId="0"/>
  </sheetViews>
  <sheetFormatPr defaultRowHeight="13.2"/>
  <cols>
    <col min="17" max="17" width="1.5546875" customWidth="1"/>
    <col min="18" max="18" width="12.109375" bestFit="1" customWidth="1"/>
    <col min="19" max="19" width="10" customWidth="1"/>
    <col min="20" max="20" width="15" bestFit="1" customWidth="1"/>
  </cols>
  <sheetData>
    <row r="1" spans="1:21">
      <c r="A1" t="s">
        <v>409</v>
      </c>
    </row>
    <row r="2" spans="1:21" ht="15.6">
      <c r="R2" s="80" t="s">
        <v>283</v>
      </c>
      <c r="S2" s="48">
        <v>1557029</v>
      </c>
      <c r="T2" t="s">
        <v>278</v>
      </c>
      <c r="U2" s="48">
        <v>1557029</v>
      </c>
    </row>
    <row r="3" spans="1:21" ht="15">
      <c r="R3" s="41" t="s">
        <v>199</v>
      </c>
      <c r="S3" s="50">
        <v>7678846</v>
      </c>
      <c r="T3" t="s">
        <v>207</v>
      </c>
      <c r="U3" s="50">
        <v>7678846</v>
      </c>
    </row>
    <row r="4" spans="1:21" ht="15">
      <c r="R4" s="41" t="s">
        <v>119</v>
      </c>
      <c r="S4" s="50">
        <v>19978975</v>
      </c>
      <c r="T4" t="s">
        <v>208</v>
      </c>
      <c r="U4" s="50">
        <v>19978975</v>
      </c>
    </row>
    <row r="5" spans="1:21" ht="15">
      <c r="R5" s="41" t="s">
        <v>200</v>
      </c>
      <c r="S5" s="50">
        <v>29810155</v>
      </c>
      <c r="T5" t="s">
        <v>209</v>
      </c>
      <c r="U5" s="50">
        <v>29810155</v>
      </c>
    </row>
    <row r="6" spans="1:21" ht="15">
      <c r="R6" s="41" t="s">
        <v>175</v>
      </c>
      <c r="S6" s="50">
        <v>4612909</v>
      </c>
      <c r="T6" t="s">
        <v>210</v>
      </c>
      <c r="U6" s="50">
        <v>4612909</v>
      </c>
    </row>
    <row r="7" spans="1:21" ht="15">
      <c r="R7" s="41" t="s">
        <v>120</v>
      </c>
      <c r="S7" s="50">
        <v>1649504</v>
      </c>
      <c r="T7" t="s">
        <v>211</v>
      </c>
      <c r="U7" s="50">
        <v>1649504</v>
      </c>
    </row>
    <row r="8" spans="1:21" ht="15">
      <c r="R8" s="43" t="s">
        <v>269</v>
      </c>
      <c r="S8" s="50">
        <v>1614616</v>
      </c>
      <c r="T8" t="s">
        <v>270</v>
      </c>
      <c r="U8" s="50">
        <v>1614616</v>
      </c>
    </row>
    <row r="9" spans="1:21" ht="15">
      <c r="R9" s="43" t="s">
        <v>201</v>
      </c>
      <c r="S9" s="50">
        <v>12018663</v>
      </c>
      <c r="T9" t="s">
        <v>212</v>
      </c>
      <c r="U9" s="50">
        <v>12018663</v>
      </c>
    </row>
    <row r="10" spans="1:21" ht="15">
      <c r="R10" s="43" t="s">
        <v>121</v>
      </c>
      <c r="S10" s="50">
        <v>28655512</v>
      </c>
      <c r="T10" t="s">
        <v>213</v>
      </c>
      <c r="U10" s="50">
        <v>28655512</v>
      </c>
    </row>
    <row r="11" spans="1:21" ht="15">
      <c r="R11" s="43" t="s">
        <v>202</v>
      </c>
      <c r="S11" s="50">
        <v>4224304</v>
      </c>
      <c r="T11" t="s">
        <v>271</v>
      </c>
      <c r="U11" s="50">
        <v>4224304</v>
      </c>
    </row>
    <row r="12" spans="1:21" ht="15">
      <c r="R12" s="43" t="s">
        <v>203</v>
      </c>
      <c r="S12" s="50">
        <v>23107367</v>
      </c>
      <c r="T12" t="s">
        <v>214</v>
      </c>
      <c r="U12" s="50">
        <v>23107367</v>
      </c>
    </row>
    <row r="13" spans="1:21" ht="15">
      <c r="R13" s="43" t="s">
        <v>410</v>
      </c>
      <c r="S13" s="50">
        <v>1265532</v>
      </c>
      <c r="T13" t="s">
        <v>347</v>
      </c>
      <c r="U13" s="50">
        <v>1265532</v>
      </c>
    </row>
    <row r="14" spans="1:21" ht="15">
      <c r="R14" s="43" t="s">
        <v>284</v>
      </c>
      <c r="S14" s="50">
        <v>1420945</v>
      </c>
      <c r="T14" t="s">
        <v>279</v>
      </c>
      <c r="U14" s="50">
        <v>1420945</v>
      </c>
    </row>
    <row r="15" spans="1:21" ht="15">
      <c r="R15" s="43" t="s">
        <v>204</v>
      </c>
      <c r="S15" s="50">
        <v>4251106</v>
      </c>
      <c r="T15" t="s">
        <v>215</v>
      </c>
      <c r="U15" s="50">
        <v>4251106</v>
      </c>
    </row>
    <row r="16" spans="1:21" ht="15">
      <c r="R16" s="43" t="s">
        <v>205</v>
      </c>
      <c r="S16" s="50">
        <v>3206004</v>
      </c>
      <c r="T16" t="s">
        <v>216</v>
      </c>
      <c r="U16" s="50">
        <v>3206004</v>
      </c>
    </row>
    <row r="17" spans="17:21" ht="15">
      <c r="R17" s="43" t="s">
        <v>285</v>
      </c>
      <c r="S17" s="50">
        <v>864725</v>
      </c>
      <c r="T17" t="s">
        <v>280</v>
      </c>
      <c r="U17" s="50">
        <v>864725</v>
      </c>
    </row>
    <row r="18" spans="17:21" ht="15">
      <c r="R18" s="43" t="s">
        <v>286</v>
      </c>
      <c r="S18" s="50">
        <v>855906</v>
      </c>
      <c r="T18" t="s">
        <v>281</v>
      </c>
      <c r="U18" s="50">
        <v>855906</v>
      </c>
    </row>
    <row r="19" spans="17:21" ht="15">
      <c r="R19" s="43" t="s">
        <v>122</v>
      </c>
      <c r="S19" s="50">
        <v>12503474</v>
      </c>
      <c r="T19" t="s">
        <v>217</v>
      </c>
      <c r="U19" s="50">
        <v>12503474</v>
      </c>
    </row>
    <row r="20" spans="17:21" ht="15">
      <c r="R20" s="43" t="s">
        <v>411</v>
      </c>
      <c r="S20" s="50">
        <v>1070352</v>
      </c>
      <c r="T20" t="s">
        <v>348</v>
      </c>
      <c r="U20" s="50">
        <v>1070352</v>
      </c>
    </row>
    <row r="21" spans="17:21" ht="15">
      <c r="R21" s="43" t="s">
        <v>238</v>
      </c>
      <c r="S21" s="50">
        <v>1486400</v>
      </c>
      <c r="T21" t="s">
        <v>239</v>
      </c>
      <c r="U21" s="50">
        <v>1486400</v>
      </c>
    </row>
    <row r="22" spans="17:21" ht="15">
      <c r="R22" s="43" t="s">
        <v>287</v>
      </c>
      <c r="S22" s="50">
        <v>606835</v>
      </c>
      <c r="T22" t="s">
        <v>282</v>
      </c>
      <c r="U22" s="50">
        <v>606835</v>
      </c>
    </row>
    <row r="23" spans="17:21" ht="15">
      <c r="R23" s="43" t="s">
        <v>412</v>
      </c>
      <c r="S23" s="50">
        <v>1350858</v>
      </c>
      <c r="T23" t="s">
        <v>349</v>
      </c>
      <c r="U23" s="50">
        <v>1350858</v>
      </c>
    </row>
    <row r="24" spans="17:21" ht="15">
      <c r="Q24" s="79" t="s">
        <v>273</v>
      </c>
      <c r="R24" s="43" t="s">
        <v>206</v>
      </c>
      <c r="S24" s="50">
        <v>844707</v>
      </c>
      <c r="T24" t="s">
        <v>218</v>
      </c>
      <c r="U24" s="50">
        <v>844707</v>
      </c>
    </row>
    <row r="25" spans="17:21" ht="15">
      <c r="R25" s="52" t="s">
        <v>123</v>
      </c>
      <c r="S25">
        <v>105579438</v>
      </c>
      <c r="T25" t="s">
        <v>219</v>
      </c>
      <c r="U25">
        <v>105579438</v>
      </c>
    </row>
    <row r="26" spans="17:21" ht="15">
      <c r="R26" s="52" t="s">
        <v>228</v>
      </c>
      <c r="S26">
        <v>3474809</v>
      </c>
      <c r="T26" t="s">
        <v>229</v>
      </c>
      <c r="U26">
        <v>3474809</v>
      </c>
    </row>
    <row r="27" spans="17:21" ht="15">
      <c r="R27" s="52" t="s">
        <v>115</v>
      </c>
      <c r="S27">
        <v>4790934</v>
      </c>
      <c r="T27" t="s">
        <v>116</v>
      </c>
      <c r="U27">
        <v>4790934</v>
      </c>
    </row>
    <row r="28" spans="17:21" ht="15">
      <c r="R28" s="52"/>
    </row>
    <row r="29" spans="17:21" ht="15">
      <c r="R29" s="52"/>
    </row>
    <row r="30" spans="17:21" ht="15">
      <c r="R30" s="52"/>
    </row>
    <row r="31" spans="17:21" ht="15">
      <c r="R31" s="52"/>
    </row>
    <row r="32" spans="17:21" ht="15">
      <c r="R32" s="52"/>
    </row>
    <row r="33" spans="18:18" ht="15">
      <c r="R33" s="52"/>
    </row>
  </sheetData>
  <pageMargins left="0.22" right="0.2" top="0.34" bottom="0.23" header="0.22" footer="0.19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workbookViewId="0"/>
  </sheetViews>
  <sheetFormatPr defaultRowHeight="13.2"/>
  <cols>
    <col min="18" max="18" width="7" customWidth="1"/>
    <col min="19" max="19" width="10" customWidth="1"/>
    <col min="20" max="20" width="9" bestFit="1" customWidth="1"/>
    <col min="21" max="21" width="10" bestFit="1" customWidth="1"/>
  </cols>
  <sheetData>
    <row r="1" spans="1:21">
      <c r="A1" t="s">
        <v>409</v>
      </c>
    </row>
    <row r="2" spans="1:21" ht="15">
      <c r="R2" s="52" t="s">
        <v>230</v>
      </c>
      <c r="S2">
        <v>232272375</v>
      </c>
      <c r="T2" t="s">
        <v>234</v>
      </c>
      <c r="U2">
        <v>232272375</v>
      </c>
    </row>
    <row r="3" spans="1:21" ht="15">
      <c r="R3" s="52" t="s">
        <v>231</v>
      </c>
      <c r="S3">
        <v>24843865</v>
      </c>
      <c r="T3" t="s">
        <v>235</v>
      </c>
      <c r="U3">
        <v>24843865</v>
      </c>
    </row>
    <row r="4" spans="1:21" ht="15">
      <c r="R4" s="52" t="s">
        <v>232</v>
      </c>
      <c r="S4">
        <v>14893114</v>
      </c>
      <c r="T4" t="s">
        <v>236</v>
      </c>
      <c r="U4">
        <v>14893114</v>
      </c>
    </row>
    <row r="5" spans="1:21" ht="15">
      <c r="R5" s="52" t="s">
        <v>233</v>
      </c>
      <c r="S5">
        <v>5680546</v>
      </c>
      <c r="T5" t="s">
        <v>237</v>
      </c>
      <c r="U5">
        <v>5680546</v>
      </c>
    </row>
    <row r="6" spans="1:21" ht="15">
      <c r="R6" s="52" t="s">
        <v>115</v>
      </c>
      <c r="S6">
        <v>790005</v>
      </c>
      <c r="T6" t="s">
        <v>116</v>
      </c>
      <c r="U6">
        <v>790005</v>
      </c>
    </row>
    <row r="7" spans="1:21" ht="15">
      <c r="R7" s="52"/>
      <c r="S7" s="53"/>
    </row>
    <row r="8" spans="1:21" ht="15">
      <c r="R8" s="52"/>
      <c r="S8" s="53">
        <f>SUM(S2:S6)</f>
        <v>278479905</v>
      </c>
    </row>
    <row r="9" spans="1:21" ht="15">
      <c r="R9" s="52"/>
      <c r="S9" s="51"/>
    </row>
    <row r="10" spans="1:21" ht="15">
      <c r="R10" s="52"/>
      <c r="S10" s="51"/>
    </row>
    <row r="11" spans="1:21" ht="15">
      <c r="R11" s="52"/>
      <c r="S11" s="51"/>
    </row>
    <row r="12" spans="1:21" ht="15">
      <c r="R12" s="52"/>
      <c r="S12" s="51"/>
    </row>
    <row r="13" spans="1:21" ht="15">
      <c r="R13" s="52"/>
      <c r="S13" s="51"/>
    </row>
    <row r="14" spans="1:21" ht="15">
      <c r="R14" s="52"/>
      <c r="S14" s="51"/>
    </row>
    <row r="15" spans="1:21" ht="15">
      <c r="R15" s="52"/>
      <c r="S15" s="51"/>
    </row>
    <row r="16" spans="1:21" ht="15">
      <c r="R16" s="52"/>
      <c r="S16" s="51"/>
    </row>
    <row r="17" spans="18:19" ht="15">
      <c r="R17" s="52"/>
      <c r="S17" s="51"/>
    </row>
    <row r="18" spans="18:19" ht="15">
      <c r="R18" s="52"/>
      <c r="S18" s="51"/>
    </row>
    <row r="19" spans="18:19" ht="15">
      <c r="R19" s="52"/>
      <c r="S19" s="51"/>
    </row>
    <row r="20" spans="18:19" ht="15">
      <c r="R20" s="52"/>
      <c r="S20" s="51"/>
    </row>
    <row r="21" spans="18:19" ht="15">
      <c r="R21" s="52"/>
      <c r="S21" s="51"/>
    </row>
    <row r="22" spans="18:19" ht="15">
      <c r="R22" s="52"/>
      <c r="S22" s="51"/>
    </row>
    <row r="23" spans="18:19" ht="15">
      <c r="R23" s="52"/>
      <c r="S23" s="51"/>
    </row>
    <row r="24" spans="18:19" ht="15">
      <c r="R24" s="52"/>
      <c r="S24" s="51"/>
    </row>
    <row r="25" spans="18:19" ht="15">
      <c r="R25" s="52"/>
      <c r="S25" s="51"/>
    </row>
  </sheetData>
  <pageMargins left="0.22" right="0.2" top="0.34" bottom="0.23" header="0.22" footer="0.19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Fpage</vt:lpstr>
      <vt:lpstr>chat</vt:lpstr>
      <vt:lpstr>Price</vt:lpstr>
      <vt:lpstr>Volume by month</vt:lpstr>
      <vt:lpstr>Volume by source </vt:lpstr>
      <vt:lpstr>source nep</vt:lpstr>
      <vt:lpstr>commodity wise</vt:lpstr>
      <vt:lpstr>chat!Print_Area</vt:lpstr>
      <vt:lpstr>Fpage!Print_Area</vt:lpstr>
      <vt:lpstr>'Volume by source '!Print_Area</vt:lpstr>
      <vt:lpstr>Price!Print_Titles</vt:lpstr>
      <vt:lpstr>'Volume by month'!Print_Titles</vt:lpstr>
      <vt:lpstr>'Volume by source 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ramesh</cp:lastModifiedBy>
  <cp:lastPrinted>2020-04-27T08:41:04Z</cp:lastPrinted>
  <dcterms:created xsi:type="dcterms:W3CDTF">2001-04-24T16:13:19Z</dcterms:created>
  <dcterms:modified xsi:type="dcterms:W3CDTF">2020-04-27T08:41:54Z</dcterms:modified>
</cp:coreProperties>
</file>