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chaudhary\Documents\NCD_PYTHON\Plotting\Triton Effective Attenuated Efficiency\"/>
    </mc:Choice>
  </mc:AlternateContent>
  <xr:revisionPtr revIDLastSave="0" documentId="13_ncr:1_{910861DF-DBC5-4431-BB70-2EF4A5C92982}" xr6:coauthVersionLast="47" xr6:coauthVersionMax="47" xr10:uidLastSave="{00000000-0000-0000-0000-000000000000}"/>
  <bookViews>
    <workbookView xWindow="-110" yWindow="-110" windowWidth="19420" windowHeight="11500" xr2:uid="{3CBFB0CA-613E-495A-89C6-3B1EA05C0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5" i="1" l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E214" i="1"/>
  <c r="D214" i="1"/>
  <c r="E207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79" i="1"/>
  <c r="E39" i="1"/>
  <c r="E40" i="1"/>
  <c r="E41" i="1"/>
  <c r="E42" i="1"/>
  <c r="E43" i="1"/>
  <c r="E44" i="1"/>
  <c r="E45" i="1"/>
  <c r="E46" i="1"/>
  <c r="E47" i="1"/>
  <c r="E48" i="1"/>
  <c r="D39" i="1"/>
  <c r="D40" i="1"/>
  <c r="D41" i="1"/>
  <c r="D42" i="1"/>
  <c r="D43" i="1"/>
  <c r="D44" i="1"/>
  <c r="D45" i="1"/>
  <c r="D46" i="1"/>
  <c r="D47" i="1"/>
  <c r="E74" i="1"/>
  <c r="E75" i="1"/>
  <c r="E76" i="1"/>
  <c r="E77" i="1"/>
  <c r="E78" i="1"/>
  <c r="E79" i="1"/>
  <c r="E80" i="1"/>
  <c r="E81" i="1"/>
  <c r="E82" i="1"/>
  <c r="D74" i="1"/>
  <c r="D75" i="1"/>
  <c r="D76" i="1"/>
  <c r="D77" i="1"/>
  <c r="D78" i="1"/>
  <c r="D79" i="1"/>
  <c r="D80" i="1"/>
  <c r="D81" i="1"/>
  <c r="D82" i="1"/>
  <c r="E144" i="1"/>
  <c r="E145" i="1"/>
  <c r="E146" i="1"/>
  <c r="E147" i="1"/>
  <c r="E148" i="1"/>
  <c r="E149" i="1"/>
  <c r="E150" i="1"/>
  <c r="E151" i="1"/>
  <c r="E152" i="1"/>
  <c r="D144" i="1"/>
  <c r="D145" i="1"/>
  <c r="D146" i="1"/>
  <c r="D147" i="1"/>
  <c r="D148" i="1"/>
  <c r="D149" i="1"/>
  <c r="D150" i="1"/>
  <c r="D151" i="1"/>
  <c r="D152" i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4" i="1"/>
  <c r="D13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D48" i="1"/>
  <c r="E118" i="1"/>
  <c r="D13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18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101" i="1"/>
  <c r="E10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83" i="1"/>
  <c r="D8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53" i="1"/>
  <c r="E49" i="1"/>
  <c r="E50" i="1"/>
  <c r="E51" i="1"/>
  <c r="E52" i="1"/>
  <c r="E53" i="1"/>
  <c r="E54" i="1"/>
  <c r="E55" i="1"/>
  <c r="E56" i="1"/>
  <c r="E57" i="1"/>
  <c r="E58" i="1"/>
  <c r="E59" i="1"/>
  <c r="E60" i="1"/>
  <c r="L11" i="1" s="1"/>
  <c r="E61" i="1"/>
  <c r="E62" i="1"/>
  <c r="E63" i="1"/>
  <c r="E64" i="1"/>
  <c r="E65" i="1"/>
  <c r="E66" i="1"/>
  <c r="E67" i="1"/>
  <c r="D67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N13" i="1" l="1"/>
  <c r="K13" i="1"/>
  <c r="M13" i="1"/>
  <c r="L14" i="1"/>
  <c r="N3" i="1"/>
  <c r="M6" i="1"/>
  <c r="M3" i="1"/>
  <c r="L6" i="1"/>
  <c r="J10" i="1"/>
  <c r="N6" i="1"/>
  <c r="K14" i="1"/>
  <c r="N12" i="1"/>
  <c r="J2" i="1"/>
  <c r="L12" i="1"/>
  <c r="K3" i="1"/>
  <c r="N14" i="1"/>
  <c r="J4" i="1"/>
  <c r="M4" i="1"/>
  <c r="M14" i="1"/>
  <c r="L13" i="1"/>
  <c r="M2" i="1"/>
  <c r="N11" i="1"/>
  <c r="J12" i="1"/>
  <c r="L4" i="1"/>
  <c r="J6" i="1"/>
  <c r="N5" i="1"/>
  <c r="J13" i="1"/>
  <c r="L2" i="1"/>
  <c r="K4" i="1"/>
  <c r="K2" i="1"/>
  <c r="N10" i="1"/>
  <c r="K11" i="1"/>
  <c r="L5" i="1"/>
  <c r="J14" i="1"/>
  <c r="K5" i="1"/>
  <c r="N4" i="1"/>
  <c r="L3" i="1"/>
  <c r="K6" i="1"/>
  <c r="J5" i="1"/>
  <c r="J3" i="1"/>
  <c r="M5" i="1"/>
  <c r="M10" i="1"/>
  <c r="M12" i="1"/>
  <c r="L10" i="1"/>
  <c r="K10" i="1"/>
  <c r="K12" i="1"/>
  <c r="J11" i="1"/>
  <c r="N2" i="1"/>
  <c r="M11" i="1"/>
</calcChain>
</file>

<file path=xl/sharedStrings.xml><?xml version="1.0" encoding="utf-8"?>
<sst xmlns="http://schemas.openxmlformats.org/spreadsheetml/2006/main" count="65" uniqueCount="25">
  <si>
    <t>NCD 1 inch PE</t>
  </si>
  <si>
    <t>Triton Counts</t>
  </si>
  <si>
    <t>Events</t>
  </si>
  <si>
    <t>Source Energy(MeV)</t>
  </si>
  <si>
    <t>Effective Efficiency</t>
  </si>
  <si>
    <t>Poisson Uncertainty</t>
  </si>
  <si>
    <t>NCD 2 inch PE</t>
  </si>
  <si>
    <t>NCD 3 inch PE</t>
  </si>
  <si>
    <t>NCD Full</t>
  </si>
  <si>
    <t>NCD bare</t>
  </si>
  <si>
    <t>SH1</t>
  </si>
  <si>
    <t>SH2</t>
  </si>
  <si>
    <t>SH3</t>
  </si>
  <si>
    <t>SH4</t>
  </si>
  <si>
    <t>SH5</t>
  </si>
  <si>
    <t>7.0-11.0</t>
  </si>
  <si>
    <t>0.1-2.0</t>
  </si>
  <si>
    <t>2.0-3.0</t>
  </si>
  <si>
    <t>4.0-7.0</t>
  </si>
  <si>
    <t>3.0-4.0</t>
  </si>
  <si>
    <t>Response matrix table(binned)</t>
  </si>
  <si>
    <t>Uncertainty matrix table(binned)</t>
  </si>
  <si>
    <t>NCD 4 inch PE</t>
  </si>
  <si>
    <t>NCD 5 inch PE</t>
  </si>
  <si>
    <t>Counts too low, neglect for response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</si>
</sst>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E+00"/>
    <numFmt numFmtId="166" formatCode="0.0000E+00"/>
  </numFmts>
  <fonts count="1" x14ac:knownFonts="1"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11" fontId="0" fillId="6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11" fontId="0" fillId="10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11" fontId="0" fillId="11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1739900</xdr:colOff>
      <xdr:row>0</xdr:row>
      <xdr:rowOff>101600</xdr:rowOff>
    </xdr:from>
    <xdr:to>
      <xdr:col>8</xdr:col>
      <xdr:colOff>6350</xdr:colOff>
      <xdr:row>1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BBB102D-5218-0C8D-F8CA-CB0065163100}"/>
            </a:ext>
          </a:extLst>
        </xdr:cNvPr>
        <xdr:cNvCxnSpPr/>
      </xdr:nvCxnSpPr>
      <xdr:spPr>
        <a:xfrm>
          <a:off x="8585200" y="101600"/>
          <a:ext cx="425450" cy="82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1828800</xdr:colOff>
      <xdr:row>8</xdr:row>
      <xdr:rowOff>76200</xdr:rowOff>
    </xdr:from>
    <xdr:to>
      <xdr:col>8</xdr:col>
      <xdr:colOff>12700</xdr:colOff>
      <xdr:row>8</xdr:row>
      <xdr:rowOff>158750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5DB3AB-2B4C-4FB0-82BB-53BD520A10A0}"/>
            </a:ext>
          </a:extLst>
        </xdr:cNvPr>
        <xdr:cNvCxnSpPr/>
      </xdr:nvCxnSpPr>
      <xdr:spPr>
        <a:xfrm>
          <a:off x="8674100" y="1549400"/>
          <a:ext cx="342900" cy="82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2EBB-F106-4136-A1AC-754A787DDE7D}">
  <dimension ref="A1:N242"/>
  <sheetViews>
    <sheetView tabSelected="1" workbookViewId="0">
      <selection activeCell="H227" sqref="H227"/>
    </sheetView>
  </sheetViews>
  <sheetFormatPr defaultRowHeight="14.5" x14ac:dyDescent="0.35"/>
  <cols>
    <col min="1" max="1" width="18.26953125" style="6" customWidth="1"/>
    <col min="2" max="2" width="17.26953125" style="7" customWidth="1"/>
    <col min="3" max="3" width="11.90625" style="7" customWidth="1"/>
    <col min="4" max="4" width="16.54296875" style="7" customWidth="1"/>
    <col min="5" max="5" width="18.7265625" style="7" customWidth="1"/>
    <col min="7" max="7" width="6.54296875" customWidth="1"/>
    <col min="8" max="8" width="30.90625" customWidth="1"/>
    <col min="9" max="9" width="11.54296875" customWidth="1"/>
    <col min="10" max="10" width="15.453125" customWidth="1"/>
    <col min="11" max="11" width="10.08984375" customWidth="1"/>
    <col min="12" max="12" width="13" customWidth="1"/>
    <col min="13" max="13" width="13.90625" customWidth="1"/>
    <col min="14" max="14" width="12.90625" customWidth="1"/>
  </cols>
  <sheetData>
    <row r="1" spans="1:14" x14ac:dyDescent="0.35">
      <c r="A1" s="1" t="s">
        <v>0</v>
      </c>
      <c r="B1" s="8"/>
      <c r="C1" s="8"/>
      <c r="D1" s="8"/>
      <c r="E1" s="8"/>
      <c r="H1" t="s">
        <v>20</v>
      </c>
      <c r="J1" s="13" t="s">
        <v>16</v>
      </c>
      <c r="K1" s="13" t="s">
        <v>17</v>
      </c>
      <c r="L1" s="13" t="s">
        <v>19</v>
      </c>
      <c r="M1" s="14" t="s">
        <v>18</v>
      </c>
      <c r="N1" s="13" t="s">
        <v>15</v>
      </c>
    </row>
    <row r="2" spans="1:14" x14ac:dyDescent="0.35">
      <c r="A2" s="1"/>
      <c r="B2" s="8"/>
      <c r="C2" s="8"/>
      <c r="D2" s="8"/>
      <c r="E2" s="8"/>
      <c r="H2" s="7"/>
      <c r="I2" t="s">
        <v>10</v>
      </c>
      <c r="J2" s="18">
        <f>AVERAGE(D13,D14,D15,D16,D17,D18,D19,D20,D21,D22,D23)</f>
        <v>3.9314969696969702E-2</v>
      </c>
      <c r="K2" s="20">
        <f>AVERAGE(D23,D24)</f>
        <v>2.0805333333333335E-2</v>
      </c>
      <c r="L2" s="20">
        <f>AVERAGE(D24,D25)</f>
        <v>1.6370833333333334E-2</v>
      </c>
      <c r="M2" s="20">
        <f>AVERAGE(D25,D26,D27,D28)</f>
        <v>1.1594916666666667E-2</v>
      </c>
      <c r="N2" s="18">
        <f>AVERAGE(D28:D32)</f>
        <v>7.0283333333333335E-3</v>
      </c>
    </row>
    <row r="3" spans="1:14" x14ac:dyDescent="0.35">
      <c r="A3" s="1" t="s">
        <v>3</v>
      </c>
      <c r="B3" s="8" t="s">
        <v>1</v>
      </c>
      <c r="C3" s="8" t="s">
        <v>2</v>
      </c>
      <c r="D3" s="8" t="s">
        <v>4</v>
      </c>
      <c r="E3" s="8" t="s">
        <v>5</v>
      </c>
      <c r="H3" s="6"/>
      <c r="I3" t="s">
        <v>11</v>
      </c>
      <c r="J3" s="18">
        <f>AVERAGE(D48:D58)</f>
        <v>5.0192727272727278E-2</v>
      </c>
      <c r="K3" s="18">
        <f>AVERAGE(D58,D59)</f>
        <v>4.3612499999999998E-2</v>
      </c>
      <c r="L3" s="18">
        <f>AVERAGE(D59,D60)</f>
        <v>3.8273500000000002E-2</v>
      </c>
      <c r="M3" s="18">
        <f>AVERAGE(D60,D61,D62,D63)</f>
        <v>3.1043666666666667E-2</v>
      </c>
      <c r="N3" s="20">
        <f>AVERAGE(D63:D67)</f>
        <v>2.2048133333333331E-2</v>
      </c>
    </row>
    <row r="4" spans="1:14" x14ac:dyDescent="0.35">
      <c r="A4" s="1">
        <v>1E-10</v>
      </c>
      <c r="B4" s="8">
        <v>71403</v>
      </c>
      <c r="C4" s="8">
        <v>3000000</v>
      </c>
      <c r="D4" s="8">
        <f>B4/C4</f>
        <v>2.3800999999999999E-2</v>
      </c>
      <c r="E4" s="8">
        <f t="shared" ref="E4:E12" si="0">SQRT(B4)/C4</f>
        <v>8.9071132622565587E-5</v>
      </c>
      <c r="H4" s="6"/>
      <c r="I4" t="s">
        <v>12</v>
      </c>
      <c r="J4" s="20">
        <f>AVERAGE(D83:D93)</f>
        <v>3.3465418181818182E-2</v>
      </c>
      <c r="K4" s="20">
        <f>AVERAGE(D93,D94)</f>
        <v>4.0494500000000003E-2</v>
      </c>
      <c r="L4" s="20">
        <f>AVERAGE(D94,D95)</f>
        <v>3.8416499999999999E-2</v>
      </c>
      <c r="M4" s="20">
        <f>AVERAGE(D95:D98)</f>
        <v>3.4642050000000001E-2</v>
      </c>
      <c r="N4" s="20">
        <f>AVERAGE(D98:D102)</f>
        <v>2.7463679999999997E-2</v>
      </c>
    </row>
    <row r="5" spans="1:14" x14ac:dyDescent="0.35">
      <c r="A5" s="21">
        <v>1.0000000000000001E-9</v>
      </c>
      <c r="B5" s="8">
        <v>84879</v>
      </c>
      <c r="C5" s="8">
        <v>3000000</v>
      </c>
      <c r="D5" s="8">
        <f t="shared" ref="D5:D12" si="1">B5/C5</f>
        <v>2.8292999999999999E-2</v>
      </c>
      <c r="E5" s="8">
        <f t="shared" si="0"/>
        <v>9.7113335850438162E-5</v>
      </c>
      <c r="H5" s="6"/>
      <c r="I5" t="s">
        <v>13</v>
      </c>
      <c r="J5" s="19">
        <f>AVERAGE(D118:D128)</f>
        <v>1.6701298701298699E-5</v>
      </c>
      <c r="K5" s="18">
        <f>AVERAGE(D128,D129)</f>
        <v>1.785E-4</v>
      </c>
      <c r="L5" s="18">
        <f>AVERAGE(D129,D130)</f>
        <v>3.4635714285714283E-4</v>
      </c>
      <c r="M5" s="19">
        <f>AVERAGE(D130:D133)</f>
        <v>8.589642857142856E-4</v>
      </c>
      <c r="N5" s="18">
        <f>AVERAGE(D133:D137)</f>
        <v>1.5655999999999999E-3</v>
      </c>
    </row>
    <row r="6" spans="1:14" x14ac:dyDescent="0.35">
      <c r="A6" s="21">
        <v>1E-8</v>
      </c>
      <c r="B6" s="8">
        <v>118865</v>
      </c>
      <c r="C6" s="8">
        <v>3000000</v>
      </c>
      <c r="D6" s="8">
        <f t="shared" si="1"/>
        <v>3.9621666666666666E-2</v>
      </c>
      <c r="E6" s="8">
        <f t="shared" si="0"/>
        <v>1.149226793205859E-4</v>
      </c>
      <c r="H6" s="6"/>
      <c r="I6" t="s">
        <v>14</v>
      </c>
      <c r="J6" s="19">
        <f>AVERAGE(D153:D163)</f>
        <v>6.8190909090909088E-5</v>
      </c>
      <c r="K6" s="19">
        <f>AVERAGE(D163,D164)</f>
        <v>4.7433333333333332E-5</v>
      </c>
      <c r="L6" s="19">
        <f>AVERAGE(D164,D165)</f>
        <v>3.7500000000000003E-5</v>
      </c>
      <c r="M6" s="18">
        <f>AVERAGE(D165:D168)</f>
        <v>2.3741666666666667E-5</v>
      </c>
      <c r="N6" s="18">
        <f>AVERAGE(D168:D172)</f>
        <v>1.3226666666666667E-5</v>
      </c>
    </row>
    <row r="7" spans="1:14" x14ac:dyDescent="0.35">
      <c r="A7" s="21">
        <v>9.9999999999999995E-8</v>
      </c>
      <c r="B7" s="8">
        <v>177168</v>
      </c>
      <c r="C7" s="8">
        <v>3000000</v>
      </c>
      <c r="D7" s="8">
        <f t="shared" si="1"/>
        <v>5.9055999999999997E-2</v>
      </c>
      <c r="E7" s="8">
        <f t="shared" si="0"/>
        <v>1.4030443091126287E-4</v>
      </c>
      <c r="H7" s="6"/>
    </row>
    <row r="8" spans="1:14" x14ac:dyDescent="0.35">
      <c r="A8" s="21">
        <v>9.9999999999999995E-7</v>
      </c>
      <c r="B8" s="8">
        <v>215990</v>
      </c>
      <c r="C8" s="8">
        <v>3000000</v>
      </c>
      <c r="D8" s="8">
        <f t="shared" si="1"/>
        <v>7.1996666666666667E-2</v>
      </c>
      <c r="E8" s="8">
        <f t="shared" si="0"/>
        <v>1.5491574771109905E-4</v>
      </c>
      <c r="H8" s="6"/>
    </row>
    <row r="9" spans="1:14" x14ac:dyDescent="0.35">
      <c r="A9" s="21">
        <v>1.0000000000000001E-5</v>
      </c>
      <c r="B9" s="8">
        <v>222069</v>
      </c>
      <c r="C9" s="8">
        <v>3000000</v>
      </c>
      <c r="D9" s="8">
        <f t="shared" si="1"/>
        <v>7.4023000000000005E-2</v>
      </c>
      <c r="E9" s="8">
        <f t="shared" si="0"/>
        <v>1.5708065868633647E-4</v>
      </c>
      <c r="H9" s="15" t="s">
        <v>21</v>
      </c>
      <c r="J9" s="13" t="s">
        <v>16</v>
      </c>
      <c r="K9" s="13" t="s">
        <v>17</v>
      </c>
      <c r="L9" s="13" t="s">
        <v>19</v>
      </c>
      <c r="M9" s="14" t="s">
        <v>18</v>
      </c>
      <c r="N9" s="13" t="s">
        <v>15</v>
      </c>
    </row>
    <row r="10" spans="1:14" x14ac:dyDescent="0.35">
      <c r="A10" s="21">
        <v>1E-4</v>
      </c>
      <c r="B10" s="8">
        <v>210931</v>
      </c>
      <c r="C10" s="8">
        <v>3000000</v>
      </c>
      <c r="D10" s="8">
        <f t="shared" si="1"/>
        <v>7.0310333333333336E-2</v>
      </c>
      <c r="E10" s="8">
        <f t="shared" si="0"/>
        <v>1.5309075013787663E-4</v>
      </c>
      <c r="H10" s="6"/>
      <c r="I10" t="s">
        <v>10</v>
      </c>
      <c r="J10" s="16">
        <f>AVERAGE(E13,E14,E15,E16,E17,E18,E19,E20,E21,E22,E23)</f>
        <v>1.1393318368855221E-4</v>
      </c>
      <c r="K10" s="17">
        <f>AVERAGE(E23,E24)</f>
        <v>8.3097243236127197E-5</v>
      </c>
      <c r="L10" s="17">
        <f>AVERAGE(E24,E25)</f>
        <v>7.3770573971994303E-5</v>
      </c>
      <c r="M10" s="16">
        <f>AVERAGE(E25:E28)</f>
        <v>6.1904593482405441E-5</v>
      </c>
      <c r="N10" s="16">
        <f>AVERAGE(E28:E32)</f>
        <v>4.8235050541682853E-5</v>
      </c>
    </row>
    <row r="11" spans="1:14" x14ac:dyDescent="0.35">
      <c r="A11" s="21">
        <v>1E-3</v>
      </c>
      <c r="B11" s="8">
        <v>192216</v>
      </c>
      <c r="C11" s="8">
        <v>3000000</v>
      </c>
      <c r="D11" s="8">
        <f t="shared" si="1"/>
        <v>6.4072000000000004E-2</v>
      </c>
      <c r="E11" s="8">
        <f t="shared" si="0"/>
        <v>1.4614148395761326E-4</v>
      </c>
      <c r="H11" s="6"/>
      <c r="I11" t="s">
        <v>11</v>
      </c>
      <c r="J11" s="16">
        <f>AVERAGE(E48:E58)</f>
        <v>1.2931353305095704E-4</v>
      </c>
      <c r="K11" s="17">
        <f>AVERAGE(E58,E59)</f>
        <v>1.2052101680826484E-4</v>
      </c>
      <c r="L11" s="17">
        <f>AVERAGE(E59,E60)</f>
        <v>1.1287408240419895E-4</v>
      </c>
      <c r="M11" s="16">
        <f>AVERAGE(E60:E63)</f>
        <v>1.0157735782098423E-4</v>
      </c>
      <c r="N11" s="16">
        <f>AVERAGE(E63:E67)</f>
        <v>8.5558762980132751E-5</v>
      </c>
    </row>
    <row r="12" spans="1:14" x14ac:dyDescent="0.35">
      <c r="A12" s="21">
        <v>0.01</v>
      </c>
      <c r="B12" s="8">
        <v>170654</v>
      </c>
      <c r="C12" s="8">
        <v>3000000</v>
      </c>
      <c r="D12" s="8">
        <f t="shared" si="1"/>
        <v>5.6884666666666667E-2</v>
      </c>
      <c r="E12" s="8">
        <f t="shared" si="0"/>
        <v>1.3770096425063825E-4</v>
      </c>
      <c r="H12" s="6"/>
      <c r="I12" t="s">
        <v>12</v>
      </c>
      <c r="J12" s="16">
        <f>AVERAGE(E83:E93)</f>
        <v>8.1575814070921639E-5</v>
      </c>
      <c r="K12" s="17">
        <f>AVERAGE(E93,E94)</f>
        <v>8.9993266724965889E-5</v>
      </c>
      <c r="L12" s="17">
        <f>AVERAGE(E94,E95)</f>
        <v>8.7630978551792195E-5</v>
      </c>
      <c r="M12" s="16">
        <f>AVERAGE(E95:E98)</f>
        <v>8.3206401996426113E-5</v>
      </c>
      <c r="N12" s="16">
        <f>AVERAGE(E98:E102)</f>
        <v>7.4030085951387752E-5</v>
      </c>
    </row>
    <row r="13" spans="1:14" x14ac:dyDescent="0.35">
      <c r="A13" s="1">
        <v>0.1</v>
      </c>
      <c r="B13" s="8">
        <v>152987</v>
      </c>
      <c r="C13" s="8">
        <v>3000000</v>
      </c>
      <c r="D13" s="8">
        <f>B13/C13</f>
        <v>5.0995666666666668E-2</v>
      </c>
      <c r="E13" s="8">
        <f>SQRT(B13)/C13</f>
        <v>1.3037850879479929E-4</v>
      </c>
      <c r="H13" s="6"/>
      <c r="I13" t="s">
        <v>13</v>
      </c>
      <c r="J13" s="16">
        <f>AVERAGE(E118:E128)</f>
        <v>1.3627051859661687E-6</v>
      </c>
      <c r="K13" s="17">
        <f>AVERAGE(E128,E129)</f>
        <v>4.8748023428117105E-6</v>
      </c>
      <c r="L13" s="17">
        <f>AVERAGE(E129,E130)</f>
        <v>6.9889385697958101E-6</v>
      </c>
      <c r="M13" s="16">
        <f>AVERAGE(E130:E133)</f>
        <v>1.0859865194852735E-5</v>
      </c>
      <c r="N13" s="16">
        <f>AVERAGE(E133:E137)</f>
        <v>1.4940199973531421E-5</v>
      </c>
    </row>
    <row r="14" spans="1:14" x14ac:dyDescent="0.35">
      <c r="A14" s="1">
        <v>0.2</v>
      </c>
      <c r="B14" s="8">
        <v>144559</v>
      </c>
      <c r="C14" s="8">
        <v>3000000</v>
      </c>
      <c r="D14" s="8">
        <f>B14/C14</f>
        <v>4.8186333333333331E-2</v>
      </c>
      <c r="E14" s="8">
        <f t="shared" ref="E14:E32" si="2">SQRT(B14)/C14</f>
        <v>1.2673638432238434E-4</v>
      </c>
      <c r="H14" s="6"/>
      <c r="I14" t="s">
        <v>14</v>
      </c>
      <c r="J14" s="16">
        <f>AVERAGE(E153:E163)</f>
        <v>1.4960946099833356E-6</v>
      </c>
      <c r="K14" s="17">
        <f>AVERAGE(E163,E164)</f>
        <v>1.255195618429526E-6</v>
      </c>
      <c r="L14" s="17">
        <f>AVERAGE(E164,E165)</f>
        <v>1.1161888349228423E-6</v>
      </c>
      <c r="M14" s="16">
        <f>AVERAGE(E165:E168)</f>
        <v>8.8255730115605802E-7</v>
      </c>
      <c r="N14" s="16">
        <f>AVERAGE(E168:E172)</f>
        <v>6.6182117767104662E-7</v>
      </c>
    </row>
    <row r="15" spans="1:14" x14ac:dyDescent="0.35">
      <c r="A15" s="1">
        <v>0.3</v>
      </c>
      <c r="B15" s="8">
        <v>136825</v>
      </c>
      <c r="C15" s="8">
        <v>3000000</v>
      </c>
      <c r="D15" s="8">
        <f t="shared" ref="D15:D31" si="3">B15/C15</f>
        <v>4.5608333333333334E-2</v>
      </c>
      <c r="E15" s="8">
        <f t="shared" si="2"/>
        <v>1.2329954492121121E-4</v>
      </c>
    </row>
    <row r="16" spans="1:14" x14ac:dyDescent="0.35">
      <c r="A16" s="1">
        <v>0.4</v>
      </c>
      <c r="B16" s="8">
        <v>130022</v>
      </c>
      <c r="C16" s="8">
        <v>3000000</v>
      </c>
      <c r="D16" s="8">
        <f t="shared" si="3"/>
        <v>4.3340666666666666E-2</v>
      </c>
      <c r="E16" s="8">
        <f t="shared" si="2"/>
        <v>1.2019521158885193E-4</v>
      </c>
    </row>
    <row r="17" spans="1:8" x14ac:dyDescent="0.35">
      <c r="A17" s="1">
        <v>0.5</v>
      </c>
      <c r="B17" s="8">
        <v>122892</v>
      </c>
      <c r="C17" s="8">
        <v>3000000</v>
      </c>
      <c r="D17" s="8">
        <f t="shared" si="3"/>
        <v>4.0964E-2</v>
      </c>
      <c r="E17" s="8">
        <f t="shared" si="2"/>
        <v>1.1685318423845654E-4</v>
      </c>
    </row>
    <row r="18" spans="1:8" x14ac:dyDescent="0.35">
      <c r="A18" s="1">
        <v>0.6</v>
      </c>
      <c r="B18" s="8">
        <v>116959</v>
      </c>
      <c r="C18" s="8">
        <v>3000000</v>
      </c>
      <c r="D18" s="8">
        <f t="shared" si="3"/>
        <v>3.8986333333333331E-2</v>
      </c>
      <c r="E18" s="8">
        <f t="shared" si="2"/>
        <v>1.1399756332678538E-4</v>
      </c>
    </row>
    <row r="19" spans="1:8" x14ac:dyDescent="0.35">
      <c r="A19" s="1">
        <v>0.7</v>
      </c>
      <c r="B19" s="8">
        <v>112528</v>
      </c>
      <c r="C19" s="8">
        <v>3000000</v>
      </c>
      <c r="D19" s="8">
        <f t="shared" si="3"/>
        <v>3.7509333333333332E-2</v>
      </c>
      <c r="E19" s="8">
        <f t="shared" si="2"/>
        <v>1.1181731132124003E-4</v>
      </c>
    </row>
    <row r="20" spans="1:8" x14ac:dyDescent="0.35">
      <c r="A20" s="1">
        <v>0.8</v>
      </c>
      <c r="B20" s="8">
        <v>107880</v>
      </c>
      <c r="C20" s="8">
        <v>3000000</v>
      </c>
      <c r="D20" s="8">
        <f t="shared" si="3"/>
        <v>3.5959999999999999E-2</v>
      </c>
      <c r="E20" s="8">
        <f t="shared" si="2"/>
        <v>1.094836365246728E-4</v>
      </c>
    </row>
    <row r="21" spans="1:8" x14ac:dyDescent="0.35">
      <c r="A21" s="1">
        <v>0.9</v>
      </c>
      <c r="B21" s="8">
        <v>103027</v>
      </c>
      <c r="C21" s="8">
        <v>3000000</v>
      </c>
      <c r="D21" s="8">
        <f t="shared" si="3"/>
        <v>3.4342333333333336E-2</v>
      </c>
      <c r="E21" s="8">
        <f t="shared" si="2"/>
        <v>1.0699273080188413E-4</v>
      </c>
    </row>
    <row r="22" spans="1:8" x14ac:dyDescent="0.35">
      <c r="A22" s="1">
        <v>1</v>
      </c>
      <c r="B22" s="8">
        <v>99112</v>
      </c>
      <c r="C22" s="8">
        <v>3000000</v>
      </c>
      <c r="D22" s="8">
        <f t="shared" si="3"/>
        <v>3.3037333333333335E-2</v>
      </c>
      <c r="E22" s="8">
        <f t="shared" si="2"/>
        <v>1.0494019460837893E-4</v>
      </c>
    </row>
    <row r="23" spans="1:8" x14ac:dyDescent="0.35">
      <c r="A23" s="1">
        <v>2</v>
      </c>
      <c r="B23" s="8">
        <v>70603</v>
      </c>
      <c r="C23" s="8">
        <v>3000000</v>
      </c>
      <c r="D23" s="8">
        <f t="shared" si="3"/>
        <v>2.3534333333333334E-2</v>
      </c>
      <c r="E23" s="8">
        <f t="shared" si="2"/>
        <v>8.8570750125409786E-5</v>
      </c>
    </row>
    <row r="24" spans="1:8" x14ac:dyDescent="0.35">
      <c r="A24" s="1">
        <v>3</v>
      </c>
      <c r="B24" s="8">
        <v>54229</v>
      </c>
      <c r="C24" s="8">
        <v>3000000</v>
      </c>
      <c r="D24" s="8">
        <f t="shared" si="3"/>
        <v>1.8076333333333333E-2</v>
      </c>
      <c r="E24" s="8">
        <f t="shared" si="2"/>
        <v>7.7623736346844608E-5</v>
      </c>
      <c r="H24" s="6"/>
    </row>
    <row r="25" spans="1:8" x14ac:dyDescent="0.35">
      <c r="A25" s="1">
        <v>4</v>
      </c>
      <c r="B25" s="8">
        <v>43996</v>
      </c>
      <c r="C25" s="8">
        <v>3000000</v>
      </c>
      <c r="D25" s="8">
        <f t="shared" si="3"/>
        <v>1.4665333333333334E-2</v>
      </c>
      <c r="E25" s="8">
        <f t="shared" si="2"/>
        <v>6.9917411597143983E-5</v>
      </c>
      <c r="H25" s="6"/>
    </row>
    <row r="26" spans="1:8" x14ac:dyDescent="0.35">
      <c r="A26" s="1">
        <v>5</v>
      </c>
      <c r="B26" s="8">
        <v>36780</v>
      </c>
      <c r="C26" s="8">
        <v>3000000</v>
      </c>
      <c r="D26" s="8">
        <f t="shared" si="3"/>
        <v>1.226E-2</v>
      </c>
      <c r="E26" s="8">
        <f t="shared" si="2"/>
        <v>6.3927041748126182E-5</v>
      </c>
      <c r="H26" s="6"/>
    </row>
    <row r="27" spans="1:8" x14ac:dyDescent="0.35">
      <c r="A27" s="1">
        <v>6</v>
      </c>
      <c r="B27" s="8">
        <v>31744</v>
      </c>
      <c r="C27" s="8">
        <v>3000000</v>
      </c>
      <c r="D27" s="8">
        <f t="shared" si="3"/>
        <v>1.0581333333333333E-2</v>
      </c>
      <c r="E27" s="8">
        <f t="shared" si="2"/>
        <v>5.9389486536853561E-5</v>
      </c>
      <c r="H27" s="6"/>
    </row>
    <row r="28" spans="1:8" x14ac:dyDescent="0.35">
      <c r="A28" s="1">
        <v>7</v>
      </c>
      <c r="B28" s="8">
        <v>26619</v>
      </c>
      <c r="C28" s="8">
        <v>3000000</v>
      </c>
      <c r="D28" s="8">
        <f t="shared" si="3"/>
        <v>8.8730000000000007E-3</v>
      </c>
      <c r="E28" s="8">
        <f t="shared" si="2"/>
        <v>5.4384434047498064E-5</v>
      </c>
      <c r="H28" s="6"/>
    </row>
    <row r="29" spans="1:8" x14ac:dyDescent="0.35">
      <c r="A29" s="1">
        <v>8</v>
      </c>
      <c r="B29" s="8">
        <v>23605</v>
      </c>
      <c r="C29" s="8">
        <v>3000000</v>
      </c>
      <c r="D29" s="8">
        <f t="shared" si="3"/>
        <v>7.8683333333333331E-3</v>
      </c>
      <c r="E29" s="8">
        <f t="shared" si="2"/>
        <v>5.1213062569795386E-5</v>
      </c>
      <c r="H29" s="6"/>
    </row>
    <row r="30" spans="1:8" x14ac:dyDescent="0.35">
      <c r="A30" s="1">
        <v>9</v>
      </c>
      <c r="B30" s="8">
        <v>20083</v>
      </c>
      <c r="C30" s="8">
        <v>3000000</v>
      </c>
      <c r="D30" s="8">
        <f t="shared" si="3"/>
        <v>6.6943333333333334E-3</v>
      </c>
      <c r="E30" s="8">
        <f t="shared" si="2"/>
        <v>4.7238167242648655E-5</v>
      </c>
      <c r="H30" s="6"/>
    </row>
    <row r="31" spans="1:8" x14ac:dyDescent="0.35">
      <c r="A31" s="1">
        <v>10</v>
      </c>
      <c r="B31" s="8">
        <v>17695</v>
      </c>
      <c r="C31" s="8">
        <v>3000000</v>
      </c>
      <c r="D31" s="8">
        <f t="shared" si="3"/>
        <v>5.8983333333333336E-3</v>
      </c>
      <c r="E31" s="8">
        <f t="shared" si="2"/>
        <v>4.4340851492851501E-5</v>
      </c>
      <c r="H31" s="6"/>
    </row>
    <row r="32" spans="1:8" x14ac:dyDescent="0.35">
      <c r="A32" s="1">
        <v>11</v>
      </c>
      <c r="B32" s="8">
        <v>17423</v>
      </c>
      <c r="C32" s="8">
        <v>3000000</v>
      </c>
      <c r="D32" s="8">
        <f>B32/C32</f>
        <v>5.8076666666666667E-3</v>
      </c>
      <c r="E32" s="8">
        <f t="shared" si="2"/>
        <v>4.3998737355620654E-5</v>
      </c>
    </row>
    <row r="36" spans="1:5" x14ac:dyDescent="0.35">
      <c r="A36" s="2" t="s">
        <v>6</v>
      </c>
      <c r="B36" s="9"/>
      <c r="C36" s="9"/>
      <c r="D36" s="9"/>
      <c r="E36" s="9"/>
    </row>
    <row r="37" spans="1:5" x14ac:dyDescent="0.35">
      <c r="A37" s="2"/>
      <c r="B37" s="9"/>
      <c r="C37" s="9"/>
      <c r="D37" s="9"/>
      <c r="E37" s="9"/>
    </row>
    <row r="38" spans="1:5" x14ac:dyDescent="0.35">
      <c r="A38" s="2" t="s">
        <v>3</v>
      </c>
      <c r="B38" s="9" t="s">
        <v>1</v>
      </c>
      <c r="C38" s="9" t="s">
        <v>2</v>
      </c>
      <c r="D38" s="9" t="s">
        <v>4</v>
      </c>
      <c r="E38" s="9" t="s">
        <v>5</v>
      </c>
    </row>
    <row r="39" spans="1:5" x14ac:dyDescent="0.35">
      <c r="A39" s="2">
        <v>1E-10</v>
      </c>
      <c r="B39" s="9">
        <v>29161</v>
      </c>
      <c r="C39" s="9">
        <v>3000000</v>
      </c>
      <c r="D39" s="9">
        <f>B39/C39</f>
        <v>9.7203333333333326E-3</v>
      </c>
      <c r="E39" s="9">
        <f t="shared" ref="E39:E47" si="4">SQRT(B39)/C39</f>
        <v>5.6921973886286752E-5</v>
      </c>
    </row>
    <row r="40" spans="1:5" x14ac:dyDescent="0.35">
      <c r="A40" s="22">
        <v>1.0000000000000001E-9</v>
      </c>
      <c r="B40" s="9">
        <v>34284</v>
      </c>
      <c r="C40" s="9">
        <v>3000000</v>
      </c>
      <c r="D40" s="9">
        <f t="shared" ref="D40:D47" si="5">B40/C40</f>
        <v>1.1428000000000001E-2</v>
      </c>
      <c r="E40" s="9">
        <f t="shared" si="4"/>
        <v>6.1719796932048737E-5</v>
      </c>
    </row>
    <row r="41" spans="1:5" x14ac:dyDescent="0.35">
      <c r="A41" s="22">
        <v>1E-8</v>
      </c>
      <c r="B41" s="9">
        <v>47736</v>
      </c>
      <c r="C41" s="9">
        <v>3000000</v>
      </c>
      <c r="D41" s="9">
        <f t="shared" si="5"/>
        <v>1.5911999999999999E-2</v>
      </c>
      <c r="E41" s="9">
        <f t="shared" si="4"/>
        <v>7.2828565824132504E-5</v>
      </c>
    </row>
    <row r="42" spans="1:5" x14ac:dyDescent="0.35">
      <c r="A42" s="22">
        <v>9.9999999999999995E-8</v>
      </c>
      <c r="B42" s="9">
        <v>71840</v>
      </c>
      <c r="C42" s="9">
        <v>3000000</v>
      </c>
      <c r="D42" s="9">
        <f t="shared" si="5"/>
        <v>2.3946666666666668E-2</v>
      </c>
      <c r="E42" s="9">
        <f t="shared" si="4"/>
        <v>8.9343283028005087E-5</v>
      </c>
    </row>
    <row r="43" spans="1:5" x14ac:dyDescent="0.35">
      <c r="A43" s="22">
        <v>9.9999999999999995E-7</v>
      </c>
      <c r="B43" s="9">
        <v>93061</v>
      </c>
      <c r="C43" s="9">
        <v>3000000</v>
      </c>
      <c r="D43" s="9">
        <f t="shared" si="5"/>
        <v>3.1020333333333334E-2</v>
      </c>
      <c r="E43" s="9">
        <f t="shared" si="4"/>
        <v>1.0168633689493938E-4</v>
      </c>
    </row>
    <row r="44" spans="1:5" x14ac:dyDescent="0.35">
      <c r="A44" s="22">
        <v>1.0000000000000001E-5</v>
      </c>
      <c r="B44" s="9">
        <v>107022</v>
      </c>
      <c r="C44" s="9">
        <v>3000000</v>
      </c>
      <c r="D44" s="9">
        <f t="shared" si="5"/>
        <v>3.5673999999999997E-2</v>
      </c>
      <c r="E44" s="9">
        <f t="shared" si="4"/>
        <v>1.0904739030959583E-4</v>
      </c>
    </row>
    <row r="45" spans="1:5" x14ac:dyDescent="0.35">
      <c r="A45" s="22">
        <v>1E-4</v>
      </c>
      <c r="B45" s="9">
        <v>116332</v>
      </c>
      <c r="C45" s="9">
        <v>3000000</v>
      </c>
      <c r="D45" s="9">
        <f t="shared" si="5"/>
        <v>3.877733333333333E-2</v>
      </c>
      <c r="E45" s="9">
        <f t="shared" si="4"/>
        <v>1.136915906203171E-4</v>
      </c>
    </row>
    <row r="46" spans="1:5" x14ac:dyDescent="0.35">
      <c r="A46" s="22">
        <v>1E-3</v>
      </c>
      <c r="B46" s="9">
        <v>121611</v>
      </c>
      <c r="C46" s="9">
        <v>3000000</v>
      </c>
      <c r="D46" s="9">
        <f t="shared" si="5"/>
        <v>4.0536999999999997E-2</v>
      </c>
      <c r="E46" s="9">
        <f t="shared" si="4"/>
        <v>1.1624256248609343E-4</v>
      </c>
    </row>
    <row r="47" spans="1:5" x14ac:dyDescent="0.35">
      <c r="A47" s="22">
        <v>0.01</v>
      </c>
      <c r="B47" s="9">
        <v>125112</v>
      </c>
      <c r="C47" s="9">
        <v>3000000</v>
      </c>
      <c r="D47" s="9">
        <f t="shared" si="5"/>
        <v>4.1703999999999998E-2</v>
      </c>
      <c r="E47" s="9">
        <f t="shared" si="4"/>
        <v>1.1790391568278524E-4</v>
      </c>
    </row>
    <row r="48" spans="1:5" x14ac:dyDescent="0.35">
      <c r="A48" s="2">
        <v>0.1</v>
      </c>
      <c r="B48" s="9">
        <v>136633</v>
      </c>
      <c r="C48" s="9">
        <v>3000000</v>
      </c>
      <c r="D48" s="9">
        <f>B48/C48</f>
        <v>4.5544333333333333E-2</v>
      </c>
      <c r="E48" s="9">
        <f>SQRT(B48)/C48</f>
        <v>1.2321300436416786E-4</v>
      </c>
    </row>
    <row r="49" spans="1:5" x14ac:dyDescent="0.35">
      <c r="A49" s="2">
        <v>0.2</v>
      </c>
      <c r="B49" s="9">
        <v>145286</v>
      </c>
      <c r="C49" s="9">
        <v>3000000</v>
      </c>
      <c r="D49" s="9">
        <f t="shared" ref="D49:D66" si="6">B49/C49</f>
        <v>4.8428666666666668E-2</v>
      </c>
      <c r="E49" s="9">
        <f t="shared" ref="E49:E67" si="7">SQRT(B49)/C49</f>
        <v>1.2705466889842689E-4</v>
      </c>
    </row>
    <row r="50" spans="1:5" x14ac:dyDescent="0.35">
      <c r="A50" s="2">
        <v>0.3</v>
      </c>
      <c r="B50" s="9">
        <v>150544</v>
      </c>
      <c r="C50" s="9">
        <v>3000000</v>
      </c>
      <c r="D50" s="9">
        <f t="shared" si="6"/>
        <v>5.0181333333333335E-2</v>
      </c>
      <c r="E50" s="9">
        <f t="shared" si="7"/>
        <v>1.2933333333333332E-4</v>
      </c>
    </row>
    <row r="51" spans="1:5" x14ac:dyDescent="0.35">
      <c r="A51" s="2">
        <v>0.4</v>
      </c>
      <c r="B51" s="9">
        <v>153176</v>
      </c>
      <c r="C51" s="9">
        <v>3000000</v>
      </c>
      <c r="D51" s="9">
        <f t="shared" si="6"/>
        <v>5.1058666666666669E-2</v>
      </c>
      <c r="E51" s="9">
        <f t="shared" si="7"/>
        <v>1.3045901868232625E-4</v>
      </c>
    </row>
    <row r="52" spans="1:5" x14ac:dyDescent="0.35">
      <c r="A52" s="2">
        <v>0.5</v>
      </c>
      <c r="B52" s="9">
        <v>154597</v>
      </c>
      <c r="C52" s="9">
        <v>3000000</v>
      </c>
      <c r="D52" s="9">
        <f t="shared" si="6"/>
        <v>5.1532333333333333E-2</v>
      </c>
      <c r="E52" s="9">
        <f t="shared" si="7"/>
        <v>1.3106275002625439E-4</v>
      </c>
    </row>
    <row r="53" spans="1:5" x14ac:dyDescent="0.35">
      <c r="A53" s="2">
        <v>0.6</v>
      </c>
      <c r="B53" s="9">
        <v>156055</v>
      </c>
      <c r="C53" s="9">
        <v>3000000</v>
      </c>
      <c r="D53" s="9">
        <f t="shared" si="6"/>
        <v>5.2018333333333333E-2</v>
      </c>
      <c r="E53" s="9">
        <f t="shared" si="7"/>
        <v>1.3167932428610212E-4</v>
      </c>
    </row>
    <row r="54" spans="1:5" x14ac:dyDescent="0.35">
      <c r="A54" s="2">
        <v>0.7</v>
      </c>
      <c r="B54" s="9">
        <v>156061</v>
      </c>
      <c r="C54" s="9">
        <v>3000000</v>
      </c>
      <c r="D54" s="9">
        <f t="shared" si="6"/>
        <v>5.2020333333333335E-2</v>
      </c>
      <c r="E54" s="9">
        <f t="shared" si="7"/>
        <v>1.3168185566398704E-4</v>
      </c>
    </row>
    <row r="55" spans="1:5" x14ac:dyDescent="0.35">
      <c r="A55" s="2">
        <v>0.8</v>
      </c>
      <c r="B55" s="9">
        <v>155636</v>
      </c>
      <c r="C55" s="9">
        <v>3000000</v>
      </c>
      <c r="D55" s="9">
        <f t="shared" si="6"/>
        <v>5.1878666666666663E-2</v>
      </c>
      <c r="E55" s="9">
        <f t="shared" si="7"/>
        <v>1.3150242921288141E-4</v>
      </c>
    </row>
    <row r="56" spans="1:5" x14ac:dyDescent="0.35">
      <c r="A56" s="2">
        <v>0.9</v>
      </c>
      <c r="B56" s="9">
        <v>154891</v>
      </c>
      <c r="C56" s="9">
        <v>3000000</v>
      </c>
      <c r="D56" s="9">
        <f t="shared" si="6"/>
        <v>5.1630333333333334E-2</v>
      </c>
      <c r="E56" s="9">
        <f t="shared" si="7"/>
        <v>1.3118731307222933E-4</v>
      </c>
    </row>
    <row r="57" spans="1:5" x14ac:dyDescent="0.35">
      <c r="A57" s="2">
        <v>1</v>
      </c>
      <c r="B57" s="9">
        <v>155071</v>
      </c>
      <c r="C57" s="9">
        <v>3000000</v>
      </c>
      <c r="D57" s="9">
        <f t="shared" si="6"/>
        <v>5.1690333333333331E-2</v>
      </c>
      <c r="E57" s="9">
        <f t="shared" si="7"/>
        <v>1.3126351782239844E-4</v>
      </c>
    </row>
    <row r="58" spans="1:5" x14ac:dyDescent="0.35">
      <c r="A58" s="2">
        <v>2</v>
      </c>
      <c r="B58" s="9">
        <v>138410</v>
      </c>
      <c r="C58" s="9">
        <v>3000000</v>
      </c>
      <c r="D58" s="9">
        <f t="shared" si="6"/>
        <v>4.6136666666666666E-2</v>
      </c>
      <c r="E58" s="9">
        <f t="shared" si="7"/>
        <v>1.2401164819842082E-4</v>
      </c>
    </row>
    <row r="59" spans="1:5" x14ac:dyDescent="0.35">
      <c r="A59" s="2">
        <v>3</v>
      </c>
      <c r="B59" s="9">
        <v>123265</v>
      </c>
      <c r="C59" s="9">
        <v>3000000</v>
      </c>
      <c r="D59" s="9">
        <f t="shared" si="6"/>
        <v>4.1088333333333331E-2</v>
      </c>
      <c r="E59" s="9">
        <f t="shared" si="7"/>
        <v>1.1703038541810887E-4</v>
      </c>
    </row>
    <row r="60" spans="1:5" x14ac:dyDescent="0.35">
      <c r="A60" s="2">
        <v>4</v>
      </c>
      <c r="B60" s="9">
        <v>106376</v>
      </c>
      <c r="C60" s="9">
        <v>3000000</v>
      </c>
      <c r="D60" s="9">
        <f t="shared" si="6"/>
        <v>3.5458666666666666E-2</v>
      </c>
      <c r="E60" s="9">
        <f t="shared" si="7"/>
        <v>1.0871777939028904E-4</v>
      </c>
    </row>
    <row r="61" spans="1:5" x14ac:dyDescent="0.35">
      <c r="A61" s="2">
        <v>5</v>
      </c>
      <c r="B61" s="9">
        <v>97502</v>
      </c>
      <c r="C61" s="9">
        <v>3000000</v>
      </c>
      <c r="D61" s="9">
        <f t="shared" si="6"/>
        <v>3.2500666666666664E-2</v>
      </c>
      <c r="E61" s="9">
        <f t="shared" si="7"/>
        <v>1.040843674888576E-4</v>
      </c>
    </row>
    <row r="62" spans="1:5" x14ac:dyDescent="0.35">
      <c r="A62" s="2">
        <v>6</v>
      </c>
      <c r="B62" s="9">
        <v>89235</v>
      </c>
      <c r="C62" s="9">
        <v>3000000</v>
      </c>
      <c r="D62" s="9">
        <f t="shared" si="6"/>
        <v>2.9745000000000001E-2</v>
      </c>
      <c r="E62" s="9">
        <f t="shared" si="7"/>
        <v>9.9574093016205773E-5</v>
      </c>
    </row>
    <row r="63" spans="1:5" x14ac:dyDescent="0.35">
      <c r="A63" s="2">
        <v>7</v>
      </c>
      <c r="B63" s="9">
        <v>79411</v>
      </c>
      <c r="C63" s="9">
        <v>3000000</v>
      </c>
      <c r="D63" s="9">
        <f t="shared" si="6"/>
        <v>2.6470333333333332E-2</v>
      </c>
      <c r="E63" s="9">
        <f t="shared" si="7"/>
        <v>9.3933191388584488E-5</v>
      </c>
    </row>
    <row r="64" spans="1:5" x14ac:dyDescent="0.35">
      <c r="A64" s="2">
        <v>8</v>
      </c>
      <c r="B64" s="9">
        <v>71973</v>
      </c>
      <c r="C64" s="9">
        <v>3000000</v>
      </c>
      <c r="D64" s="9">
        <f t="shared" si="6"/>
        <v>2.3990999999999998E-2</v>
      </c>
      <c r="E64" s="9">
        <f t="shared" si="7"/>
        <v>8.9425947017630187E-5</v>
      </c>
    </row>
    <row r="65" spans="1:5" x14ac:dyDescent="0.35">
      <c r="A65" s="2">
        <v>9</v>
      </c>
      <c r="B65" s="9">
        <v>63556</v>
      </c>
      <c r="C65" s="9">
        <v>3000000</v>
      </c>
      <c r="D65" s="9">
        <f t="shared" si="6"/>
        <v>2.1185333333333334E-2</v>
      </c>
      <c r="E65" s="9">
        <f t="shared" si="7"/>
        <v>8.4034384496929455E-5</v>
      </c>
    </row>
    <row r="66" spans="1:5" x14ac:dyDescent="0.35">
      <c r="A66" s="2">
        <v>10</v>
      </c>
      <c r="B66" s="9">
        <v>58641</v>
      </c>
      <c r="C66" s="9">
        <v>3000000</v>
      </c>
      <c r="D66" s="9">
        <f t="shared" si="6"/>
        <v>1.9546999999999998E-2</v>
      </c>
      <c r="E66" s="9">
        <f t="shared" si="7"/>
        <v>8.0719679550074195E-5</v>
      </c>
    </row>
    <row r="67" spans="1:5" x14ac:dyDescent="0.35">
      <c r="A67" s="2">
        <v>11</v>
      </c>
      <c r="B67" s="9">
        <v>57141</v>
      </c>
      <c r="C67" s="9">
        <v>3000000</v>
      </c>
      <c r="D67" s="9">
        <f>B67/C67</f>
        <v>1.9047000000000001E-2</v>
      </c>
      <c r="E67" s="9">
        <f t="shared" si="7"/>
        <v>7.9680612447445456E-5</v>
      </c>
    </row>
    <row r="71" spans="1:5" x14ac:dyDescent="0.35">
      <c r="A71" s="3" t="s">
        <v>7</v>
      </c>
      <c r="B71" s="10"/>
      <c r="C71" s="10"/>
      <c r="D71" s="10"/>
      <c r="E71" s="10"/>
    </row>
    <row r="72" spans="1:5" x14ac:dyDescent="0.35">
      <c r="A72" s="3"/>
      <c r="B72" s="10"/>
      <c r="C72" s="10"/>
      <c r="D72" s="10"/>
      <c r="E72" s="10"/>
    </row>
    <row r="73" spans="1:5" x14ac:dyDescent="0.35">
      <c r="A73" s="3" t="s">
        <v>3</v>
      </c>
      <c r="B73" s="10" t="s">
        <v>1</v>
      </c>
      <c r="C73" s="10" t="s">
        <v>2</v>
      </c>
      <c r="D73" s="10" t="s">
        <v>4</v>
      </c>
      <c r="E73" s="10" t="s">
        <v>5</v>
      </c>
    </row>
    <row r="74" spans="1:5" x14ac:dyDescent="0.35">
      <c r="A74" s="23">
        <v>1E-10</v>
      </c>
      <c r="B74" s="10">
        <v>19672</v>
      </c>
      <c r="C74" s="10">
        <v>5000000</v>
      </c>
      <c r="D74" s="10">
        <f t="shared" ref="D74:D82" si="8">B74/C74</f>
        <v>3.9344000000000002E-3</v>
      </c>
      <c r="E74" s="10">
        <f t="shared" ref="E74:E82" si="9">SQRT(B74)/C74</f>
        <v>2.8051381427658782E-5</v>
      </c>
    </row>
    <row r="75" spans="1:5" x14ac:dyDescent="0.35">
      <c r="A75" s="24">
        <v>1.0000000000000001E-9</v>
      </c>
      <c r="B75" s="10">
        <v>22737</v>
      </c>
      <c r="C75" s="10">
        <v>5000000</v>
      </c>
      <c r="D75" s="10">
        <f t="shared" si="8"/>
        <v>4.5474000000000001E-3</v>
      </c>
      <c r="E75" s="10">
        <f t="shared" si="9"/>
        <v>3.0157586110297353E-5</v>
      </c>
    </row>
    <row r="76" spans="1:5" x14ac:dyDescent="0.35">
      <c r="A76" s="24">
        <v>1E-8</v>
      </c>
      <c r="B76" s="10">
        <v>32406</v>
      </c>
      <c r="C76" s="10">
        <v>5000000</v>
      </c>
      <c r="D76" s="10">
        <f t="shared" si="8"/>
        <v>6.4812000000000003E-3</v>
      </c>
      <c r="E76" s="10">
        <f t="shared" si="9"/>
        <v>3.6003333179026632E-5</v>
      </c>
    </row>
    <row r="77" spans="1:5" x14ac:dyDescent="0.35">
      <c r="A77" s="24">
        <v>9.9999999999999995E-8</v>
      </c>
      <c r="B77" s="10">
        <v>48221</v>
      </c>
      <c r="C77" s="10">
        <v>5000000</v>
      </c>
      <c r="D77" s="10">
        <f t="shared" si="8"/>
        <v>9.6442000000000003E-3</v>
      </c>
      <c r="E77" s="10">
        <f t="shared" si="9"/>
        <v>4.3918560996462529E-5</v>
      </c>
    </row>
    <row r="78" spans="1:5" x14ac:dyDescent="0.35">
      <c r="A78" s="24">
        <v>9.9999999999999995E-7</v>
      </c>
      <c r="B78" s="10">
        <v>62974</v>
      </c>
      <c r="C78" s="10">
        <v>5000000</v>
      </c>
      <c r="D78" s="10">
        <f t="shared" si="8"/>
        <v>1.25948E-2</v>
      </c>
      <c r="E78" s="10">
        <f t="shared" si="9"/>
        <v>5.018924187512698E-5</v>
      </c>
    </row>
    <row r="79" spans="1:5" x14ac:dyDescent="0.35">
      <c r="A79" s="24">
        <v>1.0000000000000001E-5</v>
      </c>
      <c r="B79" s="10">
        <v>73822</v>
      </c>
      <c r="C79" s="10">
        <v>5000000</v>
      </c>
      <c r="D79" s="10">
        <f t="shared" si="8"/>
        <v>1.47644E-2</v>
      </c>
      <c r="E79" s="10">
        <f t="shared" si="9"/>
        <v>5.4340408537293863E-5</v>
      </c>
    </row>
    <row r="80" spans="1:5" x14ac:dyDescent="0.35">
      <c r="A80" s="24">
        <v>1E-4</v>
      </c>
      <c r="B80" s="10">
        <v>82207</v>
      </c>
      <c r="C80" s="10">
        <v>5000000</v>
      </c>
      <c r="D80" s="10">
        <f t="shared" si="8"/>
        <v>1.6441399999999998E-2</v>
      </c>
      <c r="E80" s="10">
        <f t="shared" si="9"/>
        <v>5.7343526225721414E-5</v>
      </c>
    </row>
    <row r="81" spans="1:5" x14ac:dyDescent="0.35">
      <c r="A81" s="24">
        <v>1E-3</v>
      </c>
      <c r="B81" s="10">
        <v>89517</v>
      </c>
      <c r="C81" s="10">
        <v>5000000</v>
      </c>
      <c r="D81" s="10">
        <f t="shared" si="8"/>
        <v>1.79034E-2</v>
      </c>
      <c r="E81" s="10">
        <f t="shared" si="9"/>
        <v>5.9838783410092825E-5</v>
      </c>
    </row>
    <row r="82" spans="1:5" x14ac:dyDescent="0.35">
      <c r="A82" s="24">
        <v>0.01</v>
      </c>
      <c r="B82" s="10">
        <v>96825</v>
      </c>
      <c r="C82" s="10">
        <v>5000000</v>
      </c>
      <c r="D82" s="10">
        <f t="shared" si="8"/>
        <v>1.9365E-2</v>
      </c>
      <c r="E82" s="10">
        <f t="shared" si="9"/>
        <v>6.2233431530006443E-5</v>
      </c>
    </row>
    <row r="83" spans="1:5" x14ac:dyDescent="0.35">
      <c r="A83" s="3">
        <v>0.1</v>
      </c>
      <c r="B83" s="10">
        <v>118492</v>
      </c>
      <c r="C83" s="10">
        <v>5000000</v>
      </c>
      <c r="D83" s="10">
        <f>B83/C83</f>
        <v>2.3698400000000001E-2</v>
      </c>
      <c r="E83" s="10">
        <f>SQRT(B83)/C83</f>
        <v>6.8845333901434451E-5</v>
      </c>
    </row>
    <row r="84" spans="1:5" x14ac:dyDescent="0.35">
      <c r="A84" s="3">
        <v>0.2</v>
      </c>
      <c r="B84" s="10">
        <v>134454</v>
      </c>
      <c r="C84" s="10">
        <v>5000000</v>
      </c>
      <c r="D84" s="10">
        <f t="shared" ref="D84:D102" si="10">B84/C84</f>
        <v>2.6890799999999999E-2</v>
      </c>
      <c r="E84" s="10">
        <f t="shared" ref="E84:E102" si="11">SQRT(B84)/C84</f>
        <v>7.333593934763501E-5</v>
      </c>
    </row>
    <row r="85" spans="1:5" x14ac:dyDescent="0.35">
      <c r="A85" s="3">
        <v>0.3</v>
      </c>
      <c r="B85" s="10">
        <v>147256</v>
      </c>
      <c r="C85" s="10">
        <v>5000000</v>
      </c>
      <c r="D85" s="10">
        <f t="shared" si="10"/>
        <v>2.94512E-2</v>
      </c>
      <c r="E85" s="10">
        <f t="shared" si="11"/>
        <v>7.674789899404414E-5</v>
      </c>
    </row>
    <row r="86" spans="1:5" x14ac:dyDescent="0.35">
      <c r="A86" s="3">
        <v>0.4</v>
      </c>
      <c r="B86" s="10">
        <v>157677</v>
      </c>
      <c r="C86" s="10">
        <v>5000000</v>
      </c>
      <c r="D86" s="10">
        <f t="shared" si="10"/>
        <v>3.1535399999999998E-2</v>
      </c>
      <c r="E86" s="10">
        <f t="shared" si="11"/>
        <v>7.9417126616366563E-5</v>
      </c>
    </row>
    <row r="87" spans="1:5" x14ac:dyDescent="0.35">
      <c r="A87" s="3">
        <v>0.5</v>
      </c>
      <c r="B87" s="10">
        <v>164728</v>
      </c>
      <c r="C87" s="10">
        <v>5000000</v>
      </c>
      <c r="D87" s="10">
        <f t="shared" si="10"/>
        <v>3.2945599999999998E-2</v>
      </c>
      <c r="E87" s="10">
        <f t="shared" si="11"/>
        <v>8.1173394656131021E-5</v>
      </c>
    </row>
    <row r="88" spans="1:5" x14ac:dyDescent="0.35">
      <c r="A88" s="3">
        <v>0.6</v>
      </c>
      <c r="B88" s="10">
        <v>173013</v>
      </c>
      <c r="C88" s="10">
        <v>5000000</v>
      </c>
      <c r="D88" s="10">
        <f t="shared" si="10"/>
        <v>3.4602599999999997E-2</v>
      </c>
      <c r="E88" s="10">
        <f t="shared" si="11"/>
        <v>8.3189662819367161E-5</v>
      </c>
    </row>
    <row r="89" spans="1:5" x14ac:dyDescent="0.35">
      <c r="A89" s="3">
        <v>0.7</v>
      </c>
      <c r="B89" s="10">
        <v>178992</v>
      </c>
      <c r="C89" s="10">
        <v>5000000</v>
      </c>
      <c r="D89" s="10">
        <f t="shared" si="10"/>
        <v>3.5798400000000001E-2</v>
      </c>
      <c r="E89" s="10">
        <f t="shared" si="11"/>
        <v>8.4614892306260131E-5</v>
      </c>
    </row>
    <row r="90" spans="1:5" x14ac:dyDescent="0.35">
      <c r="A90" s="3">
        <v>0.8</v>
      </c>
      <c r="B90" s="10">
        <v>182742</v>
      </c>
      <c r="C90" s="10">
        <v>5000000</v>
      </c>
      <c r="D90" s="10">
        <f t="shared" si="10"/>
        <v>3.6548400000000002E-2</v>
      </c>
      <c r="E90" s="10">
        <f t="shared" si="11"/>
        <v>8.5496666601686877E-5</v>
      </c>
    </row>
    <row r="91" spans="1:5" x14ac:dyDescent="0.35">
      <c r="A91" s="3">
        <v>0.9</v>
      </c>
      <c r="B91" s="10">
        <v>187687</v>
      </c>
      <c r="C91" s="10">
        <v>5000000</v>
      </c>
      <c r="D91" s="10">
        <f t="shared" si="10"/>
        <v>3.7537399999999999E-2</v>
      </c>
      <c r="E91" s="10">
        <f t="shared" si="11"/>
        <v>8.6645715416285872E-5</v>
      </c>
    </row>
    <row r="92" spans="1:5" x14ac:dyDescent="0.35">
      <c r="A92" s="3">
        <v>1</v>
      </c>
      <c r="B92" s="10">
        <v>191579</v>
      </c>
      <c r="C92" s="10">
        <v>5000000</v>
      </c>
      <c r="D92" s="10">
        <f t="shared" si="10"/>
        <v>3.8315799999999997E-2</v>
      </c>
      <c r="E92" s="10">
        <f t="shared" si="11"/>
        <v>8.753947680903742E-5</v>
      </c>
    </row>
    <row r="93" spans="1:5" x14ac:dyDescent="0.35">
      <c r="A93" s="3">
        <v>2</v>
      </c>
      <c r="B93" s="10">
        <v>203978</v>
      </c>
      <c r="C93" s="10">
        <v>5000000</v>
      </c>
      <c r="D93" s="10">
        <f t="shared" si="10"/>
        <v>4.0795600000000001E-2</v>
      </c>
      <c r="E93" s="10">
        <f t="shared" si="11"/>
        <v>9.0327847311889371E-5</v>
      </c>
    </row>
    <row r="94" spans="1:5" x14ac:dyDescent="0.35">
      <c r="A94" s="3">
        <v>3</v>
      </c>
      <c r="B94" s="10">
        <v>200967</v>
      </c>
      <c r="C94" s="10">
        <v>5000000</v>
      </c>
      <c r="D94" s="10">
        <f t="shared" si="10"/>
        <v>4.0193399999999997E-2</v>
      </c>
      <c r="E94" s="10">
        <f t="shared" si="11"/>
        <v>8.9658686138042421E-5</v>
      </c>
    </row>
    <row r="95" spans="1:5" x14ac:dyDescent="0.35">
      <c r="A95" s="3">
        <v>4</v>
      </c>
      <c r="B95" s="10">
        <v>183198</v>
      </c>
      <c r="C95" s="10">
        <v>5000000</v>
      </c>
      <c r="D95" s="10">
        <f t="shared" si="10"/>
        <v>3.6639600000000001E-2</v>
      </c>
      <c r="E95" s="10">
        <f t="shared" si="11"/>
        <v>8.5603270965541969E-5</v>
      </c>
    </row>
    <row r="96" spans="1:5" x14ac:dyDescent="0.35">
      <c r="A96" s="3">
        <v>5</v>
      </c>
      <c r="B96" s="10">
        <v>179916</v>
      </c>
      <c r="C96" s="10">
        <v>5000000</v>
      </c>
      <c r="D96" s="10">
        <f t="shared" si="10"/>
        <v>3.59832E-2</v>
      </c>
      <c r="E96" s="10">
        <f t="shared" si="11"/>
        <v>8.48330124420912E-5</v>
      </c>
    </row>
    <row r="97" spans="1:5" x14ac:dyDescent="0.35">
      <c r="A97" s="3">
        <v>6</v>
      </c>
      <c r="B97" s="10">
        <v>170557</v>
      </c>
      <c r="C97" s="10">
        <v>5000000</v>
      </c>
      <c r="D97" s="10">
        <f t="shared" si="10"/>
        <v>3.41114E-2</v>
      </c>
      <c r="E97" s="10">
        <f t="shared" si="11"/>
        <v>8.2597094379887229E-5</v>
      </c>
    </row>
    <row r="98" spans="1:5" x14ac:dyDescent="0.35">
      <c r="A98" s="3">
        <v>7</v>
      </c>
      <c r="B98" s="10">
        <v>159170</v>
      </c>
      <c r="C98" s="10">
        <v>5000000</v>
      </c>
      <c r="D98" s="10">
        <f t="shared" si="10"/>
        <v>3.1834000000000001E-2</v>
      </c>
      <c r="E98" s="10">
        <f t="shared" si="11"/>
        <v>7.979223019818408E-5</v>
      </c>
    </row>
    <row r="99" spans="1:5" x14ac:dyDescent="0.35">
      <c r="A99" s="3">
        <v>8</v>
      </c>
      <c r="B99" s="10">
        <v>144957</v>
      </c>
      <c r="C99" s="10">
        <v>5000000</v>
      </c>
      <c r="D99" s="10">
        <f t="shared" si="10"/>
        <v>2.8991400000000001E-2</v>
      </c>
      <c r="E99" s="10">
        <f t="shared" si="11"/>
        <v>7.6146437868097275E-5</v>
      </c>
    </row>
    <row r="100" spans="1:5" x14ac:dyDescent="0.35">
      <c r="A100" s="3">
        <v>9</v>
      </c>
      <c r="B100" s="10">
        <v>132418</v>
      </c>
      <c r="C100" s="10">
        <v>5000000</v>
      </c>
      <c r="D100" s="10">
        <f t="shared" si="10"/>
        <v>2.64836E-2</v>
      </c>
      <c r="E100" s="10">
        <f t="shared" si="11"/>
        <v>7.2778568273908765E-5</v>
      </c>
    </row>
    <row r="101" spans="1:5" x14ac:dyDescent="0.35">
      <c r="A101" s="3">
        <v>10</v>
      </c>
      <c r="B101" s="10">
        <v>126158</v>
      </c>
      <c r="C101" s="10">
        <v>5000000</v>
      </c>
      <c r="D101" s="10">
        <f t="shared" si="10"/>
        <v>2.52316E-2</v>
      </c>
      <c r="E101" s="10">
        <f>SQRT(B101)/C101</f>
        <v>7.103745490936455E-5</v>
      </c>
    </row>
    <row r="102" spans="1:5" x14ac:dyDescent="0.35">
      <c r="A102" s="3">
        <v>11</v>
      </c>
      <c r="B102" s="10">
        <v>123889</v>
      </c>
      <c r="C102" s="10">
        <v>5000000</v>
      </c>
      <c r="D102" s="10">
        <f t="shared" si="10"/>
        <v>2.4777799999999999E-2</v>
      </c>
      <c r="E102" s="10">
        <f t="shared" si="11"/>
        <v>7.0395738507384104E-5</v>
      </c>
    </row>
    <row r="106" spans="1:5" x14ac:dyDescent="0.35">
      <c r="A106" s="4" t="s">
        <v>8</v>
      </c>
      <c r="B106" s="11" t="s">
        <v>24</v>
      </c>
      <c r="C106" s="11"/>
      <c r="D106" s="11"/>
      <c r="E106" s="11"/>
    </row>
    <row r="107" spans="1:5" x14ac:dyDescent="0.35">
      <c r="A107" s="4"/>
      <c r="B107" s="11"/>
      <c r="C107" s="11"/>
      <c r="D107" s="11"/>
      <c r="E107" s="11"/>
    </row>
    <row r="108" spans="1:5" x14ac:dyDescent="0.35">
      <c r="A108" s="4" t="s">
        <v>3</v>
      </c>
      <c r="B108" s="11" t="s">
        <v>1</v>
      </c>
      <c r="C108" s="11" t="s">
        <v>2</v>
      </c>
      <c r="D108" s="11" t="s">
        <v>4</v>
      </c>
      <c r="E108" s="11" t="s">
        <v>5</v>
      </c>
    </row>
    <row r="109" spans="1:5" x14ac:dyDescent="0.35">
      <c r="A109" s="4">
        <v>1E-10</v>
      </c>
      <c r="B109" s="11"/>
      <c r="C109" s="11"/>
      <c r="D109" s="11"/>
      <c r="E109" s="11"/>
    </row>
    <row r="110" spans="1:5" x14ac:dyDescent="0.35">
      <c r="A110" s="25">
        <v>1.0000000000000001E-9</v>
      </c>
      <c r="B110" s="11"/>
      <c r="C110" s="11"/>
      <c r="D110" s="11"/>
      <c r="E110" s="11"/>
    </row>
    <row r="111" spans="1:5" x14ac:dyDescent="0.35">
      <c r="A111" s="25">
        <v>1E-8</v>
      </c>
      <c r="B111" s="11"/>
      <c r="C111" s="11"/>
      <c r="D111" s="11"/>
      <c r="E111" s="11"/>
    </row>
    <row r="112" spans="1:5" x14ac:dyDescent="0.35">
      <c r="A112" s="25">
        <v>9.9999999999999995E-8</v>
      </c>
      <c r="B112" s="11"/>
      <c r="C112" s="11"/>
      <c r="D112" s="11"/>
      <c r="E112" s="11"/>
    </row>
    <row r="113" spans="1:5" x14ac:dyDescent="0.35">
      <c r="A113" s="25">
        <v>9.9999999999999995E-7</v>
      </c>
      <c r="B113" s="11"/>
      <c r="C113" s="11"/>
      <c r="D113" s="11"/>
      <c r="E113" s="11"/>
    </row>
    <row r="114" spans="1:5" x14ac:dyDescent="0.35">
      <c r="A114" s="25">
        <v>1.0000000000000001E-5</v>
      </c>
      <c r="B114" s="11"/>
      <c r="C114" s="11"/>
      <c r="D114" s="11"/>
      <c r="E114" s="11"/>
    </row>
    <row r="115" spans="1:5" x14ac:dyDescent="0.35">
      <c r="A115" s="25">
        <v>1E-4</v>
      </c>
      <c r="B115" s="11"/>
      <c r="C115" s="11"/>
      <c r="D115" s="11"/>
      <c r="E115" s="11"/>
    </row>
    <row r="116" spans="1:5" x14ac:dyDescent="0.35">
      <c r="A116" s="25">
        <v>1E-3</v>
      </c>
      <c r="B116" s="11"/>
      <c r="C116" s="11"/>
      <c r="D116" s="11"/>
      <c r="E116" s="11"/>
    </row>
    <row r="117" spans="1:5" x14ac:dyDescent="0.35">
      <c r="A117" s="25">
        <v>0.01</v>
      </c>
      <c r="B117" s="11"/>
      <c r="C117" s="11"/>
      <c r="D117" s="11"/>
      <c r="E117" s="11"/>
    </row>
    <row r="118" spans="1:5" x14ac:dyDescent="0.35">
      <c r="A118" s="4">
        <v>0.1</v>
      </c>
      <c r="B118" s="11">
        <v>36</v>
      </c>
      <c r="C118" s="11">
        <v>7000000</v>
      </c>
      <c r="D118" s="11">
        <f>B118/C118</f>
        <v>5.1428571428571432E-6</v>
      </c>
      <c r="E118" s="11">
        <f>SQRT(B118)/C118</f>
        <v>8.5714285714285713E-7</v>
      </c>
    </row>
    <row r="119" spans="1:5" x14ac:dyDescent="0.35">
      <c r="A119" s="4">
        <v>0.2</v>
      </c>
      <c r="B119" s="11">
        <v>27</v>
      </c>
      <c r="C119" s="11">
        <v>7000000</v>
      </c>
      <c r="D119" s="11">
        <f t="shared" ref="D119:D136" si="12">B119/C119</f>
        <v>3.857142857142857E-6</v>
      </c>
      <c r="E119" s="11">
        <f t="shared" ref="E119:E137" si="13">SQRT(B119)/C119</f>
        <v>7.4230748895809032E-7</v>
      </c>
    </row>
    <row r="120" spans="1:5" x14ac:dyDescent="0.35">
      <c r="A120" s="4">
        <v>0.3</v>
      </c>
      <c r="B120" s="11">
        <v>53</v>
      </c>
      <c r="C120" s="11">
        <v>7000000</v>
      </c>
      <c r="D120" s="11">
        <f t="shared" si="12"/>
        <v>7.5714285714285712E-6</v>
      </c>
      <c r="E120" s="11">
        <f t="shared" si="13"/>
        <v>1.0400156984686455E-6</v>
      </c>
    </row>
    <row r="121" spans="1:5" x14ac:dyDescent="0.35">
      <c r="A121" s="4">
        <v>0.4</v>
      </c>
      <c r="B121" s="11">
        <v>46</v>
      </c>
      <c r="C121" s="11">
        <v>7000000</v>
      </c>
      <c r="D121" s="11">
        <f t="shared" si="12"/>
        <v>6.5714285714285714E-6</v>
      </c>
      <c r="E121" s="11">
        <f t="shared" si="13"/>
        <v>9.6890428330360977E-7</v>
      </c>
    </row>
    <row r="122" spans="1:5" x14ac:dyDescent="0.35">
      <c r="A122" s="4">
        <v>0.5</v>
      </c>
      <c r="B122" s="11">
        <v>63</v>
      </c>
      <c r="C122" s="11">
        <v>7000000</v>
      </c>
      <c r="D122" s="11">
        <f t="shared" si="12"/>
        <v>9.0000000000000002E-6</v>
      </c>
      <c r="E122" s="11">
        <f t="shared" si="13"/>
        <v>1.1338934190276817E-6</v>
      </c>
    </row>
    <row r="123" spans="1:5" x14ac:dyDescent="0.35">
      <c r="A123" s="4">
        <v>0.6</v>
      </c>
      <c r="B123" s="11">
        <v>78</v>
      </c>
      <c r="C123" s="11">
        <v>7000000</v>
      </c>
      <c r="D123" s="11">
        <f t="shared" si="12"/>
        <v>1.1142857142857143E-5</v>
      </c>
      <c r="E123" s="11">
        <f t="shared" si="13"/>
        <v>1.2616801237611211E-6</v>
      </c>
    </row>
    <row r="124" spans="1:5" x14ac:dyDescent="0.35">
      <c r="A124" s="4">
        <v>0.7</v>
      </c>
      <c r="B124" s="11">
        <v>73</v>
      </c>
      <c r="C124" s="11">
        <v>7000000</v>
      </c>
      <c r="D124" s="11">
        <f t="shared" si="12"/>
        <v>1.0428571428571428E-5</v>
      </c>
      <c r="E124" s="11">
        <f t="shared" si="13"/>
        <v>1.22057196361679E-6</v>
      </c>
    </row>
    <row r="125" spans="1:5" x14ac:dyDescent="0.35">
      <c r="A125" s="4">
        <v>0.8</v>
      </c>
      <c r="B125" s="11">
        <v>102</v>
      </c>
      <c r="C125" s="11">
        <v>7000000</v>
      </c>
      <c r="D125" s="11">
        <f t="shared" si="12"/>
        <v>1.4571428571428571E-5</v>
      </c>
      <c r="E125" s="11">
        <f t="shared" si="13"/>
        <v>1.442786419766011E-6</v>
      </c>
    </row>
    <row r="126" spans="1:5" x14ac:dyDescent="0.35">
      <c r="A126" s="4">
        <v>0.9</v>
      </c>
      <c r="B126" s="11">
        <v>105</v>
      </c>
      <c r="C126" s="11">
        <v>7000000</v>
      </c>
      <c r="D126" s="11">
        <f t="shared" si="12"/>
        <v>1.5E-5</v>
      </c>
      <c r="E126" s="11">
        <f t="shared" si="13"/>
        <v>1.4638501094227997E-6</v>
      </c>
    </row>
    <row r="127" spans="1:5" x14ac:dyDescent="0.35">
      <c r="A127" s="4">
        <v>1</v>
      </c>
      <c r="B127" s="11">
        <v>83</v>
      </c>
      <c r="C127" s="11">
        <v>7000000</v>
      </c>
      <c r="D127" s="11">
        <f t="shared" si="12"/>
        <v>1.1857142857142857E-5</v>
      </c>
      <c r="E127" s="11">
        <f t="shared" si="13"/>
        <v>1.3014905113063286E-6</v>
      </c>
    </row>
    <row r="128" spans="1:5" x14ac:dyDescent="0.35">
      <c r="A128" s="4">
        <v>2</v>
      </c>
      <c r="B128" s="11">
        <v>620</v>
      </c>
      <c r="C128" s="11">
        <v>7000000</v>
      </c>
      <c r="D128" s="11">
        <f t="shared" si="12"/>
        <v>8.8571428571428566E-5</v>
      </c>
      <c r="E128" s="11">
        <f t="shared" si="13"/>
        <v>3.5571141708539237E-6</v>
      </c>
    </row>
    <row r="129" spans="1:5" x14ac:dyDescent="0.35">
      <c r="A129" s="4">
        <v>3</v>
      </c>
      <c r="B129" s="11">
        <v>1879</v>
      </c>
      <c r="C129" s="11">
        <v>7000000</v>
      </c>
      <c r="D129" s="11">
        <f t="shared" si="12"/>
        <v>2.6842857142857142E-4</v>
      </c>
      <c r="E129" s="11">
        <f t="shared" si="13"/>
        <v>6.1924905147694978E-6</v>
      </c>
    </row>
    <row r="130" spans="1:5" x14ac:dyDescent="0.35">
      <c r="A130" s="4">
        <v>4</v>
      </c>
      <c r="B130" s="11">
        <v>2970</v>
      </c>
      <c r="C130" s="11">
        <v>7000000</v>
      </c>
      <c r="D130" s="11">
        <f t="shared" si="12"/>
        <v>4.2428571428571428E-4</v>
      </c>
      <c r="E130" s="11">
        <f t="shared" si="13"/>
        <v>7.7853866248221223E-6</v>
      </c>
    </row>
    <row r="131" spans="1:5" x14ac:dyDescent="0.35">
      <c r="A131" s="4">
        <v>5</v>
      </c>
      <c r="B131" s="11">
        <v>5187</v>
      </c>
      <c r="C131" s="11">
        <v>7000000</v>
      </c>
      <c r="D131" s="11">
        <f t="shared" si="12"/>
        <v>7.4100000000000001E-4</v>
      </c>
      <c r="E131" s="11">
        <f t="shared" si="13"/>
        <v>1.0288690045731908E-5</v>
      </c>
    </row>
    <row r="132" spans="1:5" x14ac:dyDescent="0.35">
      <c r="A132" s="4">
        <v>6</v>
      </c>
      <c r="B132" s="11">
        <v>6512</v>
      </c>
      <c r="C132" s="11">
        <v>7000000</v>
      </c>
      <c r="D132" s="11">
        <f t="shared" si="12"/>
        <v>9.3028571428571433E-4</v>
      </c>
      <c r="E132" s="11">
        <f t="shared" si="13"/>
        <v>1.152813771533258E-5</v>
      </c>
    </row>
    <row r="133" spans="1:5" x14ac:dyDescent="0.35">
      <c r="A133" s="4">
        <v>7</v>
      </c>
      <c r="B133" s="11">
        <v>9382</v>
      </c>
      <c r="C133" s="11">
        <v>7000000</v>
      </c>
      <c r="D133" s="11">
        <f t="shared" si="12"/>
        <v>1.3402857142857142E-3</v>
      </c>
      <c r="E133" s="11">
        <f t="shared" si="13"/>
        <v>1.3837246393524329E-5</v>
      </c>
    </row>
    <row r="134" spans="1:5" x14ac:dyDescent="0.35">
      <c r="A134" s="4">
        <v>8</v>
      </c>
      <c r="B134" s="11">
        <v>10673</v>
      </c>
      <c r="C134" s="11">
        <v>7000000</v>
      </c>
      <c r="D134" s="11">
        <f t="shared" si="12"/>
        <v>1.5247142857142857E-3</v>
      </c>
      <c r="E134" s="11">
        <f t="shared" si="13"/>
        <v>1.4758601781016122E-5</v>
      </c>
    </row>
    <row r="135" spans="1:5" x14ac:dyDescent="0.35">
      <c r="A135" s="4">
        <v>9</v>
      </c>
      <c r="B135" s="11">
        <v>10920</v>
      </c>
      <c r="C135" s="11">
        <v>7000000</v>
      </c>
      <c r="D135" s="11">
        <f t="shared" si="12"/>
        <v>1.56E-3</v>
      </c>
      <c r="E135" s="11">
        <f t="shared" si="13"/>
        <v>1.4928400545843579E-5</v>
      </c>
    </row>
    <row r="136" spans="1:5" x14ac:dyDescent="0.35">
      <c r="A136" s="4">
        <v>10</v>
      </c>
      <c r="B136" s="11">
        <v>11495</v>
      </c>
      <c r="C136" s="11">
        <v>7000000</v>
      </c>
      <c r="D136" s="11">
        <f t="shared" si="12"/>
        <v>1.6421428571428572E-3</v>
      </c>
      <c r="E136" s="11">
        <f t="shared" si="13"/>
        <v>1.5316391113271229E-5</v>
      </c>
    </row>
    <row r="137" spans="1:5" x14ac:dyDescent="0.35">
      <c r="A137" s="4">
        <v>11</v>
      </c>
      <c r="B137" s="11">
        <v>12326</v>
      </c>
      <c r="C137" s="11">
        <v>7000000</v>
      </c>
      <c r="D137" s="11">
        <f>B137/C137</f>
        <v>1.7608571428571428E-3</v>
      </c>
      <c r="E137" s="11">
        <f t="shared" si="13"/>
        <v>1.5860360034001853E-5</v>
      </c>
    </row>
    <row r="141" spans="1:5" x14ac:dyDescent="0.35">
      <c r="A141" s="5" t="s">
        <v>9</v>
      </c>
      <c r="B141" s="12"/>
      <c r="C141" s="12"/>
      <c r="D141" s="12"/>
      <c r="E141" s="12"/>
    </row>
    <row r="142" spans="1:5" x14ac:dyDescent="0.35">
      <c r="A142" s="5"/>
      <c r="B142" s="12"/>
      <c r="C142" s="12"/>
      <c r="D142" s="12"/>
      <c r="E142" s="12"/>
    </row>
    <row r="143" spans="1:5" x14ac:dyDescent="0.35">
      <c r="A143" s="5" t="s">
        <v>3</v>
      </c>
      <c r="B143" s="12" t="s">
        <v>1</v>
      </c>
      <c r="C143" s="12" t="s">
        <v>2</v>
      </c>
      <c r="D143" s="12" t="s">
        <v>4</v>
      </c>
      <c r="E143" s="12" t="s">
        <v>5</v>
      </c>
    </row>
    <row r="144" spans="1:5" x14ac:dyDescent="0.35">
      <c r="A144" s="5">
        <v>1E-10</v>
      </c>
      <c r="B144" s="12">
        <v>424564</v>
      </c>
      <c r="C144" s="12">
        <v>3000000</v>
      </c>
      <c r="D144" s="12">
        <f>B144/C144</f>
        <v>0.14152133333333333</v>
      </c>
      <c r="E144" s="12">
        <f t="shared" ref="E144:E152" si="14">SQRT(B144)/C144</f>
        <v>2.1719525265939349E-4</v>
      </c>
    </row>
    <row r="145" spans="1:5" x14ac:dyDescent="0.35">
      <c r="A145" s="26">
        <v>1.0000000000000001E-9</v>
      </c>
      <c r="B145" s="12">
        <v>559783</v>
      </c>
      <c r="C145" s="12">
        <v>3000000</v>
      </c>
      <c r="D145" s="12">
        <f t="shared" ref="D145:D152" si="15">B145/C145</f>
        <v>0.18659433333333333</v>
      </c>
      <c r="E145" s="12">
        <f t="shared" si="14"/>
        <v>2.4939549136083258E-4</v>
      </c>
    </row>
    <row r="146" spans="1:5" x14ac:dyDescent="0.35">
      <c r="A146" s="26">
        <v>1E-8</v>
      </c>
      <c r="B146" s="12">
        <v>523670</v>
      </c>
      <c r="C146" s="12">
        <v>3000000</v>
      </c>
      <c r="D146" s="12">
        <f t="shared" si="15"/>
        <v>0.17455666666666667</v>
      </c>
      <c r="E146" s="12">
        <f t="shared" si="14"/>
        <v>2.4121682270429555E-4</v>
      </c>
    </row>
    <row r="147" spans="1:5" x14ac:dyDescent="0.35">
      <c r="A147" s="26">
        <v>9.9999999999999995E-8</v>
      </c>
      <c r="B147" s="12">
        <v>320523</v>
      </c>
      <c r="C147" s="12">
        <v>3000000</v>
      </c>
      <c r="D147" s="12">
        <f t="shared" si="15"/>
        <v>0.10684100000000001</v>
      </c>
      <c r="E147" s="12">
        <f t="shared" si="14"/>
        <v>1.8871583576018911E-4</v>
      </c>
    </row>
    <row r="148" spans="1:5" x14ac:dyDescent="0.35">
      <c r="A148" s="26">
        <v>9.9999999999999995E-7</v>
      </c>
      <c r="B148" s="12">
        <v>138954</v>
      </c>
      <c r="C148" s="12">
        <v>3000000</v>
      </c>
      <c r="D148" s="12">
        <f t="shared" si="15"/>
        <v>4.6317999999999998E-2</v>
      </c>
      <c r="E148" s="12">
        <f t="shared" si="14"/>
        <v>1.2425511391219812E-4</v>
      </c>
    </row>
    <row r="149" spans="1:5" x14ac:dyDescent="0.35">
      <c r="A149" s="26">
        <v>1.0000000000000001E-5</v>
      </c>
      <c r="B149" s="12">
        <v>49209</v>
      </c>
      <c r="C149" s="12">
        <v>3000000</v>
      </c>
      <c r="D149" s="12">
        <f t="shared" si="15"/>
        <v>1.6403000000000001E-2</v>
      </c>
      <c r="E149" s="12">
        <f t="shared" si="14"/>
        <v>7.3943672255756047E-5</v>
      </c>
    </row>
    <row r="150" spans="1:5" x14ac:dyDescent="0.35">
      <c r="A150" s="26">
        <v>1E-4</v>
      </c>
      <c r="B150" s="12">
        <v>16139</v>
      </c>
      <c r="C150" s="12">
        <v>3000000</v>
      </c>
      <c r="D150" s="12">
        <f t="shared" si="15"/>
        <v>5.3796666666666663E-3</v>
      </c>
      <c r="E150" s="12">
        <f t="shared" si="14"/>
        <v>4.2346454659418916E-5</v>
      </c>
    </row>
    <row r="151" spans="1:5" x14ac:dyDescent="0.35">
      <c r="A151" s="26">
        <v>1E-3</v>
      </c>
      <c r="B151" s="12">
        <v>4935</v>
      </c>
      <c r="C151" s="12">
        <v>3000000</v>
      </c>
      <c r="D151" s="12">
        <f t="shared" si="15"/>
        <v>1.645E-3</v>
      </c>
      <c r="E151" s="12">
        <f t="shared" si="14"/>
        <v>2.3416518386244643E-5</v>
      </c>
    </row>
    <row r="152" spans="1:5" x14ac:dyDescent="0.35">
      <c r="A152" s="26">
        <v>0.01</v>
      </c>
      <c r="B152" s="12">
        <v>1399</v>
      </c>
      <c r="C152" s="12">
        <v>3000000</v>
      </c>
      <c r="D152" s="12">
        <f t="shared" si="15"/>
        <v>4.6633333333333336E-4</v>
      </c>
      <c r="E152" s="12">
        <f t="shared" si="14"/>
        <v>1.2467736139510029E-5</v>
      </c>
    </row>
    <row r="153" spans="1:5" x14ac:dyDescent="0.35">
      <c r="A153" s="5">
        <v>0.1</v>
      </c>
      <c r="B153" s="12">
        <v>3684</v>
      </c>
      <c r="C153" s="12">
        <v>30000000</v>
      </c>
      <c r="D153" s="12">
        <f>B153/C153</f>
        <v>1.228E-4</v>
      </c>
      <c r="E153" s="12">
        <f>SQRT(B153)/C153</f>
        <v>2.0231987873991358E-6</v>
      </c>
    </row>
    <row r="154" spans="1:5" x14ac:dyDescent="0.35">
      <c r="A154" s="5">
        <v>0.2</v>
      </c>
      <c r="B154" s="12">
        <v>2479</v>
      </c>
      <c r="C154" s="12">
        <v>30000000</v>
      </c>
      <c r="D154" s="12">
        <f t="shared" ref="D154:D172" si="16">B154/C154</f>
        <v>8.2633333333333327E-5</v>
      </c>
      <c r="E154" s="12">
        <f t="shared" ref="E154:E172" si="17">SQRT(B154)/C154</f>
        <v>1.6596519046006137E-6</v>
      </c>
    </row>
    <row r="155" spans="1:5" x14ac:dyDescent="0.35">
      <c r="A155" s="5">
        <v>0.3</v>
      </c>
      <c r="B155" s="12">
        <v>2054</v>
      </c>
      <c r="C155" s="12">
        <v>30000000</v>
      </c>
      <c r="D155" s="12">
        <f t="shared" si="16"/>
        <v>6.8466666666666673E-5</v>
      </c>
      <c r="E155" s="12">
        <f t="shared" si="17"/>
        <v>1.5107025591499548E-6</v>
      </c>
    </row>
    <row r="156" spans="1:5" x14ac:dyDescent="0.35">
      <c r="A156" s="5">
        <v>0.4</v>
      </c>
      <c r="B156" s="12">
        <v>1935</v>
      </c>
      <c r="C156" s="12">
        <v>30000000</v>
      </c>
      <c r="D156" s="12">
        <f t="shared" si="16"/>
        <v>6.4499999999999996E-5</v>
      </c>
      <c r="E156" s="12">
        <f t="shared" si="17"/>
        <v>1.4662878298615181E-6</v>
      </c>
    </row>
    <row r="157" spans="1:5" x14ac:dyDescent="0.35">
      <c r="A157" s="5">
        <v>0.5</v>
      </c>
      <c r="B157" s="12">
        <v>1920</v>
      </c>
      <c r="C157" s="12">
        <v>30000000</v>
      </c>
      <c r="D157" s="12">
        <f t="shared" si="16"/>
        <v>6.3999999999999997E-5</v>
      </c>
      <c r="E157" s="12">
        <f t="shared" si="17"/>
        <v>1.4605934866804431E-6</v>
      </c>
    </row>
    <row r="158" spans="1:5" x14ac:dyDescent="0.35">
      <c r="A158" s="5">
        <v>0.6</v>
      </c>
      <c r="B158" s="12">
        <v>1842</v>
      </c>
      <c r="C158" s="12">
        <v>30000000</v>
      </c>
      <c r="D158" s="12">
        <f t="shared" si="16"/>
        <v>6.1400000000000002E-5</v>
      </c>
      <c r="E158" s="12">
        <f t="shared" si="17"/>
        <v>1.4306175822583289E-6</v>
      </c>
    </row>
    <row r="159" spans="1:5" x14ac:dyDescent="0.35">
      <c r="A159" s="5">
        <v>0.7</v>
      </c>
      <c r="B159" s="12">
        <v>1809</v>
      </c>
      <c r="C159" s="12">
        <v>30000000</v>
      </c>
      <c r="D159" s="12">
        <f t="shared" si="16"/>
        <v>6.0300000000000002E-5</v>
      </c>
      <c r="E159" s="12">
        <f t="shared" si="17"/>
        <v>1.4177446878757825E-6</v>
      </c>
    </row>
    <row r="160" spans="1:5" x14ac:dyDescent="0.35">
      <c r="A160" s="5">
        <v>0.8</v>
      </c>
      <c r="B160" s="12">
        <v>1703</v>
      </c>
      <c r="C160" s="12">
        <v>30000000</v>
      </c>
      <c r="D160" s="12">
        <f t="shared" si="16"/>
        <v>5.6766666666666666E-5</v>
      </c>
      <c r="E160" s="12">
        <f t="shared" si="17"/>
        <v>1.3755806854642233E-6</v>
      </c>
    </row>
    <row r="161" spans="1:5" x14ac:dyDescent="0.35">
      <c r="A161" s="5">
        <v>0.9</v>
      </c>
      <c r="B161" s="12">
        <v>1699</v>
      </c>
      <c r="C161" s="12">
        <v>30000000</v>
      </c>
      <c r="D161" s="12">
        <f t="shared" si="16"/>
        <v>5.6633333333333332E-5</v>
      </c>
      <c r="E161" s="12">
        <f t="shared" si="17"/>
        <v>1.37396425636833E-6</v>
      </c>
    </row>
    <row r="162" spans="1:5" x14ac:dyDescent="0.35">
      <c r="A162" s="5">
        <v>1</v>
      </c>
      <c r="B162" s="12">
        <v>1786</v>
      </c>
      <c r="C162" s="12">
        <v>30000000</v>
      </c>
      <c r="D162" s="12">
        <f t="shared" si="16"/>
        <v>5.9533333333333335E-5</v>
      </c>
      <c r="E162" s="12">
        <f t="shared" si="17"/>
        <v>1.4087031072743626E-6</v>
      </c>
    </row>
    <row r="163" spans="1:5" x14ac:dyDescent="0.35">
      <c r="A163" s="5">
        <v>2</v>
      </c>
      <c r="B163" s="12">
        <v>1592</v>
      </c>
      <c r="C163" s="12">
        <v>30000000</v>
      </c>
      <c r="D163" s="12">
        <f t="shared" si="16"/>
        <v>5.3066666666666665E-5</v>
      </c>
      <c r="E163" s="12">
        <f t="shared" si="17"/>
        <v>1.3299958228840003E-6</v>
      </c>
    </row>
    <row r="164" spans="1:5" x14ac:dyDescent="0.35">
      <c r="A164" s="5">
        <v>3</v>
      </c>
      <c r="B164" s="12">
        <v>1254</v>
      </c>
      <c r="C164" s="12">
        <v>30000000</v>
      </c>
      <c r="D164" s="12">
        <f t="shared" si="16"/>
        <v>4.18E-5</v>
      </c>
      <c r="E164" s="12">
        <f t="shared" si="17"/>
        <v>1.1803954139750515E-6</v>
      </c>
    </row>
    <row r="165" spans="1:5" x14ac:dyDescent="0.35">
      <c r="A165" s="5">
        <v>4</v>
      </c>
      <c r="B165" s="12">
        <v>996</v>
      </c>
      <c r="C165" s="12">
        <v>30000000</v>
      </c>
      <c r="D165" s="12">
        <f t="shared" si="16"/>
        <v>3.3200000000000001E-5</v>
      </c>
      <c r="E165" s="12">
        <f t="shared" si="17"/>
        <v>1.0519822558706334E-6</v>
      </c>
    </row>
    <row r="166" spans="1:5" x14ac:dyDescent="0.35">
      <c r="A166" s="5">
        <v>5</v>
      </c>
      <c r="B166" s="12">
        <v>726</v>
      </c>
      <c r="C166" s="12">
        <v>30000000</v>
      </c>
      <c r="D166" s="12">
        <f t="shared" si="16"/>
        <v>2.4199999999999999E-5</v>
      </c>
      <c r="E166" s="12">
        <f t="shared" si="17"/>
        <v>8.9814623902049867E-7</v>
      </c>
    </row>
    <row r="167" spans="1:5" x14ac:dyDescent="0.35">
      <c r="A167" s="5">
        <v>6</v>
      </c>
      <c r="B167" s="12">
        <v>626</v>
      </c>
      <c r="C167" s="12">
        <v>30000000</v>
      </c>
      <c r="D167" s="12">
        <f t="shared" si="16"/>
        <v>2.0866666666666668E-5</v>
      </c>
      <c r="E167" s="12">
        <f t="shared" si="17"/>
        <v>8.3399973354645363E-7</v>
      </c>
    </row>
    <row r="168" spans="1:5" x14ac:dyDescent="0.35">
      <c r="A168" s="5">
        <v>7</v>
      </c>
      <c r="B168" s="12">
        <v>501</v>
      </c>
      <c r="C168" s="12">
        <v>30000000</v>
      </c>
      <c r="D168" s="12">
        <f t="shared" si="16"/>
        <v>1.6699999999999999E-5</v>
      </c>
      <c r="E168" s="12">
        <f t="shared" si="17"/>
        <v>7.4610097618664634E-7</v>
      </c>
    </row>
    <row r="169" spans="1:5" x14ac:dyDescent="0.35">
      <c r="A169" s="5">
        <v>8</v>
      </c>
      <c r="B169" s="12">
        <v>442</v>
      </c>
      <c r="C169" s="12">
        <v>30000000</v>
      </c>
      <c r="D169" s="12">
        <f t="shared" si="16"/>
        <v>1.4733333333333333E-5</v>
      </c>
      <c r="E169" s="12">
        <f t="shared" si="17"/>
        <v>7.0079320138762126E-7</v>
      </c>
    </row>
    <row r="170" spans="1:5" x14ac:dyDescent="0.35">
      <c r="A170" s="5">
        <v>9</v>
      </c>
      <c r="B170" s="12">
        <v>371</v>
      </c>
      <c r="C170" s="12">
        <v>30000000</v>
      </c>
      <c r="D170" s="12">
        <f t="shared" si="16"/>
        <v>1.2366666666666666E-5</v>
      </c>
      <c r="E170" s="12">
        <f t="shared" si="17"/>
        <v>6.4204534280860751E-7</v>
      </c>
    </row>
    <row r="171" spans="1:5" x14ac:dyDescent="0.35">
      <c r="A171" s="5">
        <v>10</v>
      </c>
      <c r="B171" s="12">
        <v>340</v>
      </c>
      <c r="C171" s="12">
        <v>30000000</v>
      </c>
      <c r="D171" s="12">
        <f t="shared" si="16"/>
        <v>1.1333333333333334E-5</v>
      </c>
      <c r="E171" s="12">
        <f t="shared" si="17"/>
        <v>6.1463629715285913E-7</v>
      </c>
    </row>
    <row r="172" spans="1:5" x14ac:dyDescent="0.35">
      <c r="A172" s="5">
        <v>11</v>
      </c>
      <c r="B172" s="12">
        <v>330</v>
      </c>
      <c r="C172" s="12">
        <v>30000000</v>
      </c>
      <c r="D172" s="12">
        <f t="shared" si="16"/>
        <v>1.1E-5</v>
      </c>
      <c r="E172" s="12">
        <f t="shared" si="17"/>
        <v>6.0553007081949833E-7</v>
      </c>
    </row>
    <row r="176" spans="1:5" x14ac:dyDescent="0.35">
      <c r="A176" s="27" t="s">
        <v>22</v>
      </c>
      <c r="B176" s="28"/>
      <c r="C176" s="28"/>
      <c r="D176" s="28"/>
      <c r="E176" s="28"/>
    </row>
    <row r="177" spans="1:5" x14ac:dyDescent="0.35">
      <c r="A177" s="27"/>
      <c r="B177" s="28"/>
      <c r="C177" s="28"/>
      <c r="D177" s="28"/>
      <c r="E177" s="28"/>
    </row>
    <row r="178" spans="1:5" x14ac:dyDescent="0.35">
      <c r="A178" s="27" t="s">
        <v>3</v>
      </c>
      <c r="B178" s="28" t="s">
        <v>1</v>
      </c>
      <c r="C178" s="28" t="s">
        <v>2</v>
      </c>
      <c r="D178" s="28" t="s">
        <v>4</v>
      </c>
      <c r="E178" s="28" t="s">
        <v>5</v>
      </c>
    </row>
    <row r="179" spans="1:5" x14ac:dyDescent="0.35">
      <c r="A179" s="27">
        <v>1E-10</v>
      </c>
      <c r="B179" s="28">
        <v>9750</v>
      </c>
      <c r="C179" s="28">
        <v>6000000</v>
      </c>
      <c r="D179" s="28">
        <f>B179/C179</f>
        <v>1.6249999999999999E-3</v>
      </c>
      <c r="E179" s="28">
        <f>SQRT(B179)/C179</f>
        <v>1.6457014715109582E-5</v>
      </c>
    </row>
    <row r="180" spans="1:5" x14ac:dyDescent="0.35">
      <c r="A180" s="29">
        <v>1.0000000000000001E-9</v>
      </c>
      <c r="B180" s="28">
        <v>11612</v>
      </c>
      <c r="C180" s="28">
        <v>6000000</v>
      </c>
      <c r="D180" s="28">
        <f t="shared" ref="D180:D207" si="18">B180/C180</f>
        <v>1.9353333333333334E-3</v>
      </c>
      <c r="E180" s="28">
        <f t="shared" ref="E180:E206" si="19">SQRT(B180)/C180</f>
        <v>1.7959831724032259E-5</v>
      </c>
    </row>
    <row r="181" spans="1:5" x14ac:dyDescent="0.35">
      <c r="A181" s="29">
        <v>1E-8</v>
      </c>
      <c r="B181" s="28">
        <v>16198</v>
      </c>
      <c r="C181" s="28">
        <v>6000000</v>
      </c>
      <c r="D181" s="28">
        <f t="shared" si="18"/>
        <v>2.6996666666666666E-3</v>
      </c>
      <c r="E181" s="28">
        <f t="shared" si="19"/>
        <v>2.1211893938176393E-5</v>
      </c>
    </row>
    <row r="182" spans="1:5" x14ac:dyDescent="0.35">
      <c r="A182" s="29">
        <v>9.9999999999999995E-8</v>
      </c>
      <c r="B182" s="28">
        <v>24461</v>
      </c>
      <c r="C182" s="28">
        <v>6000000</v>
      </c>
      <c r="D182" s="28">
        <f t="shared" si="18"/>
        <v>4.0768333333333334E-3</v>
      </c>
      <c r="E182" s="28">
        <f t="shared" si="19"/>
        <v>2.606668797953093E-5</v>
      </c>
    </row>
    <row r="183" spans="1:5" x14ac:dyDescent="0.35">
      <c r="A183" s="29">
        <v>9.9999999999999995E-7</v>
      </c>
      <c r="B183" s="28">
        <v>31585</v>
      </c>
      <c r="C183" s="28">
        <v>6000000</v>
      </c>
      <c r="D183" s="28">
        <f t="shared" si="18"/>
        <v>5.264166666666667E-3</v>
      </c>
      <c r="E183" s="28">
        <f t="shared" si="19"/>
        <v>2.962028209033653E-5</v>
      </c>
    </row>
    <row r="184" spans="1:5" x14ac:dyDescent="0.35">
      <c r="A184" s="29">
        <v>1.0000000000000001E-5</v>
      </c>
      <c r="B184" s="28">
        <v>36805</v>
      </c>
      <c r="C184" s="28">
        <v>6000000</v>
      </c>
      <c r="D184" s="28">
        <f t="shared" si="18"/>
        <v>6.1341666666666662E-3</v>
      </c>
      <c r="E184" s="28">
        <f t="shared" si="19"/>
        <v>3.1974382106791543E-5</v>
      </c>
    </row>
    <row r="185" spans="1:5" x14ac:dyDescent="0.35">
      <c r="A185" s="29">
        <v>1E-4</v>
      </c>
      <c r="B185" s="28">
        <v>41824</v>
      </c>
      <c r="C185" s="28">
        <v>6000000</v>
      </c>
      <c r="D185" s="28">
        <f t="shared" si="18"/>
        <v>6.9706666666666667E-3</v>
      </c>
      <c r="E185" s="28">
        <f t="shared" si="19"/>
        <v>3.408486141643791E-5</v>
      </c>
    </row>
    <row r="186" spans="1:5" x14ac:dyDescent="0.35">
      <c r="A186" s="29">
        <v>1E-3</v>
      </c>
      <c r="B186" s="28">
        <v>45097</v>
      </c>
      <c r="C186" s="28">
        <v>6000000</v>
      </c>
      <c r="D186" s="28">
        <f t="shared" si="18"/>
        <v>7.5161666666666667E-3</v>
      </c>
      <c r="E186" s="28">
        <f t="shared" si="19"/>
        <v>3.5393423745724915E-5</v>
      </c>
    </row>
    <row r="187" spans="1:5" x14ac:dyDescent="0.35">
      <c r="A187" s="29">
        <v>0.01</v>
      </c>
      <c r="B187" s="28">
        <v>50353</v>
      </c>
      <c r="C187" s="28">
        <v>6000000</v>
      </c>
      <c r="D187" s="28">
        <f t="shared" si="18"/>
        <v>8.3921666666666658E-3</v>
      </c>
      <c r="E187" s="28">
        <f t="shared" si="19"/>
        <v>3.7399123578560564E-5</v>
      </c>
    </row>
    <row r="188" spans="1:5" x14ac:dyDescent="0.35">
      <c r="A188" s="27">
        <v>0.1</v>
      </c>
      <c r="B188" s="28">
        <v>63339</v>
      </c>
      <c r="C188" s="28">
        <v>6000000</v>
      </c>
      <c r="D188" s="28">
        <f t="shared" si="18"/>
        <v>1.05565E-2</v>
      </c>
      <c r="E188" s="28">
        <f t="shared" si="19"/>
        <v>4.1945401019261532E-5</v>
      </c>
    </row>
    <row r="189" spans="1:5" x14ac:dyDescent="0.35">
      <c r="A189" s="27">
        <v>0.2</v>
      </c>
      <c r="B189" s="28">
        <v>75386</v>
      </c>
      <c r="C189" s="28">
        <v>6000000</v>
      </c>
      <c r="D189" s="28">
        <f t="shared" si="18"/>
        <v>1.2564333333333334E-2</v>
      </c>
      <c r="E189" s="28">
        <f t="shared" si="19"/>
        <v>4.5760851779174248E-5</v>
      </c>
    </row>
    <row r="190" spans="1:5" x14ac:dyDescent="0.35">
      <c r="A190" s="27">
        <v>0.3</v>
      </c>
      <c r="B190" s="28">
        <v>85375</v>
      </c>
      <c r="C190" s="28">
        <v>6000000</v>
      </c>
      <c r="D190" s="28">
        <f t="shared" si="18"/>
        <v>1.4229166666666666E-2</v>
      </c>
      <c r="E190" s="28">
        <f t="shared" si="19"/>
        <v>4.8698334445623268E-5</v>
      </c>
    </row>
    <row r="191" spans="1:5" x14ac:dyDescent="0.35">
      <c r="A191" s="27">
        <v>0.4</v>
      </c>
      <c r="B191" s="28">
        <v>95605</v>
      </c>
      <c r="C191" s="28">
        <v>6000000</v>
      </c>
      <c r="D191" s="28">
        <f t="shared" si="18"/>
        <v>1.5934166666666666E-2</v>
      </c>
      <c r="E191" s="28">
        <f t="shared" si="19"/>
        <v>5.1533430357821553E-5</v>
      </c>
    </row>
    <row r="192" spans="1:5" x14ac:dyDescent="0.35">
      <c r="A192" s="27">
        <v>0.5</v>
      </c>
      <c r="B192" s="28">
        <v>103349</v>
      </c>
      <c r="C192" s="28">
        <v>6000000</v>
      </c>
      <c r="D192" s="28">
        <f t="shared" si="18"/>
        <v>1.7224833333333335E-2</v>
      </c>
      <c r="E192" s="28">
        <f t="shared" si="19"/>
        <v>5.3579898801281397E-5</v>
      </c>
    </row>
    <row r="193" spans="1:5" x14ac:dyDescent="0.35">
      <c r="A193" s="27">
        <v>0.6</v>
      </c>
      <c r="B193" s="28">
        <v>111050</v>
      </c>
      <c r="C193" s="28">
        <v>6000000</v>
      </c>
      <c r="D193" s="28">
        <f t="shared" si="18"/>
        <v>1.8508333333333335E-2</v>
      </c>
      <c r="E193" s="28">
        <f t="shared" si="19"/>
        <v>5.5540275676505448E-5</v>
      </c>
    </row>
    <row r="194" spans="1:5" x14ac:dyDescent="0.35">
      <c r="A194" s="27">
        <v>0.7</v>
      </c>
      <c r="B194" s="28">
        <v>117890</v>
      </c>
      <c r="C194" s="28">
        <v>6000000</v>
      </c>
      <c r="D194" s="28">
        <f t="shared" si="18"/>
        <v>1.9648333333333334E-2</v>
      </c>
      <c r="E194" s="28">
        <f t="shared" si="19"/>
        <v>5.7225188704120691E-5</v>
      </c>
    </row>
    <row r="195" spans="1:5" x14ac:dyDescent="0.35">
      <c r="A195" s="27">
        <v>0.8</v>
      </c>
      <c r="B195" s="28">
        <v>124197</v>
      </c>
      <c r="C195" s="28">
        <v>6000000</v>
      </c>
      <c r="D195" s="28">
        <f t="shared" si="18"/>
        <v>2.0699499999999999E-2</v>
      </c>
      <c r="E195" s="28">
        <f t="shared" si="19"/>
        <v>5.8735991237627609E-5</v>
      </c>
    </row>
    <row r="196" spans="1:5" x14ac:dyDescent="0.35">
      <c r="A196" s="27">
        <v>0.9</v>
      </c>
      <c r="B196" s="28">
        <v>130627</v>
      </c>
      <c r="C196" s="28">
        <v>6000000</v>
      </c>
      <c r="D196" s="28">
        <f t="shared" si="18"/>
        <v>2.1771166666666668E-2</v>
      </c>
      <c r="E196" s="28">
        <f t="shared" si="19"/>
        <v>6.0237262369548118E-5</v>
      </c>
    </row>
    <row r="197" spans="1:5" x14ac:dyDescent="0.35">
      <c r="A197" s="27">
        <v>1</v>
      </c>
      <c r="B197" s="28">
        <v>136233</v>
      </c>
      <c r="C197" s="28">
        <v>6000000</v>
      </c>
      <c r="D197" s="28">
        <f t="shared" si="18"/>
        <v>2.27055E-2</v>
      </c>
      <c r="E197" s="28">
        <f t="shared" si="19"/>
        <v>6.1516258013634084E-5</v>
      </c>
    </row>
    <row r="198" spans="1:5" x14ac:dyDescent="0.35">
      <c r="A198" s="27">
        <v>2</v>
      </c>
      <c r="B198" s="28">
        <v>168482</v>
      </c>
      <c r="C198" s="28">
        <v>6000000</v>
      </c>
      <c r="D198" s="28">
        <f t="shared" si="18"/>
        <v>2.8080333333333332E-2</v>
      </c>
      <c r="E198" s="28">
        <f t="shared" si="19"/>
        <v>6.8410931550122567E-5</v>
      </c>
    </row>
    <row r="199" spans="1:5" x14ac:dyDescent="0.35">
      <c r="A199" s="27">
        <v>3</v>
      </c>
      <c r="B199" s="28">
        <v>181373</v>
      </c>
      <c r="C199" s="28">
        <v>6000000</v>
      </c>
      <c r="D199" s="28">
        <f t="shared" si="18"/>
        <v>3.0228833333333333E-2</v>
      </c>
      <c r="E199" s="28">
        <f t="shared" si="19"/>
        <v>7.0979848470455962E-5</v>
      </c>
    </row>
    <row r="200" spans="1:5" x14ac:dyDescent="0.35">
      <c r="A200" s="27">
        <v>4</v>
      </c>
      <c r="B200" s="28">
        <v>172720</v>
      </c>
      <c r="C200" s="28">
        <v>6000000</v>
      </c>
      <c r="D200" s="28">
        <f t="shared" si="18"/>
        <v>2.8786666666666665E-2</v>
      </c>
      <c r="E200" s="28">
        <f t="shared" si="19"/>
        <v>6.9265992938654809E-5</v>
      </c>
    </row>
    <row r="201" spans="1:5" x14ac:dyDescent="0.35">
      <c r="A201" s="27">
        <v>5</v>
      </c>
      <c r="B201" s="28">
        <v>180835</v>
      </c>
      <c r="C201" s="28">
        <v>6000000</v>
      </c>
      <c r="D201" s="28">
        <f t="shared" si="18"/>
        <v>3.0139166666666668E-2</v>
      </c>
      <c r="E201" s="28">
        <f t="shared" si="19"/>
        <v>7.0874497842626335E-5</v>
      </c>
    </row>
    <row r="202" spans="1:5" x14ac:dyDescent="0.35">
      <c r="A202" s="27">
        <v>6</v>
      </c>
      <c r="B202" s="28">
        <v>176422</v>
      </c>
      <c r="C202" s="28">
        <v>6000000</v>
      </c>
      <c r="D202" s="28">
        <f t="shared" si="18"/>
        <v>2.9403666666666668E-2</v>
      </c>
      <c r="E202" s="28">
        <f t="shared" si="19"/>
        <v>7.0004364943274144E-5</v>
      </c>
    </row>
    <row r="203" spans="1:5" x14ac:dyDescent="0.35">
      <c r="A203" s="27">
        <v>7</v>
      </c>
      <c r="B203" s="28">
        <v>171145</v>
      </c>
      <c r="C203" s="28">
        <v>6000000</v>
      </c>
      <c r="D203" s="28">
        <f t="shared" si="18"/>
        <v>2.8524166666666666E-2</v>
      </c>
      <c r="E203" s="28">
        <f t="shared" si="19"/>
        <v>6.8949458139841663E-5</v>
      </c>
    </row>
    <row r="204" spans="1:5" x14ac:dyDescent="0.35">
      <c r="A204" s="27">
        <v>8</v>
      </c>
      <c r="B204" s="28">
        <v>156462</v>
      </c>
      <c r="C204" s="28">
        <v>6000000</v>
      </c>
      <c r="D204" s="28">
        <f t="shared" si="18"/>
        <v>2.6076999999999999E-2</v>
      </c>
      <c r="E204" s="28">
        <f t="shared" si="19"/>
        <v>6.5925462961337374E-5</v>
      </c>
    </row>
    <row r="205" spans="1:5" x14ac:dyDescent="0.35">
      <c r="A205" s="27">
        <v>9</v>
      </c>
      <c r="B205" s="28">
        <v>148329</v>
      </c>
      <c r="C205" s="28">
        <v>6000000</v>
      </c>
      <c r="D205" s="28">
        <f t="shared" si="18"/>
        <v>2.47215E-2</v>
      </c>
      <c r="E205" s="28">
        <f t="shared" si="19"/>
        <v>6.4189173541961107E-5</v>
      </c>
    </row>
    <row r="206" spans="1:5" x14ac:dyDescent="0.35">
      <c r="A206" s="27">
        <v>10</v>
      </c>
      <c r="B206" s="28">
        <v>144319</v>
      </c>
      <c r="C206" s="28">
        <v>6000000</v>
      </c>
      <c r="D206" s="28">
        <f t="shared" si="18"/>
        <v>2.4053166666666667E-2</v>
      </c>
      <c r="E206" s="28">
        <f t="shared" si="19"/>
        <v>6.3315567683715126E-5</v>
      </c>
    </row>
    <row r="207" spans="1:5" x14ac:dyDescent="0.35">
      <c r="A207" s="27">
        <v>11</v>
      </c>
      <c r="B207" s="28">
        <v>142893</v>
      </c>
      <c r="C207" s="28">
        <v>6000000</v>
      </c>
      <c r="D207" s="28">
        <f t="shared" si="18"/>
        <v>2.38155E-2</v>
      </c>
      <c r="E207" s="28">
        <f>SQRT(B207)/C207</f>
        <v>6.3001984095740988E-5</v>
      </c>
    </row>
    <row r="211" spans="1:5" x14ac:dyDescent="0.35">
      <c r="A211" s="30" t="s">
        <v>23</v>
      </c>
      <c r="B211" s="31"/>
      <c r="C211" s="31"/>
      <c r="D211" s="31"/>
      <c r="E211" s="31"/>
    </row>
    <row r="212" spans="1:5" x14ac:dyDescent="0.35">
      <c r="A212" s="30"/>
      <c r="B212" s="31"/>
      <c r="C212" s="31"/>
      <c r="D212" s="31"/>
      <c r="E212" s="31"/>
    </row>
    <row r="213" spans="1:5" x14ac:dyDescent="0.35">
      <c r="A213" s="30" t="s">
        <v>3</v>
      </c>
      <c r="B213" s="31" t="s">
        <v>1</v>
      </c>
      <c r="C213" s="31" t="s">
        <v>2</v>
      </c>
      <c r="D213" s="31" t="s">
        <v>4</v>
      </c>
      <c r="E213" s="31" t="s">
        <v>5</v>
      </c>
    </row>
    <row r="214" spans="1:5" x14ac:dyDescent="0.35">
      <c r="A214" s="30">
        <v>1E-10</v>
      </c>
      <c r="B214" s="31">
        <v>5410</v>
      </c>
      <c r="C214" s="31">
        <v>8000000</v>
      </c>
      <c r="D214" s="31">
        <f>B214/C214</f>
        <v>6.7624999999999998E-4</v>
      </c>
      <c r="E214" s="31">
        <f>SQRT(B214)/C214</f>
        <v>9.1940877742166453E-6</v>
      </c>
    </row>
    <row r="215" spans="1:5" x14ac:dyDescent="0.35">
      <c r="A215" s="32">
        <v>1.0000000000000001E-9</v>
      </c>
      <c r="B215" s="31">
        <v>6456</v>
      </c>
      <c r="C215" s="31">
        <v>8000000</v>
      </c>
      <c r="D215" s="31">
        <f t="shared" ref="D215:D242" si="20">B215/C215</f>
        <v>8.0699999999999999E-4</v>
      </c>
      <c r="E215" s="31">
        <f t="shared" ref="E215:E242" si="21">SQRT(B215)/C215</f>
        <v>1.0043654713300332E-5</v>
      </c>
    </row>
    <row r="216" spans="1:5" x14ac:dyDescent="0.35">
      <c r="A216" s="32">
        <v>1E-8</v>
      </c>
      <c r="B216" s="31">
        <v>8877</v>
      </c>
      <c r="C216" s="31">
        <v>8000000</v>
      </c>
      <c r="D216" s="31">
        <f t="shared" si="20"/>
        <v>1.1096249999999999E-3</v>
      </c>
      <c r="E216" s="31">
        <f t="shared" si="21"/>
        <v>1.1777229088372188E-5</v>
      </c>
    </row>
    <row r="217" spans="1:5" x14ac:dyDescent="0.35">
      <c r="A217" s="32">
        <v>9.9999999999999995E-8</v>
      </c>
      <c r="B217" s="31">
        <v>13108</v>
      </c>
      <c r="C217" s="31">
        <v>8000000</v>
      </c>
      <c r="D217" s="31">
        <f t="shared" si="20"/>
        <v>1.6385E-3</v>
      </c>
      <c r="E217" s="31">
        <f t="shared" si="21"/>
        <v>1.4311271781361711E-5</v>
      </c>
    </row>
    <row r="218" spans="1:5" x14ac:dyDescent="0.35">
      <c r="A218" s="32">
        <v>9.9999999999999995E-7</v>
      </c>
      <c r="B218" s="31">
        <v>17018</v>
      </c>
      <c r="C218" s="31">
        <v>8000000</v>
      </c>
      <c r="D218" s="31">
        <f t="shared" si="20"/>
        <v>2.1272499999999998E-3</v>
      </c>
      <c r="E218" s="31">
        <f t="shared" si="21"/>
        <v>1.6306632086362898E-5</v>
      </c>
    </row>
    <row r="219" spans="1:5" x14ac:dyDescent="0.35">
      <c r="A219" s="32">
        <v>1.0000000000000001E-5</v>
      </c>
      <c r="B219" s="31">
        <v>20144</v>
      </c>
      <c r="C219" s="31">
        <v>8000000</v>
      </c>
      <c r="D219" s="31">
        <f t="shared" si="20"/>
        <v>2.5179999999999998E-3</v>
      </c>
      <c r="E219" s="31">
        <f t="shared" si="21"/>
        <v>1.7741194999210174E-5</v>
      </c>
    </row>
    <row r="220" spans="1:5" x14ac:dyDescent="0.35">
      <c r="A220" s="32">
        <v>1E-4</v>
      </c>
      <c r="B220" s="31">
        <v>22606</v>
      </c>
      <c r="C220" s="31">
        <v>8000000</v>
      </c>
      <c r="D220" s="31">
        <f t="shared" si="20"/>
        <v>2.8257500000000001E-3</v>
      </c>
      <c r="E220" s="31">
        <f t="shared" si="21"/>
        <v>1.8794114770321054E-5</v>
      </c>
    </row>
    <row r="221" spans="1:5" x14ac:dyDescent="0.35">
      <c r="A221" s="32">
        <v>1E-3</v>
      </c>
      <c r="B221" s="31">
        <v>24695</v>
      </c>
      <c r="C221" s="31">
        <v>8000000</v>
      </c>
      <c r="D221" s="31">
        <f t="shared" si="20"/>
        <v>3.0868750000000002E-3</v>
      </c>
      <c r="E221" s="31">
        <f t="shared" si="21"/>
        <v>1.9643303566355634E-5</v>
      </c>
    </row>
    <row r="222" spans="1:5" x14ac:dyDescent="0.35">
      <c r="A222" s="32">
        <v>0.01</v>
      </c>
      <c r="B222" s="31">
        <v>27703</v>
      </c>
      <c r="C222" s="31">
        <v>8000000</v>
      </c>
      <c r="D222" s="31">
        <f t="shared" si="20"/>
        <v>3.4628749999999998E-3</v>
      </c>
      <c r="E222" s="31">
        <f t="shared" si="21"/>
        <v>2.0805272769180413E-5</v>
      </c>
    </row>
    <row r="223" spans="1:5" x14ac:dyDescent="0.35">
      <c r="A223" s="30">
        <v>0.1</v>
      </c>
      <c r="B223" s="31">
        <v>35492</v>
      </c>
      <c r="C223" s="31">
        <v>8000000</v>
      </c>
      <c r="D223" s="31">
        <f t="shared" si="20"/>
        <v>4.4365000000000003E-3</v>
      </c>
      <c r="E223" s="31">
        <f t="shared" si="21"/>
        <v>2.3549150727786339E-5</v>
      </c>
    </row>
    <row r="224" spans="1:5" x14ac:dyDescent="0.35">
      <c r="A224" s="30">
        <v>0.2</v>
      </c>
      <c r="B224" s="31">
        <v>42235</v>
      </c>
      <c r="C224" s="31">
        <v>8000000</v>
      </c>
      <c r="D224" s="31">
        <f t="shared" si="20"/>
        <v>5.2793750000000002E-3</v>
      </c>
      <c r="E224" s="31">
        <f t="shared" si="21"/>
        <v>2.5688944606581254E-5</v>
      </c>
    </row>
    <row r="225" spans="1:5" x14ac:dyDescent="0.35">
      <c r="A225" s="30">
        <v>0.3</v>
      </c>
      <c r="B225" s="31">
        <v>49604</v>
      </c>
      <c r="C225" s="31">
        <v>8000000</v>
      </c>
      <c r="D225" s="31">
        <f t="shared" si="20"/>
        <v>6.2005000000000003E-3</v>
      </c>
      <c r="E225" s="31">
        <f t="shared" si="21"/>
        <v>2.7839944324656973E-5</v>
      </c>
    </row>
    <row r="226" spans="1:5" x14ac:dyDescent="0.35">
      <c r="A226" s="30">
        <v>0.4</v>
      </c>
      <c r="B226" s="31">
        <v>56843</v>
      </c>
      <c r="C226" s="31">
        <v>8000000</v>
      </c>
      <c r="D226" s="31">
        <f t="shared" si="20"/>
        <v>7.1053749999999997E-3</v>
      </c>
      <c r="E226" s="31">
        <f t="shared" si="21"/>
        <v>2.9802212585645383E-5</v>
      </c>
    </row>
    <row r="227" spans="1:5" x14ac:dyDescent="0.35">
      <c r="A227" s="30">
        <v>0.5</v>
      </c>
      <c r="B227" s="31">
        <v>63031</v>
      </c>
      <c r="C227" s="31">
        <v>8000000</v>
      </c>
      <c r="D227" s="31">
        <f t="shared" si="20"/>
        <v>7.8788750000000005E-3</v>
      </c>
      <c r="E227" s="31">
        <f t="shared" si="21"/>
        <v>3.1382469230447756E-5</v>
      </c>
    </row>
    <row r="228" spans="1:5" x14ac:dyDescent="0.35">
      <c r="A228" s="30">
        <v>0.6</v>
      </c>
      <c r="B228" s="31">
        <v>69445</v>
      </c>
      <c r="C228" s="31">
        <v>8000000</v>
      </c>
      <c r="D228" s="31">
        <f t="shared" si="20"/>
        <v>8.6806250000000008E-3</v>
      </c>
      <c r="E228" s="31">
        <f t="shared" si="21"/>
        <v>3.294052405472627E-5</v>
      </c>
    </row>
    <row r="229" spans="1:5" x14ac:dyDescent="0.35">
      <c r="A229" s="30">
        <v>0.7</v>
      </c>
      <c r="B229" s="31">
        <v>75578</v>
      </c>
      <c r="C229" s="31">
        <v>8000000</v>
      </c>
      <c r="D229" s="31">
        <f t="shared" si="20"/>
        <v>9.4472500000000008E-3</v>
      </c>
      <c r="E229" s="31">
        <f t="shared" si="21"/>
        <v>3.4364316521647859E-5</v>
      </c>
    </row>
    <row r="230" spans="1:5" x14ac:dyDescent="0.35">
      <c r="A230" s="30">
        <v>0.8</v>
      </c>
      <c r="B230" s="31">
        <v>82011</v>
      </c>
      <c r="C230" s="31">
        <v>8000000</v>
      </c>
      <c r="D230" s="31">
        <f t="shared" si="20"/>
        <v>1.0251375E-2</v>
      </c>
      <c r="E230" s="31">
        <f t="shared" si="21"/>
        <v>3.5796953431821545E-5</v>
      </c>
    </row>
    <row r="231" spans="1:5" x14ac:dyDescent="0.35">
      <c r="A231" s="30">
        <v>0.9</v>
      </c>
      <c r="B231" s="31">
        <v>87926</v>
      </c>
      <c r="C231" s="31">
        <v>8000000</v>
      </c>
      <c r="D231" s="31">
        <f t="shared" si="20"/>
        <v>1.0990750000000001E-2</v>
      </c>
      <c r="E231" s="31">
        <f t="shared" si="21"/>
        <v>3.7065398284653574E-5</v>
      </c>
    </row>
    <row r="232" spans="1:5" x14ac:dyDescent="0.35">
      <c r="A232" s="30">
        <v>1</v>
      </c>
      <c r="B232" s="31">
        <v>93112</v>
      </c>
      <c r="C232" s="31">
        <v>8000000</v>
      </c>
      <c r="D232" s="31">
        <f t="shared" si="20"/>
        <v>1.1639E-2</v>
      </c>
      <c r="E232" s="31">
        <f t="shared" si="21"/>
        <v>3.8142823702500056E-5</v>
      </c>
    </row>
    <row r="233" spans="1:5" x14ac:dyDescent="0.35">
      <c r="A233" s="30">
        <v>2</v>
      </c>
      <c r="B233" s="31">
        <v>136834</v>
      </c>
      <c r="C233" s="31">
        <v>8000000</v>
      </c>
      <c r="D233" s="31">
        <f t="shared" si="20"/>
        <v>1.7104250000000001E-2</v>
      </c>
      <c r="E233" s="31">
        <f t="shared" si="21"/>
        <v>4.6238850007326095E-5</v>
      </c>
    </row>
    <row r="234" spans="1:5" x14ac:dyDescent="0.35">
      <c r="A234" s="30">
        <v>3</v>
      </c>
      <c r="B234" s="31">
        <v>162353</v>
      </c>
      <c r="C234" s="31">
        <v>8000000</v>
      </c>
      <c r="D234" s="31">
        <f t="shared" si="20"/>
        <v>2.0294125E-2</v>
      </c>
      <c r="E234" s="31">
        <f t="shared" si="21"/>
        <v>5.0366314387693686E-5</v>
      </c>
    </row>
    <row r="235" spans="1:5" x14ac:dyDescent="0.35">
      <c r="A235" s="30">
        <v>4</v>
      </c>
      <c r="B235" s="31">
        <v>159090</v>
      </c>
      <c r="C235" s="31">
        <v>8000000</v>
      </c>
      <c r="D235" s="31">
        <f t="shared" si="20"/>
        <v>1.9886250000000001E-2</v>
      </c>
      <c r="E235" s="31">
        <f t="shared" si="21"/>
        <v>4.9857609750167526E-5</v>
      </c>
    </row>
    <row r="236" spans="1:5" x14ac:dyDescent="0.35">
      <c r="A236" s="30">
        <v>5</v>
      </c>
      <c r="B236" s="31">
        <v>179544</v>
      </c>
      <c r="C236" s="31">
        <v>8000000</v>
      </c>
      <c r="D236" s="31">
        <f t="shared" si="20"/>
        <v>2.2443000000000001E-2</v>
      </c>
      <c r="E236" s="31">
        <f t="shared" si="21"/>
        <v>5.2965790846545476E-5</v>
      </c>
    </row>
    <row r="237" spans="1:5" x14ac:dyDescent="0.35">
      <c r="A237" s="30">
        <v>6</v>
      </c>
      <c r="B237" s="31">
        <v>180301</v>
      </c>
      <c r="C237" s="31">
        <v>8000000</v>
      </c>
      <c r="D237" s="31">
        <f t="shared" si="20"/>
        <v>2.2537624999999999E-2</v>
      </c>
      <c r="E237" s="31">
        <f t="shared" si="21"/>
        <v>5.3077331555005666E-5</v>
      </c>
    </row>
    <row r="238" spans="1:5" x14ac:dyDescent="0.35">
      <c r="A238" s="30">
        <v>7</v>
      </c>
      <c r="B238" s="31">
        <v>183669</v>
      </c>
      <c r="C238" s="31">
        <v>8000000</v>
      </c>
      <c r="D238" s="31">
        <f t="shared" si="20"/>
        <v>2.2958625E-2</v>
      </c>
      <c r="E238" s="31">
        <f t="shared" si="21"/>
        <v>5.3570776781749211E-5</v>
      </c>
    </row>
    <row r="239" spans="1:5" x14ac:dyDescent="0.35">
      <c r="A239" s="30">
        <v>8</v>
      </c>
      <c r="B239" s="31">
        <v>166834</v>
      </c>
      <c r="C239" s="31">
        <v>8000000</v>
      </c>
      <c r="D239" s="31">
        <f t="shared" si="20"/>
        <v>2.0854250000000001E-2</v>
      </c>
      <c r="E239" s="31">
        <f t="shared" si="21"/>
        <v>5.1056647461422692E-5</v>
      </c>
    </row>
    <row r="240" spans="1:5" x14ac:dyDescent="0.35">
      <c r="A240" s="30">
        <v>9</v>
      </c>
      <c r="B240" s="31">
        <v>163671</v>
      </c>
      <c r="C240" s="31">
        <v>8000000</v>
      </c>
      <c r="D240" s="31">
        <f t="shared" si="20"/>
        <v>2.0458875000000001E-2</v>
      </c>
      <c r="E240" s="31">
        <f t="shared" si="21"/>
        <v>5.0570340862999927E-5</v>
      </c>
    </row>
    <row r="241" spans="1:5" x14ac:dyDescent="0.35">
      <c r="A241" s="30">
        <v>10</v>
      </c>
      <c r="B241" s="31">
        <v>162968</v>
      </c>
      <c r="C241" s="31">
        <v>8000000</v>
      </c>
      <c r="D241" s="31">
        <f t="shared" si="20"/>
        <v>2.0371E-2</v>
      </c>
      <c r="E241" s="31">
        <f t="shared" si="21"/>
        <v>5.0461619078265814E-5</v>
      </c>
    </row>
    <row r="242" spans="1:5" x14ac:dyDescent="0.35">
      <c r="A242" s="30">
        <v>11</v>
      </c>
      <c r="B242" s="31">
        <v>161754</v>
      </c>
      <c r="C242" s="31">
        <v>8000000</v>
      </c>
      <c r="D242" s="31">
        <f t="shared" si="20"/>
        <v>2.0219250000000001E-2</v>
      </c>
      <c r="E242" s="31">
        <f t="shared" si="21"/>
        <v>5.0273315486448677E-5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364608-1ded-496e-bb13-ed09a885856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1730DBFCD0D64FB9E750D0184F85E5" ma:contentTypeVersion="17" ma:contentTypeDescription="Create a new document." ma:contentTypeScope="" ma:versionID="721001773e07f8c435920afdac2eb689">
  <xsd:schema xmlns:xsd="http://www.w3.org/2001/XMLSchema" xmlns:xs="http://www.w3.org/2001/XMLSchema" xmlns:p="http://schemas.microsoft.com/office/2006/metadata/properties" xmlns:ns3="77364608-1ded-496e-bb13-ed09a8858562" xmlns:ns4="03a729e5-4ce5-4c3e-a09c-93ce39f9b3e9" targetNamespace="http://schemas.microsoft.com/office/2006/metadata/properties" ma:root="true" ma:fieldsID="9b75a7228e1e4fc7e7b47e8b5c42ffae" ns3:_="" ns4:_="">
    <xsd:import namespace="77364608-1ded-496e-bb13-ed09a8858562"/>
    <xsd:import namespace="03a729e5-4ce5-4c3e-a09c-93ce39f9b3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64608-1ded-496e-bb13-ed09a88585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a729e5-4ce5-4c3e-a09c-93ce39f9b3e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1B8D01-02A1-4C89-904E-D14B1071518C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03a729e5-4ce5-4c3e-a09c-93ce39f9b3e9"/>
    <ds:schemaRef ds:uri="http://schemas.openxmlformats.org/package/2006/metadata/core-properties"/>
    <ds:schemaRef ds:uri="77364608-1ded-496e-bb13-ed09a8858562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10A96C7-760C-4888-8A61-A20AE08D25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156572-A129-403A-B71F-06EFE25912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64608-1ded-496e-bb13-ed09a8858562"/>
    <ds:schemaRef ds:uri="03a729e5-4ce5-4c3e-a09c-93ce39f9b3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Chaudhary</dc:creator>
  <cp:lastModifiedBy>Kishan Chaudhary</cp:lastModifiedBy>
  <dcterms:created xsi:type="dcterms:W3CDTF">2025-06-17T21:56:54Z</dcterms:created>
  <dcterms:modified xsi:type="dcterms:W3CDTF">2025-07-12T20:35:37Z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0x010100AB1730DBFCD0D64FB9E750D0184F85E5</vt:lpwstr>
  </property>
</Properties>
</file>