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shanramachandran/Documents/Classes/Process/CHE360F18/Hw_8/"/>
    </mc:Choice>
  </mc:AlternateContent>
  <bookViews>
    <workbookView xWindow="0" yWindow="460" windowWidth="25600" windowHeight="15540"/>
  </bookViews>
  <sheets>
    <sheet name="Sheet1" sheetId="1" r:id="rId1"/>
  </sheets>
  <definedNames>
    <definedName name="solver_adj" localSheetId="0" hidden="1">Sheet1!$L$5:$L$7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Sheet1!$L$5</definedName>
    <definedName name="solver_lhs2" localSheetId="0" hidden="1">Sheet1!$L$7</definedName>
    <definedName name="solver_lhs3" localSheetId="0" hidden="1">Sheet1!$L$7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Sheet1!$L$4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Sheet1!$L$6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L4" i="1"/>
</calcChain>
</file>

<file path=xl/sharedStrings.xml><?xml version="1.0" encoding="utf-8"?>
<sst xmlns="http://schemas.openxmlformats.org/spreadsheetml/2006/main" count="14" uniqueCount="14">
  <si>
    <t>Time</t>
  </si>
  <si>
    <t>Conversion</t>
  </si>
  <si>
    <t>Temperature</t>
  </si>
  <si>
    <t>Error Squared (Temp)</t>
  </si>
  <si>
    <t>Prediction (Temp)</t>
  </si>
  <si>
    <t>Prediction (Conversion)</t>
  </si>
  <si>
    <t>First Order</t>
  </si>
  <si>
    <t>SSE</t>
  </si>
  <si>
    <t>Theta</t>
  </si>
  <si>
    <t>Tau</t>
  </si>
  <si>
    <t>Error Squared (Conversion)</t>
  </si>
  <si>
    <t>KM</t>
  </si>
  <si>
    <t>Deviation Conversion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</si>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</sst>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0.00E+00</c:formatCode>
                <c:ptCount val="54"/>
                <c:pt idx="0" formatCode="General">
                  <c:v>0.0</c:v>
                </c:pt>
                <c:pt idx="1">
                  <c:v>3.15544362088405E-30</c:v>
                </c:pt>
                <c:pt idx="2" formatCode="General">
                  <c:v>0.00491842337505706</c:v>
                </c:pt>
                <c:pt idx="3" formatCode="General">
                  <c:v>0.00983684675011413</c:v>
                </c:pt>
                <c:pt idx="4" formatCode="General">
                  <c:v>0.0147552701251712</c:v>
                </c:pt>
                <c:pt idx="5" formatCode="General">
                  <c:v>0.0494872808232121</c:v>
                </c:pt>
                <c:pt idx="6" formatCode="General">
                  <c:v>0.084219291521253</c:v>
                </c:pt>
                <c:pt idx="7" formatCode="General">
                  <c:v>0.111609353954937</c:v>
                </c:pt>
                <c:pt idx="8" formatCode="General">
                  <c:v>0.138999416388621</c:v>
                </c:pt>
                <c:pt idx="9" formatCode="General">
                  <c:v>0.166389478822305</c:v>
                </c:pt>
                <c:pt idx="10" formatCode="General">
                  <c:v>0.193779541255989</c:v>
                </c:pt>
                <c:pt idx="11" formatCode="General">
                  <c:v>0.245644866334772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</c:v>
                </c:pt>
                <c:pt idx="18" formatCode="General">
                  <c:v>0.713733829146431</c:v>
                </c:pt>
                <c:pt idx="19" formatCode="General">
                  <c:v>0.800609716645274</c:v>
                </c:pt>
                <c:pt idx="20" formatCode="General">
                  <c:v>0.887485604144116</c:v>
                </c:pt>
                <c:pt idx="21" formatCode="General">
                  <c:v>0.974361491642959</c:v>
                </c:pt>
                <c:pt idx="22" formatCode="General">
                  <c:v>1.06664432724486</c:v>
                </c:pt>
                <c:pt idx="23" formatCode="General">
                  <c:v>1.15892716284677</c:v>
                </c:pt>
                <c:pt idx="24" formatCode="General">
                  <c:v>1.25120999844867</c:v>
                </c:pt>
                <c:pt idx="25" formatCode="General">
                  <c:v>1.34349283405057</c:v>
                </c:pt>
                <c:pt idx="26" formatCode="General">
                  <c:v>1.43577566965247</c:v>
                </c:pt>
                <c:pt idx="27" formatCode="General">
                  <c:v>1.52805850525438</c:v>
                </c:pt>
                <c:pt idx="28" formatCode="General">
                  <c:v>1.62034134085628</c:v>
                </c:pt>
                <c:pt idx="29" formatCode="General">
                  <c:v>1.76770521674261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</c:v>
                </c:pt>
                <c:pt idx="33" formatCode="General">
                  <c:v>2.35716072028793</c:v>
                </c:pt>
                <c:pt idx="34" formatCode="General">
                  <c:v>2.50452459617426</c:v>
                </c:pt>
                <c:pt idx="35" formatCode="General">
                  <c:v>2.67832277870686</c:v>
                </c:pt>
                <c:pt idx="36" formatCode="General">
                  <c:v>2.85212096123946</c:v>
                </c:pt>
                <c:pt idx="37" formatCode="General">
                  <c:v>3.02591914377206</c:v>
                </c:pt>
                <c:pt idx="38" formatCode="General">
                  <c:v>3.19971732630466</c:v>
                </c:pt>
                <c:pt idx="39" formatCode="General">
                  <c:v>3.37351550883726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4.08520971367199</c:v>
                </c:pt>
                <c:pt idx="43" formatCode="General">
                  <c:v>4.35415772482306</c:v>
                </c:pt>
                <c:pt idx="44" formatCode="General">
                  <c:v>4.62310573597413</c:v>
                </c:pt>
                <c:pt idx="45" formatCode="General">
                  <c:v>4.89205374712519</c:v>
                </c:pt>
                <c:pt idx="46" formatCode="General">
                  <c:v>5.38909161646264</c:v>
                </c:pt>
                <c:pt idx="47" formatCode="General">
                  <c:v>5.88612948580009</c:v>
                </c:pt>
                <c:pt idx="48" formatCode="General">
                  <c:v>6.38316735513753</c:v>
                </c:pt>
                <c:pt idx="49" formatCode="General">
                  <c:v>6.88020522447498</c:v>
                </c:pt>
                <c:pt idx="50" formatCode="General">
                  <c:v>7.37724309381242</c:v>
                </c:pt>
                <c:pt idx="51" formatCode="General">
                  <c:v>8.335322129659421</c:v>
                </c:pt>
                <c:pt idx="52" formatCode="General">
                  <c:v>9.29340116550642</c:v>
                </c:pt>
                <c:pt idx="53" formatCode="General">
                  <c:v>10.0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-1.59554480080315E-5</c:v>
                </c:pt>
                <c:pt idx="1">
                  <c:v>-1.59554480080315E-5</c:v>
                </c:pt>
                <c:pt idx="2">
                  <c:v>-1.58613905320015E-5</c:v>
                </c:pt>
                <c:pt idx="3">
                  <c:v>-1.56603831219515E-5</c:v>
                </c:pt>
                <c:pt idx="4">
                  <c:v>-1.53522367509762E-5</c:v>
                </c:pt>
                <c:pt idx="5">
                  <c:v>-1.05131786699575E-5</c:v>
                </c:pt>
                <c:pt idx="6">
                  <c:v>-1.20348385002078E-6</c:v>
                </c:pt>
                <c:pt idx="7">
                  <c:v>8.92001269303666E-6</c:v>
                </c:pt>
                <c:pt idx="8">
                  <c:v>2.11056557349876E-5</c:v>
                </c:pt>
                <c:pt idx="9">
                  <c:v>3.50268660260777E-5</c:v>
                </c:pt>
                <c:pt idx="10">
                  <c:v>5.03751454820067E-5</c:v>
                </c:pt>
                <c:pt idx="11">
                  <c:v>8.23886804409701E-5</c:v>
                </c:pt>
                <c:pt idx="12">
                  <c:v>0.00011673420010605</c:v>
                </c:pt>
                <c:pt idx="13">
                  <c:v>0.000151835810591971</c:v>
                </c:pt>
                <c:pt idx="14">
                  <c:v>0.000186399537859039</c:v>
                </c:pt>
                <c:pt idx="15">
                  <c:v>0.000219402334724061</c:v>
                </c:pt>
                <c:pt idx="16">
                  <c:v>0.000269112717159015</c:v>
                </c:pt>
                <c:pt idx="17">
                  <c:v>0.000309998628386987</c:v>
                </c:pt>
                <c:pt idx="18">
                  <c:v>0.000341193415883012</c:v>
                </c:pt>
                <c:pt idx="19">
                  <c:v>0.000362906919002981</c:v>
                </c:pt>
                <c:pt idx="20">
                  <c:v>0.000376083240041014</c:v>
                </c:pt>
                <c:pt idx="21">
                  <c:v>0.000382107614502969</c:v>
                </c:pt>
                <c:pt idx="22">
                  <c:v>0.000382458468814017</c:v>
                </c:pt>
                <c:pt idx="23">
                  <c:v>0.000378438191250052</c:v>
                </c:pt>
                <c:pt idx="24">
                  <c:v>0.000371757807124062</c:v>
                </c:pt>
                <c:pt idx="25">
                  <c:v>0.000363852032256973</c:v>
                </c:pt>
                <c:pt idx="26">
                  <c:v>0.00035583837284503</c:v>
                </c:pt>
                <c:pt idx="27">
                  <c:v>0.000348506077159971</c:v>
                </c:pt>
                <c:pt idx="28">
                  <c:v>0.000342336356382034</c:v>
                </c:pt>
                <c:pt idx="29">
                  <c:v>0.000335414454038063</c:v>
                </c:pt>
                <c:pt idx="30">
                  <c:v>0.000331938789566055</c:v>
                </c:pt>
                <c:pt idx="31">
                  <c:v>0.000331096411928078</c:v>
                </c:pt>
                <c:pt idx="32">
                  <c:v>0.000331861026632074</c:v>
                </c:pt>
                <c:pt idx="33">
                  <c:v>0.000333337280599033</c:v>
                </c:pt>
                <c:pt idx="34">
                  <c:v>0.000334898068028999</c:v>
                </c:pt>
                <c:pt idx="35">
                  <c:v>0.000336367892627032</c:v>
                </c:pt>
                <c:pt idx="36">
                  <c:v>0.000337242022121042</c:v>
                </c:pt>
                <c:pt idx="37">
                  <c:v>0.000337577661413069</c:v>
                </c:pt>
                <c:pt idx="38">
                  <c:v>0.000337558190506071</c:v>
                </c:pt>
                <c:pt idx="39">
                  <c:v>0.000337374261601075</c:v>
                </c:pt>
                <c:pt idx="40">
                  <c:v>0.000337162000220048</c:v>
                </c:pt>
                <c:pt idx="41">
                  <c:v>0.000336905857738046</c:v>
                </c:pt>
                <c:pt idx="42">
                  <c:v>0.000336821300056078</c:v>
                </c:pt>
                <c:pt idx="43">
                  <c:v>0.000336857900981036</c:v>
                </c:pt>
                <c:pt idx="44">
                  <c:v>0.000336919397953994</c:v>
                </c:pt>
                <c:pt idx="45">
                  <c:v>0.000336946448724062</c:v>
                </c:pt>
                <c:pt idx="46">
                  <c:v>0.000336933908140047</c:v>
                </c:pt>
                <c:pt idx="47">
                  <c:v>0.000336892703708069</c:v>
                </c:pt>
                <c:pt idx="48">
                  <c:v>0.000336895227427969</c:v>
                </c:pt>
                <c:pt idx="49">
                  <c:v>0.000336925357853013</c:v>
                </c:pt>
                <c:pt idx="50">
                  <c:v>0.000336935777280001</c:v>
                </c:pt>
                <c:pt idx="51">
                  <c:v>0.000336919147457038</c:v>
                </c:pt>
                <c:pt idx="52">
                  <c:v>0.000336903923053078</c:v>
                </c:pt>
                <c:pt idx="53">
                  <c:v>0.000336916665900078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E0-4A83-B078-C441F82744F6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Sheet1!$A$2:$A$55</c:f>
              <c:numCache>
                <c:formatCode>0.00E+00</c:formatCode>
                <c:ptCount val="54"/>
                <c:pt idx="0" formatCode="General">
                  <c:v>0.0</c:v>
                </c:pt>
                <c:pt idx="1">
                  <c:v>3.15544362088405E-30</c:v>
                </c:pt>
                <c:pt idx="2" formatCode="General">
                  <c:v>0.00491842337505706</c:v>
                </c:pt>
                <c:pt idx="3" formatCode="General">
                  <c:v>0.00983684675011413</c:v>
                </c:pt>
                <c:pt idx="4" formatCode="General">
                  <c:v>0.0147552701251712</c:v>
                </c:pt>
                <c:pt idx="5" formatCode="General">
                  <c:v>0.0494872808232121</c:v>
                </c:pt>
                <c:pt idx="6" formatCode="General">
                  <c:v>0.084219291521253</c:v>
                </c:pt>
                <c:pt idx="7" formatCode="General">
                  <c:v>0.111609353954937</c:v>
                </c:pt>
                <c:pt idx="8" formatCode="General">
                  <c:v>0.138999416388621</c:v>
                </c:pt>
                <c:pt idx="9" formatCode="General">
                  <c:v>0.166389478822305</c:v>
                </c:pt>
                <c:pt idx="10" formatCode="General">
                  <c:v>0.193779541255989</c:v>
                </c:pt>
                <c:pt idx="11" formatCode="General">
                  <c:v>0.245644866334772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</c:v>
                </c:pt>
                <c:pt idx="18" formatCode="General">
                  <c:v>0.713733829146431</c:v>
                </c:pt>
                <c:pt idx="19" formatCode="General">
                  <c:v>0.800609716645274</c:v>
                </c:pt>
                <c:pt idx="20" formatCode="General">
                  <c:v>0.887485604144116</c:v>
                </c:pt>
                <c:pt idx="21" formatCode="General">
                  <c:v>0.974361491642959</c:v>
                </c:pt>
                <c:pt idx="22" formatCode="General">
                  <c:v>1.06664432724486</c:v>
                </c:pt>
                <c:pt idx="23" formatCode="General">
                  <c:v>1.15892716284677</c:v>
                </c:pt>
                <c:pt idx="24" formatCode="General">
                  <c:v>1.25120999844867</c:v>
                </c:pt>
                <c:pt idx="25" formatCode="General">
                  <c:v>1.34349283405057</c:v>
                </c:pt>
                <c:pt idx="26" formatCode="General">
                  <c:v>1.43577566965247</c:v>
                </c:pt>
                <c:pt idx="27" formatCode="General">
                  <c:v>1.52805850525438</c:v>
                </c:pt>
                <c:pt idx="28" formatCode="General">
                  <c:v>1.62034134085628</c:v>
                </c:pt>
                <c:pt idx="29" formatCode="General">
                  <c:v>1.76770521674261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</c:v>
                </c:pt>
                <c:pt idx="33" formatCode="General">
                  <c:v>2.35716072028793</c:v>
                </c:pt>
                <c:pt idx="34" formatCode="General">
                  <c:v>2.50452459617426</c:v>
                </c:pt>
                <c:pt idx="35" formatCode="General">
                  <c:v>2.67832277870686</c:v>
                </c:pt>
                <c:pt idx="36" formatCode="General">
                  <c:v>2.85212096123946</c:v>
                </c:pt>
                <c:pt idx="37" formatCode="General">
                  <c:v>3.02591914377206</c:v>
                </c:pt>
                <c:pt idx="38" formatCode="General">
                  <c:v>3.19971732630466</c:v>
                </c:pt>
                <c:pt idx="39" formatCode="General">
                  <c:v>3.37351550883726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4.08520971367199</c:v>
                </c:pt>
                <c:pt idx="43" formatCode="General">
                  <c:v>4.35415772482306</c:v>
                </c:pt>
                <c:pt idx="44" formatCode="General">
                  <c:v>4.62310573597413</c:v>
                </c:pt>
                <c:pt idx="45" formatCode="General">
                  <c:v>4.89205374712519</c:v>
                </c:pt>
                <c:pt idx="46" formatCode="General">
                  <c:v>5.38909161646264</c:v>
                </c:pt>
                <c:pt idx="47" formatCode="General">
                  <c:v>5.88612948580009</c:v>
                </c:pt>
                <c:pt idx="48" formatCode="General">
                  <c:v>6.38316735513753</c:v>
                </c:pt>
                <c:pt idx="49" formatCode="General">
                  <c:v>6.88020522447498</c:v>
                </c:pt>
                <c:pt idx="50" formatCode="General">
                  <c:v>7.37724309381242</c:v>
                </c:pt>
                <c:pt idx="51" formatCode="General">
                  <c:v>8.335322129659421</c:v>
                </c:pt>
                <c:pt idx="52" formatCode="General">
                  <c:v>9.29340116550642</c:v>
                </c:pt>
                <c:pt idx="53" formatCode="General">
                  <c:v>10.0</c:v>
                </c:pt>
              </c:numCache>
            </c:numRef>
          </c:xVal>
          <c:yVal>
            <c:numRef>
              <c:f>Sheet1!$G$2:$G$55</c:f>
              <c:numCache>
                <c:formatCode>General</c:formatCode>
                <c:ptCount val="5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1.51068154461279E-5</c:v>
                </c:pt>
                <c:pt idx="11">
                  <c:v>8.13451320806542E-5</c:v>
                </c:pt>
                <c:pt idx="12">
                  <c:v>0.000133953105479872</c:v>
                </c:pt>
                <c:pt idx="13">
                  <c:v>0.000175735551136563</c:v>
                </c:pt>
                <c:pt idx="14">
                  <c:v>0.000208920117130134</c:v>
                </c:pt>
                <c:pt idx="15">
                  <c:v>0.000235276052089756</c:v>
                </c:pt>
                <c:pt idx="16">
                  <c:v>0.000267844981429196</c:v>
                </c:pt>
                <c:pt idx="17">
                  <c:v>0.000289986325326775</c:v>
                </c:pt>
                <c:pt idx="18">
                  <c:v>0.000305038681039225</c:v>
                </c:pt>
                <c:pt idx="19">
                  <c:v>0.000315271728027799</c:v>
                </c:pt>
                <c:pt idx="20">
                  <c:v>0.000322228463084476</c:v>
                </c:pt>
                <c:pt idx="21">
                  <c:v>0.00032695786212885</c:v>
                </c:pt>
                <c:pt idx="22">
                  <c:v>0.000330335068633609</c:v>
                </c:pt>
                <c:pt idx="23">
                  <c:v>0.000332576508639031</c:v>
                </c:pt>
                <c:pt idx="24">
                  <c:v>0.00033406414443827</c:v>
                </c:pt>
                <c:pt idx="25">
                  <c:v>0.000335051483053545</c:v>
                </c:pt>
                <c:pt idx="26">
                  <c:v>0.000335706776198355</c:v>
                </c:pt>
                <c:pt idx="27">
                  <c:v>0.000336141691939512</c:v>
                </c:pt>
                <c:pt idx="28">
                  <c:v>0.000336430343977769</c:v>
                </c:pt>
                <c:pt idx="29">
                  <c:v>0.000336703980189599</c:v>
                </c:pt>
                <c:pt idx="30">
                  <c:v>0.000336846174314445</c:v>
                </c:pt>
                <c:pt idx="31">
                  <c:v>0.000336920065006784</c:v>
                </c:pt>
                <c:pt idx="32">
                  <c:v>0.000336958462053216</c:v>
                </c:pt>
                <c:pt idx="33">
                  <c:v>0.000336978414947527</c:v>
                </c:pt>
                <c:pt idx="34">
                  <c:v>0.000336988783401051</c:v>
                </c:pt>
                <c:pt idx="35">
                  <c:v>0.000336994817102092</c:v>
                </c:pt>
                <c:pt idx="36">
                  <c:v>0.000336997605118018</c:v>
                </c:pt>
                <c:pt idx="37">
                  <c:v>0.000336998893387481</c:v>
                </c:pt>
                <c:pt idx="38">
                  <c:v>0.00033699948866321</c:v>
                </c:pt>
                <c:pt idx="39">
                  <c:v>0.000336999763724602</c:v>
                </c:pt>
                <c:pt idx="40">
                  <c:v>0.000336999890823299</c:v>
                </c:pt>
                <c:pt idx="41">
                  <c:v>0.000336999966941741</c:v>
                </c:pt>
                <c:pt idx="42">
                  <c:v>0.000336999989990094</c:v>
                </c:pt>
                <c:pt idx="43">
                  <c:v>0.000336999996969041</c:v>
                </c:pt>
                <c:pt idx="44">
                  <c:v>0.000336999999082238</c:v>
                </c:pt>
                <c:pt idx="45">
                  <c:v>0.000336999999722105</c:v>
                </c:pt>
                <c:pt idx="46">
                  <c:v>0.000336999999969451</c:v>
                </c:pt>
                <c:pt idx="47">
                  <c:v>0.000336999999996642</c:v>
                </c:pt>
                <c:pt idx="48">
                  <c:v>0.000336999999999631</c:v>
                </c:pt>
                <c:pt idx="49">
                  <c:v>0.000336999999999959</c:v>
                </c:pt>
                <c:pt idx="50">
                  <c:v>0.000336999999999995</c:v>
                </c:pt>
                <c:pt idx="51">
                  <c:v>0.000337</c:v>
                </c:pt>
                <c:pt idx="52">
                  <c:v>0.000337</c:v>
                </c:pt>
                <c:pt idx="53">
                  <c:v>0.000337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E0-4A83-B078-C441F827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D1" zoomScale="141" workbookViewId="0">
      <selection activeCell="K12" sqref="K12"/>
    </sheetView>
  </sheetViews>
  <sheetFormatPr baseColWidth="10" defaultColWidth="8.83203125" defaultRowHeight="15" x14ac:dyDescent="0.2"/>
  <cols>
    <col min="1" max="1" width="8.83203125" style="2"/>
    <col min="2" max="2" width="12.5" bestFit="1" customWidth="1"/>
    <col min="3" max="3" width="11" style="6" bestFit="1" customWidth="1"/>
    <col min="4" max="4" width="17.6640625" style="6" bestFit="1" customWidth="1"/>
    <col min="5" max="5" width="17.33203125" bestFit="1" customWidth="1"/>
    <col min="6" max="6" width="20.1640625" bestFit="1" customWidth="1"/>
    <col min="7" max="7" width="22.5" bestFit="1" customWidth="1"/>
    <col min="8" max="8" width="25.33203125" bestFit="1" customWidth="1"/>
    <col min="11" max="11" width="10.5" bestFit="1" customWidth="1"/>
  </cols>
  <sheetData>
    <row r="1" spans="1:14" s="4" customFormat="1" x14ac:dyDescent="0.2">
      <c r="A1" s="3" t="s">
        <v>0</v>
      </c>
      <c r="B1" s="4" t="s">
        <v>2</v>
      </c>
      <c r="C1" s="4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">
      <c r="A2" s="2">
        <v>0</v>
      </c>
      <c r="B2">
        <v>441.148404455199</v>
      </c>
      <c r="C2" s="6">
        <v>0.91148404455199195</v>
      </c>
      <c r="D2" s="6">
        <f>C2-0.9115</f>
        <v>-1.5955448008031503E-5</v>
      </c>
      <c r="G2">
        <f>$L$5*(1-EXP(-(IF(A2&lt;$L$6,0,A2-$L$6))/$L$7))</f>
        <v>0</v>
      </c>
      <c r="H2">
        <f>(D2-G2)^2</f>
        <v>2.5457632113699647E-10</v>
      </c>
    </row>
    <row r="3" spans="1:14" x14ac:dyDescent="0.2">
      <c r="A3" s="5">
        <v>3.15544362088405E-30</v>
      </c>
      <c r="B3">
        <v>441.148404455199</v>
      </c>
      <c r="C3" s="6">
        <v>0.91148404455199195</v>
      </c>
      <c r="D3" s="6">
        <f t="shared" ref="D3:D55" si="0">C3-0.9115</f>
        <v>-1.5955448008031503E-5</v>
      </c>
      <c r="G3">
        <f t="shared" ref="G3:G55" si="1">$L$5*(1-EXP(-(IF(A3&lt;$L$6,0,A3-$L$6))/$L$7))</f>
        <v>0</v>
      </c>
      <c r="H3">
        <f t="shared" ref="H3:H55" si="2">(D3-G3)^2</f>
        <v>2.5457632113699647E-10</v>
      </c>
      <c r="K3" s="1" t="s">
        <v>6</v>
      </c>
    </row>
    <row r="4" spans="1:14" x14ac:dyDescent="0.2">
      <c r="A4" s="2">
        <v>4.91842337505706E-3</v>
      </c>
      <c r="B4">
        <v>441.14891098236001</v>
      </c>
      <c r="C4" s="6">
        <v>0.91148413860946798</v>
      </c>
      <c r="D4" s="6">
        <f t="shared" si="0"/>
        <v>-1.5861390532001529E-5</v>
      </c>
      <c r="G4">
        <f t="shared" si="1"/>
        <v>0</v>
      </c>
      <c r="H4">
        <f t="shared" si="2"/>
        <v>2.5158370960866774E-10</v>
      </c>
      <c r="K4" s="1" t="s">
        <v>7</v>
      </c>
      <c r="L4">
        <f>SUM(H2:H1048576)</f>
        <v>2.3665674649185324E-8</v>
      </c>
    </row>
    <row r="5" spans="1:14" x14ac:dyDescent="0.2">
      <c r="A5" s="2">
        <v>9.8368467501141303E-3</v>
      </c>
      <c r="B5">
        <v>441.14943407981298</v>
      </c>
      <c r="C5" s="6">
        <v>0.91148433961687803</v>
      </c>
      <c r="D5" s="6">
        <f t="shared" si="0"/>
        <v>-1.5660383121951504E-5</v>
      </c>
      <c r="G5">
        <f t="shared" si="1"/>
        <v>0</v>
      </c>
      <c r="H5">
        <f t="shared" si="2"/>
        <v>2.4524759952630356E-10</v>
      </c>
      <c r="K5" s="1" t="s">
        <v>11</v>
      </c>
      <c r="L5">
        <v>3.3700000000000001E-4</v>
      </c>
      <c r="M5" t="s">
        <v>13</v>
      </c>
      <c r="N5">
        <f>L5/0.1</f>
        <v>3.3699999999999997E-3</v>
      </c>
    </row>
    <row r="6" spans="1:14" x14ac:dyDescent="0.2">
      <c r="A6" s="2">
        <v>1.4755270125171201E-2</v>
      </c>
      <c r="B6">
        <v>441.14997362953898</v>
      </c>
      <c r="C6" s="6">
        <v>0.911484647763249</v>
      </c>
      <c r="D6" s="6">
        <f t="shared" si="0"/>
        <v>-1.5352236750976189E-5</v>
      </c>
      <c r="G6">
        <f t="shared" si="1"/>
        <v>0</v>
      </c>
      <c r="H6">
        <f t="shared" si="2"/>
        <v>2.3569117325802396E-10</v>
      </c>
      <c r="K6" s="1" t="s">
        <v>8</v>
      </c>
      <c r="L6">
        <v>0.18345490273341014</v>
      </c>
    </row>
    <row r="7" spans="1:14" x14ac:dyDescent="0.2">
      <c r="A7" s="2">
        <v>4.9487280823212097E-2</v>
      </c>
      <c r="B7">
        <v>441.15417526618802</v>
      </c>
      <c r="C7" s="6">
        <v>0.91148948682133002</v>
      </c>
      <c r="D7" s="6">
        <f t="shared" si="0"/>
        <v>-1.051317866995749E-5</v>
      </c>
      <c r="G7">
        <f t="shared" si="1"/>
        <v>0</v>
      </c>
      <c r="H7">
        <f t="shared" si="2"/>
        <v>1.1052692574644915E-10</v>
      </c>
      <c r="K7" s="1" t="s">
        <v>9</v>
      </c>
      <c r="L7">
        <v>0.2251183179597776</v>
      </c>
    </row>
    <row r="8" spans="1:14" x14ac:dyDescent="0.2">
      <c r="A8" s="2">
        <v>8.4219291521253001E-2</v>
      </c>
      <c r="B8">
        <v>441.15900938759199</v>
      </c>
      <c r="C8" s="6">
        <v>0.91149879651614996</v>
      </c>
      <c r="D8" s="6">
        <f t="shared" si="0"/>
        <v>-1.2034838500207812E-6</v>
      </c>
      <c r="G8">
        <f t="shared" si="1"/>
        <v>0</v>
      </c>
      <c r="H8">
        <f t="shared" si="2"/>
        <v>1.4483733772608421E-12</v>
      </c>
    </row>
    <row r="9" spans="1:14" x14ac:dyDescent="0.2">
      <c r="A9" s="2">
        <v>0.111609353954937</v>
      </c>
      <c r="B9">
        <v>441.16318597516499</v>
      </c>
      <c r="C9" s="6">
        <v>0.91150892001269301</v>
      </c>
      <c r="D9" s="6">
        <f t="shared" si="0"/>
        <v>8.9200126930366608E-6</v>
      </c>
      <c r="G9">
        <f t="shared" si="1"/>
        <v>0</v>
      </c>
      <c r="H9">
        <f t="shared" si="2"/>
        <v>7.9566626443935137E-11</v>
      </c>
    </row>
    <row r="10" spans="1:14" x14ac:dyDescent="0.2">
      <c r="A10" s="2">
        <v>0.13899941638862101</v>
      </c>
      <c r="B10">
        <v>441.16760109876202</v>
      </c>
      <c r="C10" s="6">
        <v>0.91152110565573496</v>
      </c>
      <c r="D10" s="6">
        <f t="shared" si="0"/>
        <v>2.1105655734987572E-5</v>
      </c>
      <c r="G10">
        <f t="shared" si="1"/>
        <v>0</v>
      </c>
      <c r="H10">
        <f t="shared" si="2"/>
        <v>4.4544870400381379E-10</v>
      </c>
    </row>
    <row r="11" spans="1:14" x14ac:dyDescent="0.2">
      <c r="A11" s="2">
        <v>0.16638947882230501</v>
      </c>
      <c r="B11">
        <v>441.17218839012997</v>
      </c>
      <c r="C11" s="6">
        <v>0.91153502686602605</v>
      </c>
      <c r="D11" s="6">
        <f t="shared" si="0"/>
        <v>3.5026866026077741E-5</v>
      </c>
      <c r="G11">
        <f t="shared" si="1"/>
        <v>0</v>
      </c>
      <c r="H11">
        <f t="shared" si="2"/>
        <v>1.2268813436087992E-9</v>
      </c>
    </row>
    <row r="12" spans="1:14" x14ac:dyDescent="0.2">
      <c r="A12" s="2">
        <v>0.19377954125598901</v>
      </c>
      <c r="B12">
        <v>441.17688702362301</v>
      </c>
      <c r="C12" s="6">
        <v>0.91155037514548198</v>
      </c>
      <c r="D12" s="6">
        <f t="shared" si="0"/>
        <v>5.0375145482006722E-5</v>
      </c>
      <c r="G12">
        <f t="shared" si="1"/>
        <v>1.5106815446127851E-5</v>
      </c>
      <c r="H12">
        <f t="shared" si="2"/>
        <v>1.2438551035196756E-9</v>
      </c>
    </row>
    <row r="13" spans="1:14" x14ac:dyDescent="0.2">
      <c r="A13" s="2">
        <v>0.24564486633477201</v>
      </c>
      <c r="B13">
        <v>441.18590767901998</v>
      </c>
      <c r="C13" s="6">
        <v>0.91158238868044095</v>
      </c>
      <c r="D13" s="6">
        <f t="shared" si="0"/>
        <v>8.2388680440970141E-5</v>
      </c>
      <c r="G13">
        <f t="shared" si="1"/>
        <v>8.1345132080654209E-5</v>
      </c>
      <c r="H13">
        <f t="shared" si="2"/>
        <v>1.0889931803180716E-12</v>
      </c>
    </row>
    <row r="14" spans="1:14" x14ac:dyDescent="0.2">
      <c r="A14" s="2">
        <v>0.297510191413555</v>
      </c>
      <c r="B14">
        <v>441.194808203874</v>
      </c>
      <c r="C14" s="6">
        <v>0.91161673420010603</v>
      </c>
      <c r="D14" s="6">
        <f t="shared" si="0"/>
        <v>1.1673420010605007E-4</v>
      </c>
      <c r="G14">
        <f t="shared" si="1"/>
        <v>1.3395310547987209E-4</v>
      </c>
      <c r="H14">
        <f t="shared" si="2"/>
        <v>2.96490702272637E-10</v>
      </c>
    </row>
    <row r="15" spans="1:14" x14ac:dyDescent="0.2">
      <c r="A15" s="2">
        <v>0.349375516492338</v>
      </c>
      <c r="B15">
        <v>441.20331554161999</v>
      </c>
      <c r="C15" s="6">
        <v>0.91165183581059195</v>
      </c>
      <c r="D15" s="6">
        <f t="shared" si="0"/>
        <v>1.5183581059197149E-4</v>
      </c>
      <c r="G15">
        <f t="shared" si="1"/>
        <v>1.7573555113656352E-4</v>
      </c>
      <c r="H15">
        <f t="shared" si="2"/>
        <v>5.7119759809881636E-10</v>
      </c>
    </row>
    <row r="16" spans="1:14" x14ac:dyDescent="0.2">
      <c r="A16" s="2">
        <v>0.401240841571121</v>
      </c>
      <c r="B16">
        <v>441.21122392458699</v>
      </c>
      <c r="C16" s="6">
        <v>0.91168639953785902</v>
      </c>
      <c r="D16" s="6">
        <f t="shared" si="0"/>
        <v>1.8639953785903884E-4</v>
      </c>
      <c r="G16">
        <f t="shared" si="1"/>
        <v>2.0892011713013453E-4</v>
      </c>
      <c r="H16">
        <f t="shared" si="2"/>
        <v>5.0717649070570467E-10</v>
      </c>
    </row>
    <row r="17" spans="1:8" x14ac:dyDescent="0.2">
      <c r="A17" s="2">
        <v>0.453106166649904</v>
      </c>
      <c r="B17">
        <v>441.21838815710697</v>
      </c>
      <c r="C17" s="6">
        <v>0.91171940233472404</v>
      </c>
      <c r="D17" s="6">
        <f t="shared" si="0"/>
        <v>2.1940233472406145E-4</v>
      </c>
      <c r="G17">
        <f t="shared" si="1"/>
        <v>2.3527605208975569E-4</v>
      </c>
      <c r="H17">
        <f t="shared" si="2"/>
        <v>2.5197490300594268E-10</v>
      </c>
    </row>
    <row r="18" spans="1:8" x14ac:dyDescent="0.2">
      <c r="A18" s="2">
        <v>0.539982054148746</v>
      </c>
      <c r="B18">
        <v>441.22847557783001</v>
      </c>
      <c r="C18" s="6">
        <v>0.91176911271715899</v>
      </c>
      <c r="D18" s="6">
        <f t="shared" si="0"/>
        <v>2.6911271715901464E-4</v>
      </c>
      <c r="G18">
        <f t="shared" si="1"/>
        <v>2.6784498142919577E-4</v>
      </c>
      <c r="H18">
        <f t="shared" si="2"/>
        <v>1.6071538806593701E-12</v>
      </c>
    </row>
    <row r="19" spans="1:8" x14ac:dyDescent="0.2">
      <c r="A19" s="2">
        <v>0.62685794164758901</v>
      </c>
      <c r="B19">
        <v>441.23605133605002</v>
      </c>
      <c r="C19" s="6">
        <v>0.91180999862838696</v>
      </c>
      <c r="D19" s="6">
        <f t="shared" si="0"/>
        <v>3.0999862838698711E-4</v>
      </c>
      <c r="G19">
        <f t="shared" si="1"/>
        <v>2.8998632532677555E-4</v>
      </c>
      <c r="H19">
        <f t="shared" si="2"/>
        <v>4.004922737737527E-10</v>
      </c>
    </row>
    <row r="20" spans="1:8" x14ac:dyDescent="0.2">
      <c r="A20" s="2">
        <v>0.71373382914643102</v>
      </c>
      <c r="B20">
        <v>441.241213149901</v>
      </c>
      <c r="C20" s="6">
        <v>0.91184119341588299</v>
      </c>
      <c r="D20" s="6">
        <f t="shared" si="0"/>
        <v>3.4119341588301211E-4</v>
      </c>
      <c r="G20">
        <f t="shared" si="1"/>
        <v>3.0503868103922495E-4</v>
      </c>
      <c r="H20">
        <f t="shared" si="2"/>
        <v>1.3071648516245572E-9</v>
      </c>
    </row>
    <row r="21" spans="1:8" x14ac:dyDescent="0.2">
      <c r="A21" s="2">
        <v>0.80060971664527403</v>
      </c>
      <c r="B21">
        <v>441.24423342473602</v>
      </c>
      <c r="C21" s="6">
        <v>0.91186290691900296</v>
      </c>
      <c r="D21" s="6">
        <f t="shared" si="0"/>
        <v>3.62906919002981E-4</v>
      </c>
      <c r="G21">
        <f t="shared" si="1"/>
        <v>3.1527172802779912E-4</v>
      </c>
      <c r="H21">
        <f t="shared" si="2"/>
        <v>2.269111419242049E-9</v>
      </c>
    </row>
    <row r="22" spans="1:8" x14ac:dyDescent="0.2">
      <c r="A22" s="2">
        <v>0.88748560414411604</v>
      </c>
      <c r="B22">
        <v>441.24548350702202</v>
      </c>
      <c r="C22" s="6">
        <v>0.91187608324004099</v>
      </c>
      <c r="D22" s="6">
        <f t="shared" si="0"/>
        <v>3.7608324004101412E-4</v>
      </c>
      <c r="G22">
        <f t="shared" si="1"/>
        <v>3.2222846308447575E-4</v>
      </c>
      <c r="H22">
        <f t="shared" si="2"/>
        <v>2.9003370010384969E-9</v>
      </c>
    </row>
    <row r="23" spans="1:8" x14ac:dyDescent="0.2">
      <c r="A23" s="2">
        <v>0.97436149164295904</v>
      </c>
      <c r="B23">
        <v>441.24537492669799</v>
      </c>
      <c r="C23" s="6">
        <v>0.91188210761450295</v>
      </c>
      <c r="D23" s="6">
        <f t="shared" si="0"/>
        <v>3.8210761450296893E-4</v>
      </c>
      <c r="G23">
        <f t="shared" si="1"/>
        <v>3.269578621288496E-4</v>
      </c>
      <c r="H23">
        <f t="shared" si="2"/>
        <v>3.0414951869266805E-9</v>
      </c>
    </row>
    <row r="24" spans="1:8" x14ac:dyDescent="0.2">
      <c r="A24" s="2">
        <v>1.06664432724486</v>
      </c>
      <c r="B24">
        <v>441.244227767155</v>
      </c>
      <c r="C24" s="6">
        <v>0.91188245846881399</v>
      </c>
      <c r="D24" s="6">
        <f t="shared" si="0"/>
        <v>3.8245846881401757E-4</v>
      </c>
      <c r="G24">
        <f t="shared" si="1"/>
        <v>3.3033506863360955E-4</v>
      </c>
      <c r="H24">
        <f t="shared" si="2"/>
        <v>2.7168488463669589E-9</v>
      </c>
    </row>
    <row r="25" spans="1:8" x14ac:dyDescent="0.2">
      <c r="A25" s="2">
        <v>1.1589271628467701</v>
      </c>
      <c r="B25">
        <v>441.24244614443103</v>
      </c>
      <c r="C25" s="6">
        <v>0.91187843819125003</v>
      </c>
      <c r="D25" s="6">
        <f t="shared" si="0"/>
        <v>3.7843819125005229E-4</v>
      </c>
      <c r="G25">
        <f t="shared" si="1"/>
        <v>3.3257650863903097E-4</v>
      </c>
      <c r="H25">
        <f t="shared" si="2"/>
        <v>2.1032939319140558E-9</v>
      </c>
    </row>
    <row r="26" spans="1:8" x14ac:dyDescent="0.2">
      <c r="A26" s="2">
        <v>1.25120999844867</v>
      </c>
      <c r="B26">
        <v>441.24039014264599</v>
      </c>
      <c r="C26" s="6">
        <v>0.91187175780712404</v>
      </c>
      <c r="D26" s="6">
        <f t="shared" si="0"/>
        <v>3.7175780712406237E-4</v>
      </c>
      <c r="G26">
        <f t="shared" si="1"/>
        <v>3.3406414443826963E-4</v>
      </c>
      <c r="H26">
        <f t="shared" si="2"/>
        <v>1.4208122066703235E-9</v>
      </c>
    </row>
    <row r="27" spans="1:8" x14ac:dyDescent="0.2">
      <c r="A27" s="2">
        <v>1.3434928340505701</v>
      </c>
      <c r="B27">
        <v>441.23833510911197</v>
      </c>
      <c r="C27" s="6">
        <v>0.91186385203225695</v>
      </c>
      <c r="D27" s="6">
        <f t="shared" si="0"/>
        <v>3.6385203225697271E-4</v>
      </c>
      <c r="G27">
        <f t="shared" si="1"/>
        <v>3.3505148305354552E-4</v>
      </c>
      <c r="H27">
        <f t="shared" si="2"/>
        <v>8.2947163441903101E-10</v>
      </c>
    </row>
    <row r="28" spans="1:8" x14ac:dyDescent="0.2">
      <c r="A28" s="2">
        <v>1.4357756696524699</v>
      </c>
      <c r="B28">
        <v>441.236473654338</v>
      </c>
      <c r="C28" s="6">
        <v>0.91185583837284501</v>
      </c>
      <c r="D28" s="6">
        <f t="shared" si="0"/>
        <v>3.5583837284502984E-4</v>
      </c>
      <c r="G28">
        <f t="shared" si="1"/>
        <v>3.3570677619835544E-4</v>
      </c>
      <c r="H28">
        <f t="shared" si="2"/>
        <v>4.0528118354439179E-10</v>
      </c>
    </row>
    <row r="29" spans="1:8" x14ac:dyDescent="0.2">
      <c r="A29" s="2">
        <v>1.52805850525438</v>
      </c>
      <c r="B29">
        <v>441.234922041966</v>
      </c>
      <c r="C29" s="6">
        <v>0.91184850607715995</v>
      </c>
      <c r="D29" s="6">
        <f t="shared" si="0"/>
        <v>3.4850607715997128E-4</v>
      </c>
      <c r="G29">
        <f t="shared" si="1"/>
        <v>3.3614169193951169E-4</v>
      </c>
      <c r="H29">
        <f t="shared" si="2"/>
        <v>1.5287802187991967E-10</v>
      </c>
    </row>
    <row r="30" spans="1:8" x14ac:dyDescent="0.2">
      <c r="A30" s="2">
        <v>1.6203413408562799</v>
      </c>
      <c r="B30">
        <v>441.23373125910098</v>
      </c>
      <c r="C30" s="6">
        <v>0.91184233635638201</v>
      </c>
      <c r="D30" s="6">
        <f t="shared" si="0"/>
        <v>3.4233635638203364E-4</v>
      </c>
      <c r="G30">
        <f t="shared" si="1"/>
        <v>3.3643034397776904E-4</v>
      </c>
      <c r="H30">
        <f t="shared" si="2"/>
        <v>3.4880982519327251E-11</v>
      </c>
    </row>
    <row r="31" spans="1:8" x14ac:dyDescent="0.2">
      <c r="A31" s="2">
        <v>1.7677052167426099</v>
      </c>
      <c r="B31">
        <v>441.232578292185</v>
      </c>
      <c r="C31" s="6">
        <v>0.91183541445403804</v>
      </c>
      <c r="D31" s="6">
        <f t="shared" si="0"/>
        <v>3.3541445403806325E-4</v>
      </c>
      <c r="G31">
        <f t="shared" si="1"/>
        <v>3.3670398018959891E-4</v>
      </c>
      <c r="H31">
        <f t="shared" si="2"/>
        <v>1.6628776954943809E-12</v>
      </c>
    </row>
    <row r="32" spans="1:8" x14ac:dyDescent="0.2">
      <c r="A32" s="2">
        <v>1.91506909262894</v>
      </c>
      <c r="B32">
        <v>441.23218562387899</v>
      </c>
      <c r="C32" s="6">
        <v>0.91183193878956603</v>
      </c>
      <c r="D32" s="6">
        <f t="shared" si="0"/>
        <v>3.3193878956605527E-4</v>
      </c>
      <c r="G32">
        <f t="shared" si="1"/>
        <v>3.3684617431444555E-4</v>
      </c>
      <c r="H32">
        <f t="shared" si="2"/>
        <v>2.4082425068733513E-11</v>
      </c>
    </row>
    <row r="33" spans="1:8" x14ac:dyDescent="0.2">
      <c r="A33" s="2">
        <v>2.06243296851527</v>
      </c>
      <c r="B33">
        <v>441.23229115114998</v>
      </c>
      <c r="C33" s="6">
        <v>0.91183109641192805</v>
      </c>
      <c r="D33" s="6">
        <f t="shared" si="0"/>
        <v>3.3109641192807793E-4</v>
      </c>
      <c r="G33">
        <f t="shared" si="1"/>
        <v>3.3692006500678375E-4</v>
      </c>
      <c r="H33">
        <f t="shared" si="2"/>
        <v>3.3914935181119798E-11</v>
      </c>
    </row>
    <row r="34" spans="1:8" x14ac:dyDescent="0.2">
      <c r="A34" s="2">
        <v>2.2097968444016001</v>
      </c>
      <c r="B34">
        <v>441.232643305002</v>
      </c>
      <c r="C34" s="6">
        <v>0.91183186102663205</v>
      </c>
      <c r="D34" s="6">
        <f t="shared" si="0"/>
        <v>3.3186102663207429E-4</v>
      </c>
      <c r="G34">
        <f t="shared" si="1"/>
        <v>3.3695846205321659E-4</v>
      </c>
      <c r="H34">
        <f t="shared" si="2"/>
        <v>2.5983847872716247E-11</v>
      </c>
    </row>
    <row r="35" spans="1:8" x14ac:dyDescent="0.2">
      <c r="A35" s="2">
        <v>2.3571607202879301</v>
      </c>
      <c r="B35">
        <v>441.23305560243102</v>
      </c>
      <c r="C35" s="6">
        <v>0.91183333728059901</v>
      </c>
      <c r="D35" s="6">
        <f t="shared" si="0"/>
        <v>3.3333728059903311E-4</v>
      </c>
      <c r="G35">
        <f t="shared" si="1"/>
        <v>3.3697841494752722E-4</v>
      </c>
      <c r="H35">
        <f t="shared" si="2"/>
        <v>1.3257859343783621E-11</v>
      </c>
    </row>
    <row r="36" spans="1:8" x14ac:dyDescent="0.2">
      <c r="A36" s="2">
        <v>2.5045245961742602</v>
      </c>
      <c r="B36">
        <v>441.23341592894798</v>
      </c>
      <c r="C36" s="6">
        <v>0.91183489806802898</v>
      </c>
      <c r="D36" s="6">
        <f t="shared" si="0"/>
        <v>3.3489806802899924E-4</v>
      </c>
      <c r="G36">
        <f t="shared" si="1"/>
        <v>3.3698878340105061E-4</v>
      </c>
      <c r="H36">
        <f t="shared" si="2"/>
        <v>4.3710907669318828E-12</v>
      </c>
    </row>
    <row r="37" spans="1:8" x14ac:dyDescent="0.2">
      <c r="A37" s="2">
        <v>2.67832277870686</v>
      </c>
      <c r="B37">
        <v>441.23370566181501</v>
      </c>
      <c r="C37" s="6">
        <v>0.91183636789262701</v>
      </c>
      <c r="D37" s="6">
        <f t="shared" si="0"/>
        <v>3.3636789262703193E-4</v>
      </c>
      <c r="G37">
        <f t="shared" si="1"/>
        <v>3.369948171020925E-4</v>
      </c>
      <c r="H37">
        <f t="shared" si="2"/>
        <v>3.9303429742996847E-13</v>
      </c>
    </row>
    <row r="38" spans="1:8" x14ac:dyDescent="0.2">
      <c r="A38" s="2">
        <v>2.8521209612394598</v>
      </c>
      <c r="B38">
        <v>441.23384398433598</v>
      </c>
      <c r="C38" s="6">
        <v>0.91183724202212102</v>
      </c>
      <c r="D38" s="6">
        <f t="shared" si="0"/>
        <v>3.372420221210426E-4</v>
      </c>
      <c r="G38">
        <f t="shared" si="1"/>
        <v>3.3699760511801837E-4</v>
      </c>
      <c r="H38">
        <f t="shared" si="2"/>
        <v>5.9739671367344751E-14</v>
      </c>
    </row>
    <row r="39" spans="1:8" x14ac:dyDescent="0.2">
      <c r="A39" s="2">
        <v>3.0259191437720601</v>
      </c>
      <c r="B39">
        <v>441.23386921552299</v>
      </c>
      <c r="C39" s="6">
        <v>0.91183757766141305</v>
      </c>
      <c r="D39" s="6">
        <f t="shared" si="0"/>
        <v>3.3757766141306877E-4</v>
      </c>
      <c r="G39">
        <f t="shared" si="1"/>
        <v>3.3699889338748159E-4</v>
      </c>
      <c r="H39">
        <f t="shared" si="2"/>
        <v>3.3497242744208947E-13</v>
      </c>
    </row>
    <row r="40" spans="1:8" x14ac:dyDescent="0.2">
      <c r="A40" s="2">
        <v>3.1997173263046599</v>
      </c>
      <c r="B40">
        <v>441.23383259747601</v>
      </c>
      <c r="C40" s="6">
        <v>0.91183755819050605</v>
      </c>
      <c r="D40" s="6">
        <f t="shared" si="0"/>
        <v>3.3755819050607094E-4</v>
      </c>
      <c r="G40">
        <f t="shared" si="1"/>
        <v>3.369994886632096E-4</v>
      </c>
      <c r="H40">
        <f t="shared" si="2"/>
        <v>3.1214774921665572E-13</v>
      </c>
    </row>
    <row r="41" spans="1:8" x14ac:dyDescent="0.2">
      <c r="A41" s="2">
        <v>3.3735155088372601</v>
      </c>
      <c r="B41">
        <v>441.233776508186</v>
      </c>
      <c r="C41" s="6">
        <v>0.91183737426160105</v>
      </c>
      <c r="D41" s="6">
        <f t="shared" si="0"/>
        <v>3.3737426160107553E-4</v>
      </c>
      <c r="G41">
        <f t="shared" si="1"/>
        <v>3.36999763724602E-4</v>
      </c>
      <c r="H41">
        <f t="shared" si="2"/>
        <v>1.4024865948318735E-13</v>
      </c>
    </row>
    <row r="42" spans="1:8" x14ac:dyDescent="0.2">
      <c r="A42" s="2">
        <v>3.54731369136986</v>
      </c>
      <c r="B42">
        <v>441.23372640437498</v>
      </c>
      <c r="C42" s="6">
        <v>0.91183716200022003</v>
      </c>
      <c r="D42" s="6">
        <f t="shared" si="0"/>
        <v>3.3716200022004816E-4</v>
      </c>
      <c r="G42">
        <f t="shared" si="1"/>
        <v>3.3699989082329934E-4</v>
      </c>
      <c r="H42">
        <f t="shared" si="2"/>
        <v>2.6279456514267638E-14</v>
      </c>
    </row>
    <row r="43" spans="1:8" x14ac:dyDescent="0.2">
      <c r="A43" s="2">
        <v>3.81626170252092</v>
      </c>
      <c r="B43">
        <v>441.23367736982698</v>
      </c>
      <c r="C43" s="6">
        <v>0.91183690585773802</v>
      </c>
      <c r="D43" s="6">
        <f t="shared" si="0"/>
        <v>3.3690585773804571E-4</v>
      </c>
      <c r="G43">
        <f t="shared" si="1"/>
        <v>3.3699996694174118E-4</v>
      </c>
      <c r="H43">
        <f t="shared" si="2"/>
        <v>8.8565422201961145E-15</v>
      </c>
    </row>
    <row r="44" spans="1:8" x14ac:dyDescent="0.2">
      <c r="A44" s="2">
        <v>4.0852097136719898</v>
      </c>
      <c r="B44">
        <v>441.23366887696801</v>
      </c>
      <c r="C44" s="6">
        <v>0.91183682130005606</v>
      </c>
      <c r="D44" s="6">
        <f t="shared" si="0"/>
        <v>3.3682130005607824E-4</v>
      </c>
      <c r="G44">
        <f t="shared" si="1"/>
        <v>3.3699998999009434E-4</v>
      </c>
      <c r="H44">
        <f t="shared" si="2"/>
        <v>3.1930092518677331E-14</v>
      </c>
    </row>
    <row r="45" spans="1:8" x14ac:dyDescent="0.2">
      <c r="A45" s="2">
        <v>4.3541577248230601</v>
      </c>
      <c r="B45">
        <v>441.23368196766597</v>
      </c>
      <c r="C45" s="6">
        <v>0.91183685790098101</v>
      </c>
      <c r="D45" s="6">
        <f t="shared" si="0"/>
        <v>3.3685790098103574E-4</v>
      </c>
      <c r="G45">
        <f t="shared" si="1"/>
        <v>3.3699999696904144E-4</v>
      </c>
      <c r="H45">
        <f t="shared" si="2"/>
        <v>2.0191269807315267E-14</v>
      </c>
    </row>
    <row r="46" spans="1:8" x14ac:dyDescent="0.2">
      <c r="A46" s="2">
        <v>4.6231057359741303</v>
      </c>
      <c r="B46">
        <v>441.23369498334699</v>
      </c>
      <c r="C46" s="6">
        <v>0.91183691939795397</v>
      </c>
      <c r="D46" s="6">
        <f t="shared" si="0"/>
        <v>3.3691939795399417E-4</v>
      </c>
      <c r="G46">
        <f t="shared" si="1"/>
        <v>3.3699999908223815E-4</v>
      </c>
      <c r="H46">
        <f t="shared" si="2"/>
        <v>6.4965418742030202E-15</v>
      </c>
    </row>
    <row r="47" spans="1:8" x14ac:dyDescent="0.2">
      <c r="A47" s="2">
        <v>4.8920537471251899</v>
      </c>
      <c r="B47">
        <v>441.23369833270402</v>
      </c>
      <c r="C47" s="6">
        <v>0.91183694644872404</v>
      </c>
      <c r="D47" s="6">
        <f t="shared" si="0"/>
        <v>3.3694644872406254E-4</v>
      </c>
      <c r="G47">
        <f t="shared" si="1"/>
        <v>3.3699999972210549E-4</v>
      </c>
      <c r="H47">
        <f t="shared" si="2"/>
        <v>2.8677093913959205E-15</v>
      </c>
    </row>
    <row r="48" spans="1:8" x14ac:dyDescent="0.2">
      <c r="A48" s="2">
        <v>5.3890916164626397</v>
      </c>
      <c r="B48">
        <v>441.23369255673202</v>
      </c>
      <c r="C48" s="6">
        <v>0.91183693390814002</v>
      </c>
      <c r="D48" s="6">
        <f t="shared" si="0"/>
        <v>3.3693390814004687E-4</v>
      </c>
      <c r="G48">
        <f t="shared" si="1"/>
        <v>3.369999999694506E-4</v>
      </c>
      <c r="H48">
        <f t="shared" si="2"/>
        <v>4.3681299139326162E-15</v>
      </c>
    </row>
    <row r="49" spans="1:8" x14ac:dyDescent="0.2">
      <c r="A49" s="2">
        <v>5.8861294858000903</v>
      </c>
      <c r="B49">
        <v>441.23368537477802</v>
      </c>
      <c r="C49" s="6">
        <v>0.91183689270370805</v>
      </c>
      <c r="D49" s="6">
        <f t="shared" si="0"/>
        <v>3.3689270370806934E-4</v>
      </c>
      <c r="G49">
        <f t="shared" si="1"/>
        <v>3.3699999999664164E-4</v>
      </c>
      <c r="H49">
        <f t="shared" si="2"/>
        <v>1.1512493541389055E-14</v>
      </c>
    </row>
    <row r="50" spans="1:8" x14ac:dyDescent="0.2">
      <c r="A50" s="2">
        <v>6.3831673551375303</v>
      </c>
      <c r="B50">
        <v>441.23368844641402</v>
      </c>
      <c r="C50" s="6">
        <v>0.91183689522742795</v>
      </c>
      <c r="D50" s="6">
        <f t="shared" si="0"/>
        <v>3.3689522742796907E-4</v>
      </c>
      <c r="G50">
        <f t="shared" si="1"/>
        <v>3.3699999999963078E-4</v>
      </c>
      <c r="H50">
        <f t="shared" si="2"/>
        <v>1.0977291772608631E-14</v>
      </c>
    </row>
    <row r="51" spans="1:8" x14ac:dyDescent="0.2">
      <c r="A51" s="2">
        <v>6.8802052244749801</v>
      </c>
      <c r="B51">
        <v>441.23369477670099</v>
      </c>
      <c r="C51" s="6">
        <v>0.91183692535785299</v>
      </c>
      <c r="D51" s="6">
        <f t="shared" si="0"/>
        <v>3.3692535785301292E-4</v>
      </c>
      <c r="G51">
        <f t="shared" si="1"/>
        <v>3.369999999999594E-4</v>
      </c>
      <c r="H51">
        <f t="shared" si="2"/>
        <v>5.5714501007804195E-15</v>
      </c>
    </row>
    <row r="52" spans="1:8" x14ac:dyDescent="0.2">
      <c r="A52" s="2">
        <v>7.37724309381242</v>
      </c>
      <c r="B52">
        <v>441.233695306485</v>
      </c>
      <c r="C52" s="6">
        <v>0.91183693577727998</v>
      </c>
      <c r="D52" s="6">
        <f t="shared" si="0"/>
        <v>3.3693577728000079E-4</v>
      </c>
      <c r="G52">
        <f t="shared" si="1"/>
        <v>3.3699999999999556E-4</v>
      </c>
      <c r="H52">
        <f t="shared" si="2"/>
        <v>4.1245577635264115E-15</v>
      </c>
    </row>
    <row r="53" spans="1:8" x14ac:dyDescent="0.2">
      <c r="A53" s="2">
        <v>8.3353221296594207</v>
      </c>
      <c r="B53">
        <v>441.233690691128</v>
      </c>
      <c r="C53" s="6">
        <v>0.91183691914745701</v>
      </c>
      <c r="D53" s="6">
        <f t="shared" si="0"/>
        <v>3.3691914745703766E-4</v>
      </c>
      <c r="G53">
        <f t="shared" si="1"/>
        <v>3.3699999999999995E-4</v>
      </c>
      <c r="H53">
        <f t="shared" si="2"/>
        <v>6.5371337034692137E-15</v>
      </c>
    </row>
    <row r="54" spans="1:8" x14ac:dyDescent="0.2">
      <c r="A54" s="2">
        <v>9.2934011655064204</v>
      </c>
      <c r="B54">
        <v>441.23368899971098</v>
      </c>
      <c r="C54" s="6">
        <v>0.91183690392305305</v>
      </c>
      <c r="D54" s="6">
        <f t="shared" si="0"/>
        <v>3.3690392305307792E-4</v>
      </c>
      <c r="G54">
        <f t="shared" si="1"/>
        <v>3.3700000000000001E-4</v>
      </c>
      <c r="H54">
        <f t="shared" si="2"/>
        <v>9.2307797298683191E-15</v>
      </c>
    </row>
    <row r="55" spans="1:8" x14ac:dyDescent="0.2">
      <c r="A55" s="2">
        <v>10</v>
      </c>
      <c r="B55">
        <v>441.233692295026</v>
      </c>
      <c r="C55" s="6">
        <v>0.91183691666590005</v>
      </c>
      <c r="D55" s="6">
        <f t="shared" si="0"/>
        <v>3.3691666590007774E-4</v>
      </c>
      <c r="G55">
        <f t="shared" si="1"/>
        <v>3.3700000000000001E-4</v>
      </c>
      <c r="H55">
        <f t="shared" si="2"/>
        <v>6.9445722098543956E-15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Cockrell School of Engieering</dc:creator>
  <cp:lastModifiedBy>Kishan Ramachandran</cp:lastModifiedBy>
  <dcterms:created xsi:type="dcterms:W3CDTF">2018-11-28T23:33:16Z</dcterms:created>
  <dcterms:modified xsi:type="dcterms:W3CDTF">2018-11-29T00:27:37Z</dcterms:modified>
</cp:coreProperties>
</file>