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ustin.utexas.edu\disk\engrstu\che\kr27867\Desktop\Hw 8 process\"/>
    </mc:Choice>
  </mc:AlternateContent>
  <bookViews>
    <workbookView xWindow="0" yWindow="0" windowWidth="19200" windowHeight="8100" activeTab="2"/>
  </bookViews>
  <sheets>
    <sheet name="Ca0" sheetId="2" r:id="rId1"/>
    <sheet name="Tf" sheetId="1" r:id="rId2"/>
    <sheet name="Tc" sheetId="3" r:id="rId3"/>
  </sheets>
  <definedNames>
    <definedName name="solver_adj" localSheetId="1" hidden="1">Tf!$L$5:$L$7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Tf!$L$5</definedName>
    <definedName name="solver_lhs2" localSheetId="1" hidden="1">Tf!$L$7</definedName>
    <definedName name="solver_lhs3" localSheetId="1" hidden="1">Tf!$L$7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Tf!$L$4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</definedName>
    <definedName name="solver_rhs2" localSheetId="1" hidden="1">Tf!$L$6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3" l="1"/>
  <c r="G55" i="3"/>
  <c r="H55" i="3"/>
  <c r="D54" i="3"/>
  <c r="G54" i="3"/>
  <c r="H54" i="3"/>
  <c r="D53" i="3"/>
  <c r="G53" i="3"/>
  <c r="H53" i="3"/>
  <c r="D52" i="3"/>
  <c r="G52" i="3"/>
  <c r="H52" i="3"/>
  <c r="D51" i="3"/>
  <c r="G51" i="3"/>
  <c r="H51" i="3"/>
  <c r="D50" i="3"/>
  <c r="G50" i="3"/>
  <c r="H50" i="3"/>
  <c r="D49" i="3"/>
  <c r="G49" i="3"/>
  <c r="H49" i="3"/>
  <c r="D48" i="3"/>
  <c r="G48" i="3"/>
  <c r="H48" i="3"/>
  <c r="D47" i="3"/>
  <c r="G47" i="3"/>
  <c r="H47" i="3"/>
  <c r="D46" i="3"/>
  <c r="G46" i="3"/>
  <c r="H46" i="3"/>
  <c r="D45" i="3"/>
  <c r="G45" i="3"/>
  <c r="H45" i="3"/>
  <c r="D44" i="3"/>
  <c r="G44" i="3"/>
  <c r="H44" i="3"/>
  <c r="D43" i="3"/>
  <c r="G43" i="3"/>
  <c r="H43" i="3"/>
  <c r="D42" i="3"/>
  <c r="G42" i="3"/>
  <c r="H42" i="3"/>
  <c r="D41" i="3"/>
  <c r="G41" i="3"/>
  <c r="H41" i="3"/>
  <c r="D40" i="3"/>
  <c r="G40" i="3"/>
  <c r="H40" i="3"/>
  <c r="D39" i="3"/>
  <c r="G39" i="3"/>
  <c r="H39" i="3"/>
  <c r="D38" i="3"/>
  <c r="G38" i="3"/>
  <c r="H38" i="3"/>
  <c r="D37" i="3"/>
  <c r="G37" i="3"/>
  <c r="H37" i="3"/>
  <c r="D36" i="3"/>
  <c r="G36" i="3"/>
  <c r="H36" i="3"/>
  <c r="D35" i="3"/>
  <c r="G35" i="3"/>
  <c r="H35" i="3"/>
  <c r="D34" i="3"/>
  <c r="G34" i="3"/>
  <c r="H34" i="3"/>
  <c r="D33" i="3"/>
  <c r="G33" i="3"/>
  <c r="H33" i="3"/>
  <c r="D32" i="3"/>
  <c r="G32" i="3"/>
  <c r="H32" i="3"/>
  <c r="D31" i="3"/>
  <c r="G31" i="3"/>
  <c r="H31" i="3"/>
  <c r="D30" i="3"/>
  <c r="G30" i="3"/>
  <c r="H30" i="3"/>
  <c r="D29" i="3"/>
  <c r="G29" i="3"/>
  <c r="H29" i="3"/>
  <c r="D28" i="3"/>
  <c r="G28" i="3"/>
  <c r="H28" i="3"/>
  <c r="D27" i="3"/>
  <c r="G27" i="3"/>
  <c r="H27" i="3"/>
  <c r="D26" i="3"/>
  <c r="G26" i="3"/>
  <c r="H26" i="3"/>
  <c r="D25" i="3"/>
  <c r="G25" i="3"/>
  <c r="H25" i="3"/>
  <c r="D24" i="3"/>
  <c r="G24" i="3"/>
  <c r="H24" i="3"/>
  <c r="D23" i="3"/>
  <c r="G23" i="3"/>
  <c r="H23" i="3"/>
  <c r="D22" i="3"/>
  <c r="G22" i="3"/>
  <c r="H22" i="3"/>
  <c r="D21" i="3"/>
  <c r="G21" i="3"/>
  <c r="H21" i="3"/>
  <c r="D20" i="3"/>
  <c r="G20" i="3"/>
  <c r="H20" i="3"/>
  <c r="D19" i="3"/>
  <c r="G19" i="3"/>
  <c r="H19" i="3"/>
  <c r="D18" i="3"/>
  <c r="G18" i="3"/>
  <c r="H18" i="3"/>
  <c r="D17" i="3"/>
  <c r="G17" i="3"/>
  <c r="H17" i="3"/>
  <c r="D16" i="3"/>
  <c r="G16" i="3"/>
  <c r="H16" i="3"/>
  <c r="D15" i="3"/>
  <c r="G15" i="3"/>
  <c r="H15" i="3"/>
  <c r="D14" i="3"/>
  <c r="G14" i="3"/>
  <c r="H14" i="3"/>
  <c r="D13" i="3"/>
  <c r="G13" i="3"/>
  <c r="H13" i="3"/>
  <c r="D12" i="3"/>
  <c r="G12" i="3"/>
  <c r="H12" i="3"/>
  <c r="D11" i="3"/>
  <c r="G11" i="3"/>
  <c r="H11" i="3"/>
  <c r="D10" i="3"/>
  <c r="G10" i="3"/>
  <c r="H10" i="3"/>
  <c r="D9" i="3"/>
  <c r="G9" i="3"/>
  <c r="H9" i="3"/>
  <c r="D8" i="3"/>
  <c r="G8" i="3"/>
  <c r="H8" i="3"/>
  <c r="D7" i="3"/>
  <c r="G7" i="3"/>
  <c r="H7" i="3"/>
  <c r="D6" i="3"/>
  <c r="G6" i="3"/>
  <c r="H6" i="3"/>
  <c r="N5" i="3"/>
  <c r="D5" i="3"/>
  <c r="G5" i="3"/>
  <c r="H5" i="3"/>
  <c r="D2" i="3"/>
  <c r="G2" i="3"/>
  <c r="H2" i="3"/>
  <c r="D3" i="3"/>
  <c r="G3" i="3"/>
  <c r="H3" i="3"/>
  <c r="D4" i="3"/>
  <c r="G4" i="3"/>
  <c r="H4" i="3"/>
  <c r="L4" i="3"/>
  <c r="D55" i="2"/>
  <c r="G55" i="2"/>
  <c r="H55" i="2"/>
  <c r="D54" i="2"/>
  <c r="G54" i="2"/>
  <c r="H54" i="2"/>
  <c r="D53" i="2"/>
  <c r="G53" i="2"/>
  <c r="H53" i="2"/>
  <c r="D52" i="2"/>
  <c r="G52" i="2"/>
  <c r="H52" i="2"/>
  <c r="D51" i="2"/>
  <c r="G51" i="2"/>
  <c r="H51" i="2"/>
  <c r="D50" i="2"/>
  <c r="G50" i="2"/>
  <c r="H50" i="2"/>
  <c r="D49" i="2"/>
  <c r="G49" i="2"/>
  <c r="H49" i="2"/>
  <c r="D48" i="2"/>
  <c r="G48" i="2"/>
  <c r="H48" i="2"/>
  <c r="D47" i="2"/>
  <c r="G47" i="2"/>
  <c r="H47" i="2"/>
  <c r="D46" i="2"/>
  <c r="G46" i="2"/>
  <c r="H46" i="2"/>
  <c r="D45" i="2"/>
  <c r="G45" i="2"/>
  <c r="H45" i="2"/>
  <c r="D44" i="2"/>
  <c r="G44" i="2"/>
  <c r="H44" i="2"/>
  <c r="D43" i="2"/>
  <c r="G43" i="2"/>
  <c r="H43" i="2"/>
  <c r="D42" i="2"/>
  <c r="G42" i="2"/>
  <c r="H42" i="2"/>
  <c r="D41" i="2"/>
  <c r="G41" i="2"/>
  <c r="H41" i="2"/>
  <c r="D40" i="2"/>
  <c r="G40" i="2"/>
  <c r="H40" i="2"/>
  <c r="D39" i="2"/>
  <c r="G39" i="2"/>
  <c r="H39" i="2"/>
  <c r="D38" i="2"/>
  <c r="G38" i="2"/>
  <c r="H38" i="2"/>
  <c r="D37" i="2"/>
  <c r="G37" i="2"/>
  <c r="H37" i="2"/>
  <c r="D36" i="2"/>
  <c r="G36" i="2"/>
  <c r="H36" i="2"/>
  <c r="D35" i="2"/>
  <c r="G35" i="2"/>
  <c r="H35" i="2"/>
  <c r="D34" i="2"/>
  <c r="G34" i="2"/>
  <c r="H34" i="2"/>
  <c r="D33" i="2"/>
  <c r="G33" i="2"/>
  <c r="H33" i="2"/>
  <c r="D32" i="2"/>
  <c r="G32" i="2"/>
  <c r="H32" i="2"/>
  <c r="D31" i="2"/>
  <c r="G31" i="2"/>
  <c r="H31" i="2"/>
  <c r="D30" i="2"/>
  <c r="G30" i="2"/>
  <c r="H30" i="2"/>
  <c r="D29" i="2"/>
  <c r="G29" i="2"/>
  <c r="H29" i="2"/>
  <c r="D28" i="2"/>
  <c r="G28" i="2"/>
  <c r="H28" i="2"/>
  <c r="D27" i="2"/>
  <c r="G27" i="2"/>
  <c r="H27" i="2"/>
  <c r="D26" i="2"/>
  <c r="G26" i="2"/>
  <c r="H26" i="2"/>
  <c r="D25" i="2"/>
  <c r="G25" i="2"/>
  <c r="H25" i="2"/>
  <c r="D24" i="2"/>
  <c r="G24" i="2"/>
  <c r="H24" i="2"/>
  <c r="D23" i="2"/>
  <c r="G23" i="2"/>
  <c r="H23" i="2"/>
  <c r="D22" i="2"/>
  <c r="G22" i="2"/>
  <c r="H22" i="2"/>
  <c r="D21" i="2"/>
  <c r="G21" i="2"/>
  <c r="H21" i="2"/>
  <c r="D20" i="2"/>
  <c r="G20" i="2"/>
  <c r="H20" i="2"/>
  <c r="D19" i="2"/>
  <c r="G19" i="2"/>
  <c r="H19" i="2"/>
  <c r="D18" i="2"/>
  <c r="G18" i="2"/>
  <c r="H18" i="2"/>
  <c r="D17" i="2"/>
  <c r="G17" i="2"/>
  <c r="H17" i="2"/>
  <c r="D16" i="2"/>
  <c r="G16" i="2"/>
  <c r="H16" i="2"/>
  <c r="D15" i="2"/>
  <c r="G15" i="2"/>
  <c r="H15" i="2"/>
  <c r="D14" i="2"/>
  <c r="G14" i="2"/>
  <c r="H14" i="2"/>
  <c r="D13" i="2"/>
  <c r="G13" i="2"/>
  <c r="H13" i="2"/>
  <c r="D12" i="2"/>
  <c r="G12" i="2"/>
  <c r="H12" i="2"/>
  <c r="D11" i="2"/>
  <c r="G11" i="2"/>
  <c r="H11" i="2"/>
  <c r="D10" i="2"/>
  <c r="G10" i="2"/>
  <c r="H10" i="2"/>
  <c r="D9" i="2"/>
  <c r="G9" i="2"/>
  <c r="H9" i="2"/>
  <c r="D8" i="2"/>
  <c r="G8" i="2"/>
  <c r="H8" i="2"/>
  <c r="D7" i="2"/>
  <c r="G7" i="2"/>
  <c r="H7" i="2"/>
  <c r="D6" i="2"/>
  <c r="G6" i="2"/>
  <c r="H6" i="2"/>
  <c r="N5" i="2"/>
  <c r="D5" i="2"/>
  <c r="G5" i="2"/>
  <c r="H5" i="2"/>
  <c r="D2" i="2"/>
  <c r="G2" i="2"/>
  <c r="H2" i="2"/>
  <c r="D3" i="2"/>
  <c r="G3" i="2"/>
  <c r="H3" i="2"/>
  <c r="D4" i="2"/>
  <c r="G4" i="2"/>
  <c r="H4" i="2"/>
  <c r="L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5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2" i="1"/>
  <c r="H2" i="1"/>
  <c r="L4" i="1"/>
</calcChain>
</file>

<file path=xl/sharedStrings.xml><?xml version="1.0" encoding="utf-8"?>
<sst xmlns="http://schemas.openxmlformats.org/spreadsheetml/2006/main" count="42" uniqueCount="14">
  <si>
    <t>Time</t>
  </si>
  <si>
    <t>Conversion</t>
  </si>
  <si>
    <t>Temperature</t>
  </si>
  <si>
    <t>Error Squared (Temp)</t>
  </si>
  <si>
    <t>Prediction (Temp)</t>
  </si>
  <si>
    <t>Prediction (Conversion)</t>
  </si>
  <si>
    <t>First Order</t>
  </si>
  <si>
    <t>SSE</t>
  </si>
  <si>
    <t>Theta</t>
  </si>
  <si>
    <t>Tau</t>
  </si>
  <si>
    <t>Error Squared (Conversion)</t>
  </si>
  <si>
    <t>KM</t>
  </si>
  <si>
    <t>Deviation Conversion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</si>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</sst>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0" fillId="0" borderId="1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Tf!$D$2:$D$55</c:f>
              <c:numCache>
                <c:formatCode>General</c:formatCode>
                <c:ptCount val="54"/>
                <c:pt idx="0">
                  <c:v>-1.5955448008031503E-5</c:v>
                </c:pt>
                <c:pt idx="1">
                  <c:v>-1.5955448008031503E-5</c:v>
                </c:pt>
                <c:pt idx="2">
                  <c:v>-1.5861390532001529E-5</c:v>
                </c:pt>
                <c:pt idx="3">
                  <c:v>-1.5660383121951504E-5</c:v>
                </c:pt>
                <c:pt idx="4">
                  <c:v>-1.5352236750976189E-5</c:v>
                </c:pt>
                <c:pt idx="5">
                  <c:v>-1.051317866995749E-5</c:v>
                </c:pt>
                <c:pt idx="6">
                  <c:v>-1.2034838500207812E-6</c:v>
                </c:pt>
                <c:pt idx="7">
                  <c:v>8.9200126930366608E-6</c:v>
                </c:pt>
                <c:pt idx="8">
                  <c:v>2.1105655734987572E-5</c:v>
                </c:pt>
                <c:pt idx="9">
                  <c:v>3.5026866026077741E-5</c:v>
                </c:pt>
                <c:pt idx="10">
                  <c:v>5.0375145482006722E-5</c:v>
                </c:pt>
                <c:pt idx="11">
                  <c:v>8.2388680440970141E-5</c:v>
                </c:pt>
                <c:pt idx="12">
                  <c:v>1.1673420010605007E-4</c:v>
                </c:pt>
                <c:pt idx="13">
                  <c:v>1.5183581059197149E-4</c:v>
                </c:pt>
                <c:pt idx="14">
                  <c:v>1.8639953785903884E-4</c:v>
                </c:pt>
                <c:pt idx="15">
                  <c:v>2.1940233472406145E-4</c:v>
                </c:pt>
                <c:pt idx="16">
                  <c:v>2.6911271715901464E-4</c:v>
                </c:pt>
                <c:pt idx="17">
                  <c:v>3.0999862838698711E-4</c:v>
                </c:pt>
                <c:pt idx="18">
                  <c:v>3.4119341588301211E-4</c:v>
                </c:pt>
                <c:pt idx="19">
                  <c:v>3.62906919002981E-4</c:v>
                </c:pt>
                <c:pt idx="20">
                  <c:v>3.7608324004101412E-4</c:v>
                </c:pt>
                <c:pt idx="21">
                  <c:v>3.8210761450296893E-4</c:v>
                </c:pt>
                <c:pt idx="22">
                  <c:v>3.8245846881401757E-4</c:v>
                </c:pt>
                <c:pt idx="23">
                  <c:v>3.7843819125005229E-4</c:v>
                </c:pt>
                <c:pt idx="24">
                  <c:v>3.7175780712406237E-4</c:v>
                </c:pt>
                <c:pt idx="25">
                  <c:v>3.6385203225697271E-4</c:v>
                </c:pt>
                <c:pt idx="26">
                  <c:v>3.5583837284502984E-4</c:v>
                </c:pt>
                <c:pt idx="27">
                  <c:v>3.4850607715997128E-4</c:v>
                </c:pt>
                <c:pt idx="28">
                  <c:v>3.4233635638203364E-4</c:v>
                </c:pt>
                <c:pt idx="29">
                  <c:v>3.3541445403806325E-4</c:v>
                </c:pt>
                <c:pt idx="30">
                  <c:v>3.3193878956605527E-4</c:v>
                </c:pt>
                <c:pt idx="31">
                  <c:v>3.3109641192807793E-4</c:v>
                </c:pt>
                <c:pt idx="32">
                  <c:v>3.3186102663207429E-4</c:v>
                </c:pt>
                <c:pt idx="33">
                  <c:v>3.3333728059903311E-4</c:v>
                </c:pt>
                <c:pt idx="34">
                  <c:v>3.3489806802899924E-4</c:v>
                </c:pt>
                <c:pt idx="35">
                  <c:v>3.3636789262703193E-4</c:v>
                </c:pt>
                <c:pt idx="36">
                  <c:v>3.372420221210426E-4</c:v>
                </c:pt>
                <c:pt idx="37">
                  <c:v>3.3757766141306877E-4</c:v>
                </c:pt>
                <c:pt idx="38">
                  <c:v>3.3755819050607094E-4</c:v>
                </c:pt>
                <c:pt idx="39">
                  <c:v>3.3737426160107553E-4</c:v>
                </c:pt>
                <c:pt idx="40">
                  <c:v>3.3716200022004816E-4</c:v>
                </c:pt>
                <c:pt idx="41">
                  <c:v>3.3690585773804571E-4</c:v>
                </c:pt>
                <c:pt idx="42">
                  <c:v>3.3682130005607824E-4</c:v>
                </c:pt>
                <c:pt idx="43">
                  <c:v>3.3685790098103574E-4</c:v>
                </c:pt>
                <c:pt idx="44">
                  <c:v>3.3691939795399417E-4</c:v>
                </c:pt>
                <c:pt idx="45">
                  <c:v>3.3694644872406254E-4</c:v>
                </c:pt>
                <c:pt idx="46">
                  <c:v>3.3693390814004687E-4</c:v>
                </c:pt>
                <c:pt idx="47">
                  <c:v>3.3689270370806934E-4</c:v>
                </c:pt>
                <c:pt idx="48">
                  <c:v>3.3689522742796907E-4</c:v>
                </c:pt>
                <c:pt idx="49">
                  <c:v>3.3692535785301292E-4</c:v>
                </c:pt>
                <c:pt idx="50">
                  <c:v>3.3693577728000079E-4</c:v>
                </c:pt>
                <c:pt idx="51">
                  <c:v>3.3691914745703766E-4</c:v>
                </c:pt>
                <c:pt idx="52">
                  <c:v>3.3690392305307792E-4</c:v>
                </c:pt>
                <c:pt idx="53">
                  <c:v>3.3691666590007774E-4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C-4B4E-9A08-C1533D36CD00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1.5106815446127851E-5</c:v>
                </c:pt>
                <c:pt idx="11">
                  <c:v>8.1345132080654209E-5</c:v>
                </c:pt>
                <c:pt idx="12">
                  <c:v>1.3395310547987209E-4</c:v>
                </c:pt>
                <c:pt idx="13">
                  <c:v>1.7573555113656352E-4</c:v>
                </c:pt>
                <c:pt idx="14">
                  <c:v>2.0892011713013453E-4</c:v>
                </c:pt>
                <c:pt idx="15">
                  <c:v>2.3527605208975569E-4</c:v>
                </c:pt>
                <c:pt idx="16">
                  <c:v>2.6784498142919577E-4</c:v>
                </c:pt>
                <c:pt idx="17">
                  <c:v>2.8998632532677555E-4</c:v>
                </c:pt>
                <c:pt idx="18">
                  <c:v>3.0503868103922495E-4</c:v>
                </c:pt>
                <c:pt idx="19">
                  <c:v>3.1527172802779912E-4</c:v>
                </c:pt>
                <c:pt idx="20">
                  <c:v>3.2222846308447575E-4</c:v>
                </c:pt>
                <c:pt idx="21">
                  <c:v>3.269578621288496E-4</c:v>
                </c:pt>
                <c:pt idx="22">
                  <c:v>3.3033506863360955E-4</c:v>
                </c:pt>
                <c:pt idx="23">
                  <c:v>3.3257650863903097E-4</c:v>
                </c:pt>
                <c:pt idx="24">
                  <c:v>3.3406414443826963E-4</c:v>
                </c:pt>
                <c:pt idx="25">
                  <c:v>3.3505148305354552E-4</c:v>
                </c:pt>
                <c:pt idx="26">
                  <c:v>3.3570677619835544E-4</c:v>
                </c:pt>
                <c:pt idx="27">
                  <c:v>3.3614169193951169E-4</c:v>
                </c:pt>
                <c:pt idx="28">
                  <c:v>3.3643034397776904E-4</c:v>
                </c:pt>
                <c:pt idx="29">
                  <c:v>3.3670398018959891E-4</c:v>
                </c:pt>
                <c:pt idx="30">
                  <c:v>3.3684617431444555E-4</c:v>
                </c:pt>
                <c:pt idx="31">
                  <c:v>3.3692006500678375E-4</c:v>
                </c:pt>
                <c:pt idx="32">
                  <c:v>3.3695846205321659E-4</c:v>
                </c:pt>
                <c:pt idx="33">
                  <c:v>3.3697841494752722E-4</c:v>
                </c:pt>
                <c:pt idx="34">
                  <c:v>3.3698878340105061E-4</c:v>
                </c:pt>
                <c:pt idx="35">
                  <c:v>3.369948171020925E-4</c:v>
                </c:pt>
                <c:pt idx="36">
                  <c:v>3.3699760511801837E-4</c:v>
                </c:pt>
                <c:pt idx="37">
                  <c:v>3.3699889338748159E-4</c:v>
                </c:pt>
                <c:pt idx="38">
                  <c:v>3.369994886632096E-4</c:v>
                </c:pt>
                <c:pt idx="39">
                  <c:v>3.36999763724602E-4</c:v>
                </c:pt>
                <c:pt idx="40">
                  <c:v>3.3699989082329934E-4</c:v>
                </c:pt>
                <c:pt idx="41">
                  <c:v>3.3699996694174118E-4</c:v>
                </c:pt>
                <c:pt idx="42">
                  <c:v>3.3699998999009434E-4</c:v>
                </c:pt>
                <c:pt idx="43">
                  <c:v>3.3699999696904144E-4</c:v>
                </c:pt>
                <c:pt idx="44">
                  <c:v>3.3699999908223815E-4</c:v>
                </c:pt>
                <c:pt idx="45">
                  <c:v>3.3699999972210549E-4</c:v>
                </c:pt>
                <c:pt idx="46">
                  <c:v>3.369999999694506E-4</c:v>
                </c:pt>
                <c:pt idx="47">
                  <c:v>3.3699999999664164E-4</c:v>
                </c:pt>
                <c:pt idx="48">
                  <c:v>3.3699999999963078E-4</c:v>
                </c:pt>
                <c:pt idx="49">
                  <c:v>3.369999999999594E-4</c:v>
                </c:pt>
                <c:pt idx="50">
                  <c:v>3.3699999999999556E-4</c:v>
                </c:pt>
                <c:pt idx="51">
                  <c:v>3.3699999999999995E-4</c:v>
                </c:pt>
                <c:pt idx="52">
                  <c:v>3.3700000000000001E-4</c:v>
                </c:pt>
                <c:pt idx="53">
                  <c:v>3.3700000000000001E-4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C-4B4E-9A08-C1533D36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Tf!$D$2:$D$55</c:f>
              <c:numCache>
                <c:formatCode>General</c:formatCode>
                <c:ptCount val="54"/>
                <c:pt idx="0">
                  <c:v>-1.5955448008031503E-5</c:v>
                </c:pt>
                <c:pt idx="1">
                  <c:v>-1.5955448008031503E-5</c:v>
                </c:pt>
                <c:pt idx="2">
                  <c:v>-1.5861390532001529E-5</c:v>
                </c:pt>
                <c:pt idx="3">
                  <c:v>-1.5660383121951504E-5</c:v>
                </c:pt>
                <c:pt idx="4">
                  <c:v>-1.5352236750976189E-5</c:v>
                </c:pt>
                <c:pt idx="5">
                  <c:v>-1.051317866995749E-5</c:v>
                </c:pt>
                <c:pt idx="6">
                  <c:v>-1.2034838500207812E-6</c:v>
                </c:pt>
                <c:pt idx="7">
                  <c:v>8.9200126930366608E-6</c:v>
                </c:pt>
                <c:pt idx="8">
                  <c:v>2.1105655734987572E-5</c:v>
                </c:pt>
                <c:pt idx="9">
                  <c:v>3.5026866026077741E-5</c:v>
                </c:pt>
                <c:pt idx="10">
                  <c:v>5.0375145482006722E-5</c:v>
                </c:pt>
                <c:pt idx="11">
                  <c:v>8.2388680440970141E-5</c:v>
                </c:pt>
                <c:pt idx="12">
                  <c:v>1.1673420010605007E-4</c:v>
                </c:pt>
                <c:pt idx="13">
                  <c:v>1.5183581059197149E-4</c:v>
                </c:pt>
                <c:pt idx="14">
                  <c:v>1.8639953785903884E-4</c:v>
                </c:pt>
                <c:pt idx="15">
                  <c:v>2.1940233472406145E-4</c:v>
                </c:pt>
                <c:pt idx="16">
                  <c:v>2.6911271715901464E-4</c:v>
                </c:pt>
                <c:pt idx="17">
                  <c:v>3.0999862838698711E-4</c:v>
                </c:pt>
                <c:pt idx="18">
                  <c:v>3.4119341588301211E-4</c:v>
                </c:pt>
                <c:pt idx="19">
                  <c:v>3.62906919002981E-4</c:v>
                </c:pt>
                <c:pt idx="20">
                  <c:v>3.7608324004101412E-4</c:v>
                </c:pt>
                <c:pt idx="21">
                  <c:v>3.8210761450296893E-4</c:v>
                </c:pt>
                <c:pt idx="22">
                  <c:v>3.8245846881401757E-4</c:v>
                </c:pt>
                <c:pt idx="23">
                  <c:v>3.7843819125005229E-4</c:v>
                </c:pt>
                <c:pt idx="24">
                  <c:v>3.7175780712406237E-4</c:v>
                </c:pt>
                <c:pt idx="25">
                  <c:v>3.6385203225697271E-4</c:v>
                </c:pt>
                <c:pt idx="26">
                  <c:v>3.5583837284502984E-4</c:v>
                </c:pt>
                <c:pt idx="27">
                  <c:v>3.4850607715997128E-4</c:v>
                </c:pt>
                <c:pt idx="28">
                  <c:v>3.4233635638203364E-4</c:v>
                </c:pt>
                <c:pt idx="29">
                  <c:v>3.3541445403806325E-4</c:v>
                </c:pt>
                <c:pt idx="30">
                  <c:v>3.3193878956605527E-4</c:v>
                </c:pt>
                <c:pt idx="31">
                  <c:v>3.3109641192807793E-4</c:v>
                </c:pt>
                <c:pt idx="32">
                  <c:v>3.3186102663207429E-4</c:v>
                </c:pt>
                <c:pt idx="33">
                  <c:v>3.3333728059903311E-4</c:v>
                </c:pt>
                <c:pt idx="34">
                  <c:v>3.3489806802899924E-4</c:v>
                </c:pt>
                <c:pt idx="35">
                  <c:v>3.3636789262703193E-4</c:v>
                </c:pt>
                <c:pt idx="36">
                  <c:v>3.372420221210426E-4</c:v>
                </c:pt>
                <c:pt idx="37">
                  <c:v>3.3757766141306877E-4</c:v>
                </c:pt>
                <c:pt idx="38">
                  <c:v>3.3755819050607094E-4</c:v>
                </c:pt>
                <c:pt idx="39">
                  <c:v>3.3737426160107553E-4</c:v>
                </c:pt>
                <c:pt idx="40">
                  <c:v>3.3716200022004816E-4</c:v>
                </c:pt>
                <c:pt idx="41">
                  <c:v>3.3690585773804571E-4</c:v>
                </c:pt>
                <c:pt idx="42">
                  <c:v>3.3682130005607824E-4</c:v>
                </c:pt>
                <c:pt idx="43">
                  <c:v>3.3685790098103574E-4</c:v>
                </c:pt>
                <c:pt idx="44">
                  <c:v>3.3691939795399417E-4</c:v>
                </c:pt>
                <c:pt idx="45">
                  <c:v>3.3694644872406254E-4</c:v>
                </c:pt>
                <c:pt idx="46">
                  <c:v>3.3693390814004687E-4</c:v>
                </c:pt>
                <c:pt idx="47">
                  <c:v>3.3689270370806934E-4</c:v>
                </c:pt>
                <c:pt idx="48">
                  <c:v>3.3689522742796907E-4</c:v>
                </c:pt>
                <c:pt idx="49">
                  <c:v>3.3692535785301292E-4</c:v>
                </c:pt>
                <c:pt idx="50">
                  <c:v>3.3693577728000079E-4</c:v>
                </c:pt>
                <c:pt idx="51">
                  <c:v>3.3691914745703766E-4</c:v>
                </c:pt>
                <c:pt idx="52">
                  <c:v>3.3690392305307792E-4</c:v>
                </c:pt>
                <c:pt idx="53">
                  <c:v>3.3691666590007774E-4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0-4A83-B078-C441F82744F6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1.5106815446127851E-5</c:v>
                </c:pt>
                <c:pt idx="11">
                  <c:v>8.1345132080654209E-5</c:v>
                </c:pt>
                <c:pt idx="12">
                  <c:v>1.3395310547987209E-4</c:v>
                </c:pt>
                <c:pt idx="13">
                  <c:v>1.7573555113656352E-4</c:v>
                </c:pt>
                <c:pt idx="14">
                  <c:v>2.0892011713013453E-4</c:v>
                </c:pt>
                <c:pt idx="15">
                  <c:v>2.3527605208975569E-4</c:v>
                </c:pt>
                <c:pt idx="16">
                  <c:v>2.6784498142919577E-4</c:v>
                </c:pt>
                <c:pt idx="17">
                  <c:v>2.8998632532677555E-4</c:v>
                </c:pt>
                <c:pt idx="18">
                  <c:v>3.0503868103922495E-4</c:v>
                </c:pt>
                <c:pt idx="19">
                  <c:v>3.1527172802779912E-4</c:v>
                </c:pt>
                <c:pt idx="20">
                  <c:v>3.2222846308447575E-4</c:v>
                </c:pt>
                <c:pt idx="21">
                  <c:v>3.269578621288496E-4</c:v>
                </c:pt>
                <c:pt idx="22">
                  <c:v>3.3033506863360955E-4</c:v>
                </c:pt>
                <c:pt idx="23">
                  <c:v>3.3257650863903097E-4</c:v>
                </c:pt>
                <c:pt idx="24">
                  <c:v>3.3406414443826963E-4</c:v>
                </c:pt>
                <c:pt idx="25">
                  <c:v>3.3505148305354552E-4</c:v>
                </c:pt>
                <c:pt idx="26">
                  <c:v>3.3570677619835544E-4</c:v>
                </c:pt>
                <c:pt idx="27">
                  <c:v>3.3614169193951169E-4</c:v>
                </c:pt>
                <c:pt idx="28">
                  <c:v>3.3643034397776904E-4</c:v>
                </c:pt>
                <c:pt idx="29">
                  <c:v>3.3670398018959891E-4</c:v>
                </c:pt>
                <c:pt idx="30">
                  <c:v>3.3684617431444555E-4</c:v>
                </c:pt>
                <c:pt idx="31">
                  <c:v>3.3692006500678375E-4</c:v>
                </c:pt>
                <c:pt idx="32">
                  <c:v>3.3695846205321659E-4</c:v>
                </c:pt>
                <c:pt idx="33">
                  <c:v>3.3697841494752722E-4</c:v>
                </c:pt>
                <c:pt idx="34">
                  <c:v>3.3698878340105061E-4</c:v>
                </c:pt>
                <c:pt idx="35">
                  <c:v>3.369948171020925E-4</c:v>
                </c:pt>
                <c:pt idx="36">
                  <c:v>3.3699760511801837E-4</c:v>
                </c:pt>
                <c:pt idx="37">
                  <c:v>3.3699889338748159E-4</c:v>
                </c:pt>
                <c:pt idx="38">
                  <c:v>3.369994886632096E-4</c:v>
                </c:pt>
                <c:pt idx="39">
                  <c:v>3.36999763724602E-4</c:v>
                </c:pt>
                <c:pt idx="40">
                  <c:v>3.3699989082329934E-4</c:v>
                </c:pt>
                <c:pt idx="41">
                  <c:v>3.3699996694174118E-4</c:v>
                </c:pt>
                <c:pt idx="42">
                  <c:v>3.3699998999009434E-4</c:v>
                </c:pt>
                <c:pt idx="43">
                  <c:v>3.3699999696904144E-4</c:v>
                </c:pt>
                <c:pt idx="44">
                  <c:v>3.3699999908223815E-4</c:v>
                </c:pt>
                <c:pt idx="45">
                  <c:v>3.3699999972210549E-4</c:v>
                </c:pt>
                <c:pt idx="46">
                  <c:v>3.369999999694506E-4</c:v>
                </c:pt>
                <c:pt idx="47">
                  <c:v>3.3699999999664164E-4</c:v>
                </c:pt>
                <c:pt idx="48">
                  <c:v>3.3699999999963078E-4</c:v>
                </c:pt>
                <c:pt idx="49">
                  <c:v>3.369999999999594E-4</c:v>
                </c:pt>
                <c:pt idx="50">
                  <c:v>3.3699999999999556E-4</c:v>
                </c:pt>
                <c:pt idx="51">
                  <c:v>3.3699999999999995E-4</c:v>
                </c:pt>
                <c:pt idx="52">
                  <c:v>3.3700000000000001E-4</c:v>
                </c:pt>
                <c:pt idx="53">
                  <c:v>3.3700000000000001E-4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0-4A83-B078-C441F827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Tf!$D$2:$D$55</c:f>
              <c:numCache>
                <c:formatCode>General</c:formatCode>
                <c:ptCount val="54"/>
                <c:pt idx="0">
                  <c:v>-1.5955448008031503E-5</c:v>
                </c:pt>
                <c:pt idx="1">
                  <c:v>-1.5955448008031503E-5</c:v>
                </c:pt>
                <c:pt idx="2">
                  <c:v>-1.5861390532001529E-5</c:v>
                </c:pt>
                <c:pt idx="3">
                  <c:v>-1.5660383121951504E-5</c:v>
                </c:pt>
                <c:pt idx="4">
                  <c:v>-1.5352236750976189E-5</c:v>
                </c:pt>
                <c:pt idx="5">
                  <c:v>-1.051317866995749E-5</c:v>
                </c:pt>
                <c:pt idx="6">
                  <c:v>-1.2034838500207812E-6</c:v>
                </c:pt>
                <c:pt idx="7">
                  <c:v>8.9200126930366608E-6</c:v>
                </c:pt>
                <c:pt idx="8">
                  <c:v>2.1105655734987572E-5</c:v>
                </c:pt>
                <c:pt idx="9">
                  <c:v>3.5026866026077741E-5</c:v>
                </c:pt>
                <c:pt idx="10">
                  <c:v>5.0375145482006722E-5</c:v>
                </c:pt>
                <c:pt idx="11">
                  <c:v>8.2388680440970141E-5</c:v>
                </c:pt>
                <c:pt idx="12">
                  <c:v>1.1673420010605007E-4</c:v>
                </c:pt>
                <c:pt idx="13">
                  <c:v>1.5183581059197149E-4</c:v>
                </c:pt>
                <c:pt idx="14">
                  <c:v>1.8639953785903884E-4</c:v>
                </c:pt>
                <c:pt idx="15">
                  <c:v>2.1940233472406145E-4</c:v>
                </c:pt>
                <c:pt idx="16">
                  <c:v>2.6911271715901464E-4</c:v>
                </c:pt>
                <c:pt idx="17">
                  <c:v>3.0999862838698711E-4</c:v>
                </c:pt>
                <c:pt idx="18">
                  <c:v>3.4119341588301211E-4</c:v>
                </c:pt>
                <c:pt idx="19">
                  <c:v>3.62906919002981E-4</c:v>
                </c:pt>
                <c:pt idx="20">
                  <c:v>3.7608324004101412E-4</c:v>
                </c:pt>
                <c:pt idx="21">
                  <c:v>3.8210761450296893E-4</c:v>
                </c:pt>
                <c:pt idx="22">
                  <c:v>3.8245846881401757E-4</c:v>
                </c:pt>
                <c:pt idx="23">
                  <c:v>3.7843819125005229E-4</c:v>
                </c:pt>
                <c:pt idx="24">
                  <c:v>3.7175780712406237E-4</c:v>
                </c:pt>
                <c:pt idx="25">
                  <c:v>3.6385203225697271E-4</c:v>
                </c:pt>
                <c:pt idx="26">
                  <c:v>3.5583837284502984E-4</c:v>
                </c:pt>
                <c:pt idx="27">
                  <c:v>3.4850607715997128E-4</c:v>
                </c:pt>
                <c:pt idx="28">
                  <c:v>3.4233635638203364E-4</c:v>
                </c:pt>
                <c:pt idx="29">
                  <c:v>3.3541445403806325E-4</c:v>
                </c:pt>
                <c:pt idx="30">
                  <c:v>3.3193878956605527E-4</c:v>
                </c:pt>
                <c:pt idx="31">
                  <c:v>3.3109641192807793E-4</c:v>
                </c:pt>
                <c:pt idx="32">
                  <c:v>3.3186102663207429E-4</c:v>
                </c:pt>
                <c:pt idx="33">
                  <c:v>3.3333728059903311E-4</c:v>
                </c:pt>
                <c:pt idx="34">
                  <c:v>3.3489806802899924E-4</c:v>
                </c:pt>
                <c:pt idx="35">
                  <c:v>3.3636789262703193E-4</c:v>
                </c:pt>
                <c:pt idx="36">
                  <c:v>3.372420221210426E-4</c:v>
                </c:pt>
                <c:pt idx="37">
                  <c:v>3.3757766141306877E-4</c:v>
                </c:pt>
                <c:pt idx="38">
                  <c:v>3.3755819050607094E-4</c:v>
                </c:pt>
                <c:pt idx="39">
                  <c:v>3.3737426160107553E-4</c:v>
                </c:pt>
                <c:pt idx="40">
                  <c:v>3.3716200022004816E-4</c:v>
                </c:pt>
                <c:pt idx="41">
                  <c:v>3.3690585773804571E-4</c:v>
                </c:pt>
                <c:pt idx="42">
                  <c:v>3.3682130005607824E-4</c:v>
                </c:pt>
                <c:pt idx="43">
                  <c:v>3.3685790098103574E-4</c:v>
                </c:pt>
                <c:pt idx="44">
                  <c:v>3.3691939795399417E-4</c:v>
                </c:pt>
                <c:pt idx="45">
                  <c:v>3.3694644872406254E-4</c:v>
                </c:pt>
                <c:pt idx="46">
                  <c:v>3.3693390814004687E-4</c:v>
                </c:pt>
                <c:pt idx="47">
                  <c:v>3.3689270370806934E-4</c:v>
                </c:pt>
                <c:pt idx="48">
                  <c:v>3.3689522742796907E-4</c:v>
                </c:pt>
                <c:pt idx="49">
                  <c:v>3.3692535785301292E-4</c:v>
                </c:pt>
                <c:pt idx="50">
                  <c:v>3.3693577728000079E-4</c:v>
                </c:pt>
                <c:pt idx="51">
                  <c:v>3.3691914745703766E-4</c:v>
                </c:pt>
                <c:pt idx="52">
                  <c:v>3.3690392305307792E-4</c:v>
                </c:pt>
                <c:pt idx="53">
                  <c:v>3.3691666590007774E-4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94A-BD13-2A05B6CFCF6F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1.5106815446127851E-5</c:v>
                </c:pt>
                <c:pt idx="11">
                  <c:v>8.1345132080654209E-5</c:v>
                </c:pt>
                <c:pt idx="12">
                  <c:v>1.3395310547987209E-4</c:v>
                </c:pt>
                <c:pt idx="13">
                  <c:v>1.7573555113656352E-4</c:v>
                </c:pt>
                <c:pt idx="14">
                  <c:v>2.0892011713013453E-4</c:v>
                </c:pt>
                <c:pt idx="15">
                  <c:v>2.3527605208975569E-4</c:v>
                </c:pt>
                <c:pt idx="16">
                  <c:v>2.6784498142919577E-4</c:v>
                </c:pt>
                <c:pt idx="17">
                  <c:v>2.8998632532677555E-4</c:v>
                </c:pt>
                <c:pt idx="18">
                  <c:v>3.0503868103922495E-4</c:v>
                </c:pt>
                <c:pt idx="19">
                  <c:v>3.1527172802779912E-4</c:v>
                </c:pt>
                <c:pt idx="20">
                  <c:v>3.2222846308447575E-4</c:v>
                </c:pt>
                <c:pt idx="21">
                  <c:v>3.269578621288496E-4</c:v>
                </c:pt>
                <c:pt idx="22">
                  <c:v>3.3033506863360955E-4</c:v>
                </c:pt>
                <c:pt idx="23">
                  <c:v>3.3257650863903097E-4</c:v>
                </c:pt>
                <c:pt idx="24">
                  <c:v>3.3406414443826963E-4</c:v>
                </c:pt>
                <c:pt idx="25">
                  <c:v>3.3505148305354552E-4</c:v>
                </c:pt>
                <c:pt idx="26">
                  <c:v>3.3570677619835544E-4</c:v>
                </c:pt>
                <c:pt idx="27">
                  <c:v>3.3614169193951169E-4</c:v>
                </c:pt>
                <c:pt idx="28">
                  <c:v>3.3643034397776904E-4</c:v>
                </c:pt>
                <c:pt idx="29">
                  <c:v>3.3670398018959891E-4</c:v>
                </c:pt>
                <c:pt idx="30">
                  <c:v>3.3684617431444555E-4</c:v>
                </c:pt>
                <c:pt idx="31">
                  <c:v>3.3692006500678375E-4</c:v>
                </c:pt>
                <c:pt idx="32">
                  <c:v>3.3695846205321659E-4</c:v>
                </c:pt>
                <c:pt idx="33">
                  <c:v>3.3697841494752722E-4</c:v>
                </c:pt>
                <c:pt idx="34">
                  <c:v>3.3698878340105061E-4</c:v>
                </c:pt>
                <c:pt idx="35">
                  <c:v>3.369948171020925E-4</c:v>
                </c:pt>
                <c:pt idx="36">
                  <c:v>3.3699760511801837E-4</c:v>
                </c:pt>
                <c:pt idx="37">
                  <c:v>3.3699889338748159E-4</c:v>
                </c:pt>
                <c:pt idx="38">
                  <c:v>3.369994886632096E-4</c:v>
                </c:pt>
                <c:pt idx="39">
                  <c:v>3.36999763724602E-4</c:v>
                </c:pt>
                <c:pt idx="40">
                  <c:v>3.3699989082329934E-4</c:v>
                </c:pt>
                <c:pt idx="41">
                  <c:v>3.3699996694174118E-4</c:v>
                </c:pt>
                <c:pt idx="42">
                  <c:v>3.3699998999009434E-4</c:v>
                </c:pt>
                <c:pt idx="43">
                  <c:v>3.3699999696904144E-4</c:v>
                </c:pt>
                <c:pt idx="44">
                  <c:v>3.3699999908223815E-4</c:v>
                </c:pt>
                <c:pt idx="45">
                  <c:v>3.3699999972210549E-4</c:v>
                </c:pt>
                <c:pt idx="46">
                  <c:v>3.369999999694506E-4</c:v>
                </c:pt>
                <c:pt idx="47">
                  <c:v>3.3699999999664164E-4</c:v>
                </c:pt>
                <c:pt idx="48">
                  <c:v>3.3699999999963078E-4</c:v>
                </c:pt>
                <c:pt idx="49">
                  <c:v>3.369999999999594E-4</c:v>
                </c:pt>
                <c:pt idx="50">
                  <c:v>3.3699999999999556E-4</c:v>
                </c:pt>
                <c:pt idx="51">
                  <c:v>3.3699999999999995E-4</c:v>
                </c:pt>
                <c:pt idx="52">
                  <c:v>3.3700000000000001E-4</c:v>
                </c:pt>
                <c:pt idx="53">
                  <c:v>3.3700000000000001E-4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94A-BD13-2A05B6CF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sqref="A1:XFD1048576"/>
    </sheetView>
  </sheetViews>
  <sheetFormatPr defaultColWidth="8.85546875" defaultRowHeight="15" x14ac:dyDescent="0.25"/>
  <cols>
    <col min="1" max="1" width="8.85546875" style="2"/>
    <col min="2" max="2" width="12.42578125" bestFit="1" customWidth="1"/>
    <col min="3" max="3" width="11" style="6" bestFit="1" customWidth="1"/>
    <col min="4" max="4" width="17.7109375" style="6" bestFit="1" customWidth="1"/>
    <col min="5" max="5" width="17.28515625" bestFit="1" customWidth="1"/>
    <col min="6" max="6" width="20.140625" bestFit="1" customWidth="1"/>
    <col min="7" max="7" width="22.42578125" bestFit="1" customWidth="1"/>
    <col min="8" max="8" width="25.28515625" bestFit="1" customWidth="1"/>
    <col min="11" max="11" width="10.42578125" bestFit="1" customWidth="1"/>
  </cols>
  <sheetData>
    <row r="1" spans="1:14" s="4" customFormat="1" x14ac:dyDescent="0.25">
      <c r="A1" s="3" t="s">
        <v>0</v>
      </c>
      <c r="B1" s="4" t="s">
        <v>2</v>
      </c>
      <c r="C1" s="4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5">
      <c r="A2" s="2">
        <v>0</v>
      </c>
      <c r="B2">
        <v>441.148404455199</v>
      </c>
      <c r="C2" s="6">
        <v>0.91236044015048701</v>
      </c>
      <c r="D2" s="6">
        <f>C2-0.9115</f>
        <v>8.604401504870296E-4</v>
      </c>
      <c r="G2">
        <f>$L$5*(1-EXP(-(IF(A2&lt;$L$6,0,A2-$L$6))/$L$7))</f>
        <v>0</v>
      </c>
      <c r="H2">
        <f>(D2-G2)^2</f>
        <v>7.4035725257014209E-7</v>
      </c>
    </row>
    <row r="3" spans="1:14" x14ac:dyDescent="0.25">
      <c r="A3" s="5">
        <v>3.15544362088405E-30</v>
      </c>
      <c r="B3">
        <v>441.148404455199</v>
      </c>
      <c r="C3" s="6">
        <v>0.91236044015048701</v>
      </c>
      <c r="D3" s="6">
        <f t="shared" ref="D3:D55" si="0">C3-0.9115</f>
        <v>8.604401504870296E-4</v>
      </c>
      <c r="G3">
        <f t="shared" ref="G3:G55" si="1">$L$5*(1-EXP(-(IF(A3&lt;$L$6,0,A3-$L$6))/$L$7))</f>
        <v>0</v>
      </c>
      <c r="H3">
        <f t="shared" ref="H3:H55" si="2">(D3-G3)^2</f>
        <v>7.4035725257014209E-7</v>
      </c>
      <c r="K3" s="1" t="s">
        <v>6</v>
      </c>
    </row>
    <row r="4" spans="1:14" x14ac:dyDescent="0.25">
      <c r="A4" s="2">
        <v>1.0014437198306899E-3</v>
      </c>
      <c r="B4">
        <v>441.148421827145</v>
      </c>
      <c r="C4" s="6">
        <v>0.91235061931081396</v>
      </c>
      <c r="D4" s="6">
        <f t="shared" si="0"/>
        <v>8.5061931081398257E-4</v>
      </c>
      <c r="G4">
        <f t="shared" si="1"/>
        <v>0</v>
      </c>
      <c r="H4">
        <f t="shared" si="2"/>
        <v>7.235532119296547E-7</v>
      </c>
      <c r="K4" s="1" t="s">
        <v>7</v>
      </c>
      <c r="L4">
        <f>SUM(H2:H1048576)</f>
        <v>9.5158524844934477E-4</v>
      </c>
    </row>
    <row r="5" spans="1:14" x14ac:dyDescent="0.25">
      <c r="A5" s="2">
        <v>2.0028874396613799E-3</v>
      </c>
      <c r="B5">
        <v>441.14845921627898</v>
      </c>
      <c r="C5" s="6">
        <v>0.91234090740492302</v>
      </c>
      <c r="D5" s="6">
        <f t="shared" si="0"/>
        <v>8.4090740492304139E-4</v>
      </c>
      <c r="G5">
        <f t="shared" si="1"/>
        <v>0</v>
      </c>
      <c r="H5">
        <f t="shared" si="2"/>
        <v>7.0712526365440392E-7</v>
      </c>
      <c r="K5" s="1" t="s">
        <v>11</v>
      </c>
      <c r="L5">
        <v>3.3700000000000001E-4</v>
      </c>
      <c r="M5" t="s">
        <v>13</v>
      </c>
      <c r="N5">
        <f>L5/0.1</f>
        <v>3.3699999999999997E-3</v>
      </c>
    </row>
    <row r="6" spans="1:14" x14ac:dyDescent="0.25">
      <c r="A6" s="2">
        <v>3.00433115949208E-3</v>
      </c>
      <c r="B6">
        <v>441.14851696747297</v>
      </c>
      <c r="C6" s="6">
        <v>0.91233130643433002</v>
      </c>
      <c r="D6" s="6">
        <f t="shared" si="0"/>
        <v>8.3130643433004803E-4</v>
      </c>
      <c r="G6">
        <f t="shared" si="1"/>
        <v>0</v>
      </c>
      <c r="H6">
        <f t="shared" si="2"/>
        <v>6.9107038775853842E-7</v>
      </c>
      <c r="K6" s="1" t="s">
        <v>8</v>
      </c>
      <c r="L6">
        <v>0.18345490273341014</v>
      </c>
    </row>
    <row r="7" spans="1:14" x14ac:dyDescent="0.25">
      <c r="A7" s="2">
        <v>7.5862184192504603E-3</v>
      </c>
      <c r="B7">
        <v>441.149021456512</v>
      </c>
      <c r="C7" s="6">
        <v>0.91228869278816105</v>
      </c>
      <c r="D7" s="6">
        <f t="shared" si="0"/>
        <v>7.8869278816107169E-4</v>
      </c>
      <c r="G7">
        <f t="shared" si="1"/>
        <v>0</v>
      </c>
      <c r="H7">
        <f t="shared" si="2"/>
        <v>6.2203631409728507E-7</v>
      </c>
      <c r="K7" s="1" t="s">
        <v>9</v>
      </c>
      <c r="L7">
        <v>0.2251183179597776</v>
      </c>
    </row>
    <row r="8" spans="1:14" x14ac:dyDescent="0.25">
      <c r="A8" s="2">
        <v>1.2168105679008801E-2</v>
      </c>
      <c r="B8">
        <v>441.14993610856499</v>
      </c>
      <c r="C8" s="6">
        <v>0.91224832778838105</v>
      </c>
      <c r="D8" s="6">
        <f t="shared" si="0"/>
        <v>7.4832778838107572E-4</v>
      </c>
      <c r="G8">
        <f t="shared" si="1"/>
        <v>0</v>
      </c>
      <c r="H8">
        <f t="shared" si="2"/>
        <v>5.5999447886331209E-7</v>
      </c>
    </row>
    <row r="9" spans="1:14" x14ac:dyDescent="0.25">
      <c r="A9" s="2">
        <v>1.6749992938767201E-2</v>
      </c>
      <c r="B9">
        <v>441.15125998224198</v>
      </c>
      <c r="C9" s="6">
        <v>0.91221021781383405</v>
      </c>
      <c r="D9" s="6">
        <f t="shared" si="0"/>
        <v>7.1021781383406868E-4</v>
      </c>
      <c r="G9">
        <f t="shared" si="1"/>
        <v>0</v>
      </c>
      <c r="H9">
        <f t="shared" si="2"/>
        <v>5.0440934308724386E-7</v>
      </c>
    </row>
    <row r="10" spans="1:14" x14ac:dyDescent="0.25">
      <c r="A10" s="2">
        <v>2.13318801985256E-2</v>
      </c>
      <c r="B10">
        <v>441.15298770743902</v>
      </c>
      <c r="C10" s="6">
        <v>0.91217434552324606</v>
      </c>
      <c r="D10" s="6">
        <f t="shared" si="0"/>
        <v>6.7434552324607822E-4</v>
      </c>
      <c r="G10">
        <f t="shared" si="1"/>
        <v>0</v>
      </c>
      <c r="H10">
        <f t="shared" si="2"/>
        <v>4.5474188472202699E-7</v>
      </c>
    </row>
    <row r="11" spans="1:14" x14ac:dyDescent="0.25">
      <c r="A11" s="2">
        <v>3.32468704828284E-2</v>
      </c>
      <c r="B11">
        <v>441.159300876251</v>
      </c>
      <c r="C11" s="6">
        <v>0.91209126461055701</v>
      </c>
      <c r="D11" s="6">
        <f t="shared" si="0"/>
        <v>5.9126461055702961E-4</v>
      </c>
      <c r="G11">
        <f t="shared" si="1"/>
        <v>0</v>
      </c>
      <c r="H11">
        <f t="shared" si="2"/>
        <v>3.4959383969715592E-7</v>
      </c>
    </row>
    <row r="12" spans="1:14" x14ac:dyDescent="0.25">
      <c r="A12" s="2">
        <v>4.51618607671311E-2</v>
      </c>
      <c r="B12">
        <v>441.16816239800897</v>
      </c>
      <c r="C12" s="6">
        <v>0.91202260025658199</v>
      </c>
      <c r="D12" s="6">
        <f t="shared" si="0"/>
        <v>5.2260025658201759E-4</v>
      </c>
      <c r="G12">
        <f t="shared" si="1"/>
        <v>0</v>
      </c>
      <c r="H12">
        <f t="shared" si="2"/>
        <v>2.7311102817959064E-7</v>
      </c>
    </row>
    <row r="13" spans="1:14" x14ac:dyDescent="0.25">
      <c r="A13" s="2">
        <v>5.7076851051433897E-2</v>
      </c>
      <c r="B13">
        <v>441.17944563223898</v>
      </c>
      <c r="C13" s="6">
        <v>0.91196784632814099</v>
      </c>
      <c r="D13" s="6">
        <f t="shared" si="0"/>
        <v>4.6784632814100835E-4</v>
      </c>
      <c r="G13">
        <f t="shared" si="1"/>
        <v>0</v>
      </c>
      <c r="H13">
        <f t="shared" si="2"/>
        <v>2.1888018675502407E-7</v>
      </c>
    </row>
    <row r="14" spans="1:14" x14ac:dyDescent="0.25">
      <c r="A14" s="2">
        <v>6.8991841335736701E-2</v>
      </c>
      <c r="B14">
        <v>441.193022139714</v>
      </c>
      <c r="C14" s="6">
        <v>0.91192648269982801</v>
      </c>
      <c r="D14" s="6">
        <f t="shared" si="0"/>
        <v>4.2648269982803466E-4</v>
      </c>
      <c r="G14">
        <f t="shared" si="1"/>
        <v>0</v>
      </c>
      <c r="H14">
        <f t="shared" si="2"/>
        <v>1.8188749325260951E-7</v>
      </c>
    </row>
    <row r="15" spans="1:14" x14ac:dyDescent="0.25">
      <c r="A15" s="2">
        <v>9.30170939382024E-2</v>
      </c>
      <c r="B15">
        <v>441.22688106132102</v>
      </c>
      <c r="C15" s="6">
        <v>0.91188177067034504</v>
      </c>
      <c r="D15" s="6">
        <f t="shared" si="0"/>
        <v>3.8177067034506074E-4</v>
      </c>
      <c r="G15">
        <f t="shared" si="1"/>
        <v>0</v>
      </c>
      <c r="H15">
        <f t="shared" si="2"/>
        <v>1.4574884473571705E-7</v>
      </c>
    </row>
    <row r="16" spans="1:14" x14ac:dyDescent="0.25">
      <c r="A16" s="2">
        <v>0.117042346540668</v>
      </c>
      <c r="B16">
        <v>441.26855336737901</v>
      </c>
      <c r="C16" s="6">
        <v>0.91188520953982499</v>
      </c>
      <c r="D16" s="6">
        <f t="shared" si="0"/>
        <v>3.8520953982501549E-4</v>
      </c>
      <c r="G16">
        <f t="shared" si="1"/>
        <v>0</v>
      </c>
      <c r="H16">
        <f t="shared" si="2"/>
        <v>1.4838638957220019E-7</v>
      </c>
    </row>
    <row r="17" spans="1:8" x14ac:dyDescent="0.25">
      <c r="A17" s="2">
        <v>0.14106759914313399</v>
      </c>
      <c r="B17">
        <v>441.31704302931399</v>
      </c>
      <c r="C17" s="6">
        <v>0.91193252060385299</v>
      </c>
      <c r="D17" s="6">
        <f t="shared" si="0"/>
        <v>4.3252060385301494E-4</v>
      </c>
      <c r="G17">
        <f t="shared" si="1"/>
        <v>0</v>
      </c>
      <c r="H17">
        <f t="shared" si="2"/>
        <v>1.8707407275737667E-7</v>
      </c>
    </row>
    <row r="18" spans="1:8" x14ac:dyDescent="0.25">
      <c r="A18" s="2">
        <v>0.16509285174560001</v>
      </c>
      <c r="B18">
        <v>441.37139313656297</v>
      </c>
      <c r="C18" s="6">
        <v>0.91201947666052796</v>
      </c>
      <c r="D18" s="6">
        <f t="shared" si="0"/>
        <v>5.1947666052798436E-4</v>
      </c>
      <c r="G18">
        <f t="shared" si="1"/>
        <v>0</v>
      </c>
      <c r="H18">
        <f t="shared" si="2"/>
        <v>2.6985600083330668E-7</v>
      </c>
    </row>
    <row r="19" spans="1:8" x14ac:dyDescent="0.25">
      <c r="A19" s="2">
        <v>0.189118104348065</v>
      </c>
      <c r="B19">
        <v>441.43068646496499</v>
      </c>
      <c r="C19" s="6">
        <v>0.91214191762924701</v>
      </c>
      <c r="D19" s="6">
        <f t="shared" si="0"/>
        <v>6.4191762924703522E-4</v>
      </c>
      <c r="G19">
        <f t="shared" si="1"/>
        <v>8.3720124189070084E-6</v>
      </c>
      <c r="H19">
        <f t="shared" si="2"/>
        <v>4.0138004860213341E-7</v>
      </c>
    </row>
    <row r="20" spans="1:8" x14ac:dyDescent="0.25">
      <c r="A20" s="2">
        <v>0.22731265406023399</v>
      </c>
      <c r="B20">
        <v>441.53299214934998</v>
      </c>
      <c r="C20" s="6">
        <v>0.91239962060462498</v>
      </c>
      <c r="D20" s="6">
        <f t="shared" si="0"/>
        <v>8.9962060462500659E-4</v>
      </c>
      <c r="G20">
        <f t="shared" si="1"/>
        <v>5.965504975787341E-5</v>
      </c>
      <c r="H20">
        <f t="shared" si="2"/>
        <v>7.0554213336325094E-7</v>
      </c>
    </row>
    <row r="21" spans="1:8" x14ac:dyDescent="0.25">
      <c r="A21" s="2">
        <v>0.265507203772402</v>
      </c>
      <c r="B21">
        <v>441.64225532027803</v>
      </c>
      <c r="C21" s="6">
        <v>0.91272075881761205</v>
      </c>
      <c r="D21" s="6">
        <f t="shared" si="0"/>
        <v>1.2207588176120776E-3</v>
      </c>
      <c r="G21">
        <f t="shared" si="1"/>
        <v>1.029352692660512E-4</v>
      </c>
      <c r="H21">
        <f t="shared" si="2"/>
        <v>1.2495294852369011E-6</v>
      </c>
    </row>
    <row r="22" spans="1:8" x14ac:dyDescent="0.25">
      <c r="A22" s="2">
        <v>0.30370175348457001</v>
      </c>
      <c r="B22">
        <v>441.75540715755602</v>
      </c>
      <c r="C22" s="6">
        <v>0.91309008004042902</v>
      </c>
      <c r="D22" s="6">
        <f t="shared" si="0"/>
        <v>1.5900800404290427E-3</v>
      </c>
      <c r="G22">
        <f t="shared" si="1"/>
        <v>1.3946152624835377E-4</v>
      </c>
      <c r="H22">
        <f t="shared" si="2"/>
        <v>2.1042940736837897E-6</v>
      </c>
    </row>
    <row r="23" spans="1:8" x14ac:dyDescent="0.25">
      <c r="A23" s="2">
        <v>0.33491955499458298</v>
      </c>
      <c r="B23">
        <v>441.848825989837</v>
      </c>
      <c r="C23" s="6">
        <v>0.91341766429407001</v>
      </c>
      <c r="D23" s="6">
        <f t="shared" si="0"/>
        <v>1.9176642940700317E-3</v>
      </c>
      <c r="G23">
        <f t="shared" si="1"/>
        <v>1.6504023812375317E-4</v>
      </c>
      <c r="H23">
        <f t="shared" si="2"/>
        <v>3.0716910814815843E-6</v>
      </c>
    </row>
    <row r="24" spans="1:8" x14ac:dyDescent="0.25">
      <c r="A24" s="2">
        <v>0.366137356504595</v>
      </c>
      <c r="B24">
        <v>441.94164574853801</v>
      </c>
      <c r="C24" s="6">
        <v>0.91376061671638698</v>
      </c>
      <c r="D24" s="6">
        <f t="shared" si="0"/>
        <v>2.2606167163869983E-3</v>
      </c>
      <c r="G24">
        <f t="shared" si="1"/>
        <v>1.8730683318069722E-4</v>
      </c>
      <c r="H24">
        <f t="shared" si="2"/>
        <v>4.2986138718009262E-6</v>
      </c>
    </row>
    <row r="25" spans="1:8" x14ac:dyDescent="0.25">
      <c r="A25" s="2">
        <v>0.39735515801460802</v>
      </c>
      <c r="B25">
        <v>442.03267652682899</v>
      </c>
      <c r="C25" s="6">
        <v>0.91411229119714899</v>
      </c>
      <c r="D25" s="6">
        <f t="shared" si="0"/>
        <v>2.6122911971490081E-3</v>
      </c>
      <c r="G25">
        <f t="shared" si="1"/>
        <v>2.0669018828650299E-4</v>
      </c>
      <c r="H25">
        <f t="shared" si="2"/>
        <v>5.7869162138403031E-6</v>
      </c>
    </row>
    <row r="26" spans="1:8" x14ac:dyDescent="0.25">
      <c r="A26" s="2">
        <v>0.42857295952461999</v>
      </c>
      <c r="B26">
        <v>442.12087966113103</v>
      </c>
      <c r="C26" s="6">
        <v>0.91446665500426405</v>
      </c>
      <c r="D26" s="6">
        <f t="shared" si="0"/>
        <v>2.9666550042640738E-3</v>
      </c>
      <c r="G26">
        <f t="shared" si="1"/>
        <v>2.2356364622638553E-4</v>
      </c>
      <c r="H26">
        <f t="shared" si="2"/>
        <v>7.5245501985410498E-6</v>
      </c>
    </row>
    <row r="27" spans="1:8" x14ac:dyDescent="0.25">
      <c r="A27" s="2">
        <v>0.45979076103463301</v>
      </c>
      <c r="B27">
        <v>442.20537316167002</v>
      </c>
      <c r="C27" s="6">
        <v>0.91481833284067005</v>
      </c>
      <c r="D27" s="6">
        <f t="shared" si="0"/>
        <v>3.3183328406700685E-3</v>
      </c>
      <c r="G27">
        <f t="shared" si="1"/>
        <v>2.382522066585124E-4</v>
      </c>
      <c r="H27">
        <f t="shared" si="2"/>
        <v>9.4868967120130304E-6</v>
      </c>
    </row>
    <row r="28" spans="1:8" x14ac:dyDescent="0.25">
      <c r="A28" s="2">
        <v>0.49936874012619498</v>
      </c>
      <c r="B28">
        <v>442.30603136398702</v>
      </c>
      <c r="C28" s="6">
        <v>0.915253008820481</v>
      </c>
      <c r="D28" s="6">
        <f t="shared" si="0"/>
        <v>3.7530088204810186E-3</v>
      </c>
      <c r="G28">
        <f t="shared" si="1"/>
        <v>2.5417256234187114E-4</v>
      </c>
      <c r="H28">
        <f t="shared" si="2"/>
        <v>1.2241855161269151E-5</v>
      </c>
    </row>
    <row r="29" spans="1:8" x14ac:dyDescent="0.25">
      <c r="A29" s="2">
        <v>0.53894671921775805</v>
      </c>
      <c r="B29">
        <v>442.39843413395198</v>
      </c>
      <c r="C29" s="6">
        <v>0.91566784813979396</v>
      </c>
      <c r="D29" s="6">
        <f t="shared" si="0"/>
        <v>4.1678481397939837E-3</v>
      </c>
      <c r="G29">
        <f t="shared" si="1"/>
        <v>2.6752620016240014E-4</v>
      </c>
      <c r="H29">
        <f t="shared" si="2"/>
        <v>1.5212511232771478E-5</v>
      </c>
    </row>
    <row r="30" spans="1:8" x14ac:dyDescent="0.25">
      <c r="A30" s="2">
        <v>0.57852469830931996</v>
      </c>
      <c r="B30">
        <v>442.48182796691299</v>
      </c>
      <c r="C30" s="6">
        <v>0.91605663074743304</v>
      </c>
      <c r="D30" s="6">
        <f t="shared" si="0"/>
        <v>4.5566307474330658E-3</v>
      </c>
      <c r="G30">
        <f t="shared" si="1"/>
        <v>2.7872693251967061E-4</v>
      </c>
      <c r="H30">
        <f t="shared" si="2"/>
        <v>1.830046104965058E-5</v>
      </c>
    </row>
    <row r="31" spans="1:8" x14ac:dyDescent="0.25">
      <c r="A31" s="2">
        <v>0.61810267740088298</v>
      </c>
      <c r="B31">
        <v>442.55579162133898</v>
      </c>
      <c r="C31" s="6">
        <v>0.91641477173220698</v>
      </c>
      <c r="D31" s="6">
        <f t="shared" si="0"/>
        <v>4.9147717322070017E-3</v>
      </c>
      <c r="G31">
        <f t="shared" si="1"/>
        <v>2.8812185598736765E-4</v>
      </c>
      <c r="H31">
        <f t="shared" si="2"/>
        <v>2.1405889077123157E-5</v>
      </c>
    </row>
    <row r="32" spans="1:8" x14ac:dyDescent="0.25">
      <c r="A32" s="2">
        <v>0.657680656492445</v>
      </c>
      <c r="B32">
        <v>442.62019418771598</v>
      </c>
      <c r="C32" s="6">
        <v>0.91673917343947298</v>
      </c>
      <c r="D32" s="6">
        <f t="shared" si="0"/>
        <v>5.2391734394729994E-3</v>
      </c>
      <c r="G32">
        <f t="shared" si="1"/>
        <v>2.9600210739848053E-4</v>
      </c>
      <c r="H32">
        <f t="shared" si="2"/>
        <v>2.4434942818243372E-5</v>
      </c>
    </row>
    <row r="33" spans="1:8" x14ac:dyDescent="0.25">
      <c r="A33" s="2">
        <v>0.69725863558400802</v>
      </c>
      <c r="B33">
        <v>442.67515572728001</v>
      </c>
      <c r="C33" s="6">
        <v>0.91702807587576096</v>
      </c>
      <c r="D33" s="6">
        <f t="shared" si="0"/>
        <v>5.5280758757609849E-3</v>
      </c>
      <c r="G33">
        <f t="shared" si="1"/>
        <v>3.0261188580868952E-4</v>
      </c>
      <c r="H33">
        <f t="shared" si="2"/>
        <v>2.7305473910288159E-5</v>
      </c>
    </row>
    <row r="34" spans="1:8" x14ac:dyDescent="0.25">
      <c r="A34" s="2">
        <v>0.77075750511395402</v>
      </c>
      <c r="B34">
        <v>442.75342418709499</v>
      </c>
      <c r="C34" s="6">
        <v>0.91746911667625897</v>
      </c>
      <c r="D34" s="6">
        <f t="shared" si="0"/>
        <v>5.9691166762589898E-3</v>
      </c>
      <c r="G34">
        <f t="shared" si="1"/>
        <v>3.1219063924263268E-4</v>
      </c>
      <c r="H34">
        <f t="shared" si="2"/>
        <v>3.2000812188273591E-5</v>
      </c>
    </row>
    <row r="35" spans="1:8" x14ac:dyDescent="0.25">
      <c r="A35" s="2">
        <v>0.84425637464390002</v>
      </c>
      <c r="B35">
        <v>442.80385677420901</v>
      </c>
      <c r="C35" s="6">
        <v>0.91779092176659605</v>
      </c>
      <c r="D35" s="6">
        <f t="shared" si="0"/>
        <v>6.2909217665960693E-3</v>
      </c>
      <c r="G35">
        <f t="shared" si="1"/>
        <v>3.1910124644332112E-4</v>
      </c>
      <c r="H35">
        <f t="shared" si="2"/>
        <v>3.5662640324917443E-5</v>
      </c>
    </row>
    <row r="36" spans="1:8" x14ac:dyDescent="0.25">
      <c r="A36" s="2">
        <v>0.91775524417384602</v>
      </c>
      <c r="B36">
        <v>442.83101694888899</v>
      </c>
      <c r="C36" s="6">
        <v>0.918005803485612</v>
      </c>
      <c r="D36" s="6">
        <f t="shared" si="0"/>
        <v>6.5058034856120273E-3</v>
      </c>
      <c r="G36">
        <f t="shared" si="1"/>
        <v>3.2408691521656439E-4</v>
      </c>
      <c r="H36">
        <f t="shared" si="2"/>
        <v>3.8213619756701845E-5</v>
      </c>
    </row>
    <row r="37" spans="1:8" x14ac:dyDescent="0.25">
      <c r="A37" s="2">
        <v>0.99125411370379202</v>
      </c>
      <c r="B37">
        <v>442.83983425338698</v>
      </c>
      <c r="C37" s="6">
        <v>0.91813031413187896</v>
      </c>
      <c r="D37" s="6">
        <f t="shared" si="0"/>
        <v>6.6303141318789782E-3</v>
      </c>
      <c r="G37">
        <f t="shared" si="1"/>
        <v>3.2768383403927167E-4</v>
      </c>
      <c r="H37">
        <f t="shared" si="2"/>
        <v>3.9723148671247031E-5</v>
      </c>
    </row>
    <row r="38" spans="1:8" x14ac:dyDescent="0.25">
      <c r="A38" s="2">
        <v>1.0481872795190601</v>
      </c>
      <c r="B38">
        <v>442.83709570391602</v>
      </c>
      <c r="C38" s="6">
        <v>0.91817607705882198</v>
      </c>
      <c r="D38" s="6">
        <f t="shared" si="0"/>
        <v>6.6760770588220053E-3</v>
      </c>
      <c r="G38">
        <f t="shared" si="1"/>
        <v>3.2976559682684189E-4</v>
      </c>
      <c r="H38">
        <f t="shared" si="2"/>
        <v>4.0275669172651193E-5</v>
      </c>
    </row>
    <row r="39" spans="1:8" x14ac:dyDescent="0.25">
      <c r="A39" s="2">
        <v>1.10512044533432</v>
      </c>
      <c r="B39">
        <v>442.828264629008</v>
      </c>
      <c r="C39" s="6">
        <v>0.91818677297369</v>
      </c>
      <c r="D39" s="6">
        <f t="shared" si="0"/>
        <v>6.686772973690025E-3</v>
      </c>
      <c r="G39">
        <f t="shared" si="1"/>
        <v>3.3138217508227915E-4</v>
      </c>
      <c r="H39">
        <f t="shared" si="2"/>
        <v>4.0390992203028002E-5</v>
      </c>
    </row>
    <row r="40" spans="1:8" x14ac:dyDescent="0.25">
      <c r="A40" s="2">
        <v>1.16205361114959</v>
      </c>
      <c r="B40">
        <v>442.81517163033101</v>
      </c>
      <c r="C40" s="6">
        <v>0.91817030811612799</v>
      </c>
      <c r="D40" s="6">
        <f t="shared" si="0"/>
        <v>6.6703081161280098E-3</v>
      </c>
      <c r="G40">
        <f t="shared" si="1"/>
        <v>3.3263751756008555E-4</v>
      </c>
      <c r="H40">
        <f t="shared" si="2"/>
        <v>4.0166068615952318E-5</v>
      </c>
    </row>
    <row r="41" spans="1:8" x14ac:dyDescent="0.25">
      <c r="A41" s="2">
        <v>1.2189867769648599</v>
      </c>
      <c r="B41">
        <v>442.79938851783203</v>
      </c>
      <c r="C41" s="6">
        <v>0.918133852358201</v>
      </c>
      <c r="D41" s="6">
        <f t="shared" si="0"/>
        <v>6.63385235820102E-3</v>
      </c>
      <c r="G41">
        <f t="shared" si="1"/>
        <v>3.3361234493468639E-4</v>
      </c>
      <c r="H41">
        <f t="shared" si="2"/>
        <v>3.9693024224762171E-5</v>
      </c>
    </row>
    <row r="42" spans="1:8" x14ac:dyDescent="0.25">
      <c r="A42" s="2">
        <v>1.27591994278012</v>
      </c>
      <c r="B42">
        <v>442.78221894747799</v>
      </c>
      <c r="C42" s="6">
        <v>0.918083684733356</v>
      </c>
      <c r="D42" s="6">
        <f t="shared" si="0"/>
        <v>6.5836847333560211E-3</v>
      </c>
      <c r="G42">
        <f t="shared" si="1"/>
        <v>3.3436934027824525E-4</v>
      </c>
      <c r="H42">
        <f t="shared" si="2"/>
        <v>3.9053942882158838E-5</v>
      </c>
    </row>
    <row r="43" spans="1:8" x14ac:dyDescent="0.25">
      <c r="A43" s="2">
        <v>1.3328531085953901</v>
      </c>
      <c r="B43">
        <v>442.76471132768899</v>
      </c>
      <c r="C43" s="6">
        <v>0.91802514863296503</v>
      </c>
      <c r="D43" s="6">
        <f t="shared" si="0"/>
        <v>6.5251486329650499E-3</v>
      </c>
      <c r="G43">
        <f t="shared" si="1"/>
        <v>3.3495717968971497E-4</v>
      </c>
      <c r="H43">
        <f t="shared" si="2"/>
        <v>3.8318470228203002E-5</v>
      </c>
    </row>
    <row r="44" spans="1:8" x14ac:dyDescent="0.25">
      <c r="A44" s="2">
        <v>1.3897862744106499</v>
      </c>
      <c r="B44">
        <v>442.74767967375601</v>
      </c>
      <c r="C44" s="6">
        <v>0.91796266689364003</v>
      </c>
      <c r="D44" s="6">
        <f t="shared" si="0"/>
        <v>6.4626668936400566E-3</v>
      </c>
      <c r="G44">
        <f t="shared" si="1"/>
        <v>3.3541366225148668E-4</v>
      </c>
      <c r="H44">
        <f t="shared" si="2"/>
        <v>3.7543232161561673E-5</v>
      </c>
    </row>
    <row r="45" spans="1:8" x14ac:dyDescent="0.25">
      <c r="A45" s="2">
        <v>1.4860985568396501</v>
      </c>
      <c r="B45">
        <v>442.72156977028499</v>
      </c>
      <c r="C45" s="6">
        <v>0.91785757531345202</v>
      </c>
      <c r="D45" s="6">
        <f t="shared" si="0"/>
        <v>6.3575753134520463E-3</v>
      </c>
      <c r="G45">
        <f t="shared" si="1"/>
        <v>3.359658307518656E-4</v>
      </c>
      <c r="H45">
        <f t="shared" si="2"/>
        <v>3.6259780762144742E-5</v>
      </c>
    </row>
    <row r="46" spans="1:8" x14ac:dyDescent="0.25">
      <c r="A46" s="2">
        <v>1.58241083926864</v>
      </c>
      <c r="B46">
        <v>442.700234227723</v>
      </c>
      <c r="C46" s="6">
        <v>0.91776305114104195</v>
      </c>
      <c r="D46" s="6">
        <f t="shared" si="0"/>
        <v>6.2630511410419754E-3</v>
      </c>
      <c r="G46">
        <f t="shared" si="1"/>
        <v>3.3632580181314523E-4</v>
      </c>
      <c r="H46">
        <f t="shared" si="2"/>
        <v>3.5126073246657087E-5</v>
      </c>
    </row>
    <row r="47" spans="1:8" x14ac:dyDescent="0.25">
      <c r="A47" s="2">
        <v>1.65736610205237</v>
      </c>
      <c r="B47">
        <v>442.68730335247199</v>
      </c>
      <c r="C47" s="6">
        <v>0.91770098982218296</v>
      </c>
      <c r="D47" s="6">
        <f t="shared" si="0"/>
        <v>6.2009898221829785E-3</v>
      </c>
      <c r="G47">
        <f t="shared" si="1"/>
        <v>3.3651673522036753E-4</v>
      </c>
      <c r="H47">
        <f t="shared" si="2"/>
        <v>3.4392044587708775E-5</v>
      </c>
    </row>
    <row r="48" spans="1:8" x14ac:dyDescent="0.25">
      <c r="A48" s="2">
        <v>1.7323213648361</v>
      </c>
      <c r="B48">
        <v>442.67753958800301</v>
      </c>
      <c r="C48" s="6">
        <v>0.91765044953651997</v>
      </c>
      <c r="D48" s="6">
        <f t="shared" si="0"/>
        <v>6.1504495365199974E-3</v>
      </c>
      <c r="G48">
        <f t="shared" si="1"/>
        <v>3.3665359615052843E-4</v>
      </c>
      <c r="H48">
        <f t="shared" si="2"/>
        <v>3.3800223236256515E-5</v>
      </c>
    </row>
    <row r="49" spans="1:8" x14ac:dyDescent="0.25">
      <c r="A49" s="2">
        <v>1.80727662761984</v>
      </c>
      <c r="B49">
        <v>442.67068733790597</v>
      </c>
      <c r="C49" s="6">
        <v>0.91761152430683202</v>
      </c>
      <c r="D49" s="6">
        <f t="shared" si="0"/>
        <v>6.1115243068320391E-3</v>
      </c>
      <c r="G49">
        <f t="shared" si="1"/>
        <v>3.3675169796768559E-4</v>
      </c>
      <c r="H49">
        <f t="shared" si="2"/>
        <v>3.3347998684090006E-5</v>
      </c>
    </row>
    <row r="50" spans="1:8" x14ac:dyDescent="0.25">
      <c r="A50" s="2">
        <v>1.88223189040357</v>
      </c>
      <c r="B50">
        <v>442.66636303051598</v>
      </c>
      <c r="C50" s="6">
        <v>0.91758348649535404</v>
      </c>
      <c r="D50" s="6">
        <f t="shared" si="0"/>
        <v>6.0834864953540624E-3</v>
      </c>
      <c r="G50">
        <f t="shared" si="1"/>
        <v>3.36822017280277E-4</v>
      </c>
      <c r="H50">
        <f t="shared" si="2"/>
        <v>3.3024152623555058E-5</v>
      </c>
    </row>
    <row r="51" spans="1:8" x14ac:dyDescent="0.25">
      <c r="A51" s="2">
        <v>1.9571871531873</v>
      </c>
      <c r="B51">
        <v>442.66411820206503</v>
      </c>
      <c r="C51" s="6">
        <v>0.91756506634153501</v>
      </c>
      <c r="D51" s="6">
        <f t="shared" si="0"/>
        <v>6.0650663415350303E-3</v>
      </c>
      <c r="G51">
        <f t="shared" si="1"/>
        <v>3.3687242211340466E-4</v>
      </c>
      <c r="H51">
        <f t="shared" si="2"/>
        <v>3.2812205578498889E-5</v>
      </c>
    </row>
    <row r="52" spans="1:8" x14ac:dyDescent="0.25">
      <c r="A52" s="2">
        <v>2.03214241597103</v>
      </c>
      <c r="B52">
        <v>442.66349240522601</v>
      </c>
      <c r="C52" s="6">
        <v>0.91755469825329505</v>
      </c>
      <c r="D52" s="6">
        <f t="shared" si="0"/>
        <v>6.0546982532950766E-3</v>
      </c>
      <c r="G52">
        <f t="shared" si="1"/>
        <v>3.3690855226185183E-4</v>
      </c>
      <c r="H52">
        <f t="shared" si="2"/>
        <v>3.2693119065241614E-5</v>
      </c>
    </row>
    <row r="53" spans="1:8" x14ac:dyDescent="0.25">
      <c r="A53" s="2">
        <v>2.1170446810321399</v>
      </c>
      <c r="B53">
        <v>442.664188726867</v>
      </c>
      <c r="C53" s="6">
        <v>0.91755057155993802</v>
      </c>
      <c r="D53" s="6">
        <f t="shared" si="0"/>
        <v>6.050571559938045E-3</v>
      </c>
      <c r="G53">
        <f t="shared" si="1"/>
        <v>3.3693728362576262E-4</v>
      </c>
      <c r="H53">
        <f t="shared" si="2"/>
        <v>3.2645616643450579E-5</v>
      </c>
    </row>
    <row r="54" spans="1:8" x14ac:dyDescent="0.25">
      <c r="A54" s="2">
        <v>2.2019469460932402</v>
      </c>
      <c r="B54">
        <v>442.66584530687902</v>
      </c>
      <c r="C54" s="6">
        <v>0.91755230744571703</v>
      </c>
      <c r="D54" s="6">
        <f t="shared" si="0"/>
        <v>6.0523074457170534E-3</v>
      </c>
      <c r="G54">
        <f t="shared" si="1"/>
        <v>3.3695698807125103E-4</v>
      </c>
      <c r="H54">
        <f t="shared" si="2"/>
        <v>3.2665230853712082E-5</v>
      </c>
    </row>
    <row r="55" spans="1:8" x14ac:dyDescent="0.25">
      <c r="A55" s="2">
        <v>2.2868492111543399</v>
      </c>
      <c r="B55">
        <v>442.66800694454503</v>
      </c>
      <c r="C55" s="6">
        <v>0.91755784914275695</v>
      </c>
      <c r="D55" s="6">
        <f t="shared" si="0"/>
        <v>6.0578491427569769E-3</v>
      </c>
      <c r="G55">
        <f t="shared" si="1"/>
        <v>3.3697050170649684E-4</v>
      </c>
      <c r="H55">
        <f t="shared" si="2"/>
        <v>3.272845242562759E-5</v>
      </c>
    </row>
    <row r="56" spans="1:8" x14ac:dyDescent="0.25">
      <c r="A56" s="2">
        <v>2.3717514762154499</v>
      </c>
      <c r="B56">
        <v>442.67032232060598</v>
      </c>
      <c r="C56" s="6">
        <v>0.91756548179138497</v>
      </c>
    </row>
    <row r="57" spans="1:8" x14ac:dyDescent="0.25">
      <c r="A57" s="2">
        <v>2.4566537412765501</v>
      </c>
      <c r="B57">
        <v>442.67253899489401</v>
      </c>
      <c r="C57" s="6">
        <v>0.91757385778538203</v>
      </c>
    </row>
    <row r="58" spans="1:8" x14ac:dyDescent="0.25">
      <c r="A58" s="2">
        <v>2.5415560063376499</v>
      </c>
      <c r="B58">
        <v>442.67449450515301</v>
      </c>
      <c r="C58" s="6">
        <v>0.91758199729013801</v>
      </c>
    </row>
    <row r="59" spans="1:8" x14ac:dyDescent="0.25">
      <c r="A59" s="2">
        <v>2.6264582713987501</v>
      </c>
      <c r="B59">
        <v>442.67610293438401</v>
      </c>
      <c r="C59" s="6">
        <v>0.91758926268057095</v>
      </c>
    </row>
    <row r="60" spans="1:8" x14ac:dyDescent="0.25">
      <c r="A60" s="2">
        <v>2.7557107231951301</v>
      </c>
      <c r="B60">
        <v>442.67782768843801</v>
      </c>
      <c r="C60" s="6">
        <v>0.91759789094005295</v>
      </c>
    </row>
    <row r="61" spans="1:8" x14ac:dyDescent="0.25">
      <c r="A61" s="2">
        <v>2.8849631749915101</v>
      </c>
      <c r="B61">
        <v>442.67876600949899</v>
      </c>
      <c r="C61" s="6">
        <v>0.91760340511254201</v>
      </c>
    </row>
    <row r="62" spans="1:8" x14ac:dyDescent="0.25">
      <c r="A62" s="2">
        <v>3.0142156267878901</v>
      </c>
      <c r="B62">
        <v>442.67911159464097</v>
      </c>
      <c r="C62" s="6">
        <v>0.91760623924443296</v>
      </c>
    </row>
    <row r="63" spans="1:8" x14ac:dyDescent="0.25">
      <c r="A63" s="2">
        <v>3.1434680785842599</v>
      </c>
      <c r="B63">
        <v>442.67907631972201</v>
      </c>
      <c r="C63" s="6">
        <v>0.917607120605888</v>
      </c>
    </row>
    <row r="64" spans="1:8" x14ac:dyDescent="0.25">
      <c r="A64" s="2">
        <v>3.2727205303806399</v>
      </c>
      <c r="B64">
        <v>442.67884004948098</v>
      </c>
      <c r="C64" s="6">
        <v>0.91760678490815295</v>
      </c>
    </row>
    <row r="65" spans="1:3" x14ac:dyDescent="0.25">
      <c r="A65" s="2">
        <v>3.4019729821770199</v>
      </c>
      <c r="B65">
        <v>442.67853480274999</v>
      </c>
      <c r="C65" s="6">
        <v>0.91760584091749398</v>
      </c>
    </row>
    <row r="66" spans="1:3" x14ac:dyDescent="0.25">
      <c r="A66" s="2">
        <v>3.5637144277037498</v>
      </c>
      <c r="B66">
        <v>442.67817398641603</v>
      </c>
      <c r="C66" s="6">
        <v>0.91760442649636498</v>
      </c>
    </row>
    <row r="67" spans="1:3" x14ac:dyDescent="0.25">
      <c r="A67" s="2">
        <v>3.7254558732304801</v>
      </c>
      <c r="B67">
        <v>442.67791839974899</v>
      </c>
      <c r="C67" s="6">
        <v>0.91760324627703704</v>
      </c>
    </row>
    <row r="68" spans="1:3" x14ac:dyDescent="0.25">
      <c r="A68" s="2">
        <v>3.88719731875721</v>
      </c>
      <c r="B68">
        <v>442.677784476917</v>
      </c>
      <c r="C68" s="6">
        <v>0.91760250723644099</v>
      </c>
    </row>
    <row r="69" spans="1:3" x14ac:dyDescent="0.25">
      <c r="A69" s="2">
        <v>4.0489387642839398</v>
      </c>
      <c r="B69">
        <v>442.67774475439103</v>
      </c>
      <c r="C69" s="6">
        <v>0.91760218205739197</v>
      </c>
    </row>
    <row r="70" spans="1:3" x14ac:dyDescent="0.25">
      <c r="A70" s="2">
        <v>4.2106802098106701</v>
      </c>
      <c r="B70">
        <v>442.67775850328098</v>
      </c>
      <c r="C70" s="6">
        <v>0.91760213565821303</v>
      </c>
    </row>
    <row r="71" spans="1:3" x14ac:dyDescent="0.25">
      <c r="A71" s="2">
        <v>4.4391090420971802</v>
      </c>
      <c r="B71">
        <v>442.67780931189401</v>
      </c>
      <c r="C71" s="6">
        <v>0.91760228621797801</v>
      </c>
    </row>
    <row r="72" spans="1:3" x14ac:dyDescent="0.25">
      <c r="A72" s="2">
        <v>4.6675378743836902</v>
      </c>
      <c r="B72">
        <v>442.67784964442302</v>
      </c>
      <c r="C72" s="6">
        <v>0.917602461013587</v>
      </c>
    </row>
    <row r="73" spans="1:3" x14ac:dyDescent="0.25">
      <c r="A73" s="2">
        <v>4.8959667066702002</v>
      </c>
      <c r="B73">
        <v>442.67786432231998</v>
      </c>
      <c r="C73" s="6">
        <v>0.91760254838714495</v>
      </c>
    </row>
    <row r="74" spans="1:3" x14ac:dyDescent="0.25">
      <c r="A74" s="2">
        <v>5.1243955389567102</v>
      </c>
      <c r="B74">
        <v>442.67786187534398</v>
      </c>
      <c r="C74" s="6">
        <v>0.917602554827054</v>
      </c>
    </row>
    <row r="75" spans="1:3" x14ac:dyDescent="0.25">
      <c r="A75" s="2">
        <v>5.3528243712432202</v>
      </c>
      <c r="B75">
        <v>442.67785563413901</v>
      </c>
      <c r="C75" s="6">
        <v>0.91760253131999003</v>
      </c>
    </row>
    <row r="76" spans="1:3" x14ac:dyDescent="0.25">
      <c r="A76" s="2">
        <v>5.75527595847554</v>
      </c>
      <c r="B76">
        <v>442.67784924433499</v>
      </c>
      <c r="C76" s="6">
        <v>0.91760249807393202</v>
      </c>
    </row>
    <row r="77" spans="1:3" x14ac:dyDescent="0.25">
      <c r="A77" s="2">
        <v>6.1577275457078597</v>
      </c>
      <c r="B77">
        <v>442.67785388178902</v>
      </c>
      <c r="C77" s="6">
        <v>0.91760251297373596</v>
      </c>
    </row>
    <row r="78" spans="1:3" x14ac:dyDescent="0.25">
      <c r="A78" s="2">
        <v>6.5601791329401804</v>
      </c>
      <c r="B78">
        <v>442.67785890467002</v>
      </c>
      <c r="C78" s="6">
        <v>0.91760253856320295</v>
      </c>
    </row>
    <row r="79" spans="1:3" x14ac:dyDescent="0.25">
      <c r="A79" s="2">
        <v>6.9626307201725099</v>
      </c>
      <c r="B79">
        <v>442.67785776157899</v>
      </c>
      <c r="C79" s="6">
        <v>0.91760253918300605</v>
      </c>
    </row>
    <row r="80" spans="1:3" x14ac:dyDescent="0.25">
      <c r="A80" s="2">
        <v>7.3650823074048297</v>
      </c>
      <c r="B80">
        <v>442.67785390399303</v>
      </c>
      <c r="C80" s="6">
        <v>0.91760252255531005</v>
      </c>
    </row>
    <row r="81" spans="1:3" x14ac:dyDescent="0.25">
      <c r="A81" s="2">
        <v>8.6315563163839304</v>
      </c>
      <c r="B81">
        <v>442.67785272217901</v>
      </c>
      <c r="C81" s="6">
        <v>0.91760251298916296</v>
      </c>
    </row>
    <row r="82" spans="1:3" x14ac:dyDescent="0.25">
      <c r="A82" s="2">
        <v>10</v>
      </c>
      <c r="B82">
        <v>442.67785490413303</v>
      </c>
      <c r="C82" s="6">
        <v>0.91760252158595101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D1" zoomScale="141" workbookViewId="0">
      <selection activeCell="D1" sqref="A1:XFD1048576"/>
    </sheetView>
  </sheetViews>
  <sheetFormatPr defaultColWidth="8.85546875" defaultRowHeight="15" x14ac:dyDescent="0.25"/>
  <cols>
    <col min="1" max="1" width="8.85546875" style="2"/>
    <col min="2" max="2" width="12.42578125" bestFit="1" customWidth="1"/>
    <col min="3" max="3" width="11" style="6" bestFit="1" customWidth="1"/>
    <col min="4" max="4" width="17.7109375" style="6" bestFit="1" customWidth="1"/>
    <col min="5" max="5" width="17.28515625" bestFit="1" customWidth="1"/>
    <col min="6" max="6" width="20.140625" bestFit="1" customWidth="1"/>
    <col min="7" max="7" width="22.42578125" bestFit="1" customWidth="1"/>
    <col min="8" max="8" width="25.28515625" bestFit="1" customWidth="1"/>
    <col min="11" max="11" width="10.42578125" bestFit="1" customWidth="1"/>
  </cols>
  <sheetData>
    <row r="1" spans="1:14" s="4" customFormat="1" x14ac:dyDescent="0.25">
      <c r="A1" s="3" t="s">
        <v>0</v>
      </c>
      <c r="B1" s="4" t="s">
        <v>2</v>
      </c>
      <c r="C1" s="4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5">
      <c r="A2" s="2">
        <v>0</v>
      </c>
      <c r="B2">
        <v>441.148404455199</v>
      </c>
      <c r="C2" s="6">
        <v>0.91148404455199195</v>
      </c>
      <c r="D2" s="6">
        <f>C2-0.9115</f>
        <v>-1.5955448008031503E-5</v>
      </c>
      <c r="G2">
        <f>$L$5*(1-EXP(-(IF(A2&lt;$L$6,0,A2-$L$6))/$L$7))</f>
        <v>0</v>
      </c>
      <c r="H2">
        <f>(D2-G2)^2</f>
        <v>2.5457632113699647E-10</v>
      </c>
    </row>
    <row r="3" spans="1:14" x14ac:dyDescent="0.25">
      <c r="A3" s="5">
        <v>3.15544362088405E-30</v>
      </c>
      <c r="B3">
        <v>441.148404455199</v>
      </c>
      <c r="C3" s="6">
        <v>0.91148404455199195</v>
      </c>
      <c r="D3" s="6">
        <f t="shared" ref="D3:D55" si="0">C3-0.9115</f>
        <v>-1.5955448008031503E-5</v>
      </c>
      <c r="G3">
        <f t="shared" ref="G3:G55" si="1">$L$5*(1-EXP(-(IF(A3&lt;$L$6,0,A3-$L$6))/$L$7))</f>
        <v>0</v>
      </c>
      <c r="H3">
        <f t="shared" ref="H3:H55" si="2">(D3-G3)^2</f>
        <v>2.5457632113699647E-10</v>
      </c>
      <c r="K3" s="1" t="s">
        <v>6</v>
      </c>
    </row>
    <row r="4" spans="1:14" x14ac:dyDescent="0.25">
      <c r="A4" s="2">
        <v>4.91842337505706E-3</v>
      </c>
      <c r="B4">
        <v>441.14891098236001</v>
      </c>
      <c r="C4" s="6">
        <v>0.91148413860946798</v>
      </c>
      <c r="D4" s="6">
        <f t="shared" si="0"/>
        <v>-1.5861390532001529E-5</v>
      </c>
      <c r="G4">
        <f t="shared" si="1"/>
        <v>0</v>
      </c>
      <c r="H4">
        <f t="shared" si="2"/>
        <v>2.5158370960866774E-10</v>
      </c>
      <c r="K4" s="1" t="s">
        <v>7</v>
      </c>
      <c r="L4">
        <f>SUM(H2:H1048576)</f>
        <v>2.3665674649185324E-8</v>
      </c>
    </row>
    <row r="5" spans="1:14" x14ac:dyDescent="0.25">
      <c r="A5" s="2">
        <v>9.8368467501141303E-3</v>
      </c>
      <c r="B5">
        <v>441.14943407981298</v>
      </c>
      <c r="C5" s="6">
        <v>0.91148433961687803</v>
      </c>
      <c r="D5" s="6">
        <f t="shared" si="0"/>
        <v>-1.5660383121951504E-5</v>
      </c>
      <c r="G5">
        <f t="shared" si="1"/>
        <v>0</v>
      </c>
      <c r="H5">
        <f t="shared" si="2"/>
        <v>2.4524759952630356E-10</v>
      </c>
      <c r="K5" s="1" t="s">
        <v>11</v>
      </c>
      <c r="L5">
        <v>3.3700000000000001E-4</v>
      </c>
      <c r="M5" t="s">
        <v>13</v>
      </c>
      <c r="N5">
        <f>L5/0.1</f>
        <v>3.3699999999999997E-3</v>
      </c>
    </row>
    <row r="6" spans="1:14" x14ac:dyDescent="0.25">
      <c r="A6" s="2">
        <v>1.4755270125171201E-2</v>
      </c>
      <c r="B6">
        <v>441.14997362953898</v>
      </c>
      <c r="C6" s="6">
        <v>0.911484647763249</v>
      </c>
      <c r="D6" s="6">
        <f t="shared" si="0"/>
        <v>-1.5352236750976189E-5</v>
      </c>
      <c r="G6">
        <f t="shared" si="1"/>
        <v>0</v>
      </c>
      <c r="H6">
        <f t="shared" si="2"/>
        <v>2.3569117325802396E-10</v>
      </c>
      <c r="K6" s="1" t="s">
        <v>8</v>
      </c>
      <c r="L6">
        <v>0.18345490273341014</v>
      </c>
    </row>
    <row r="7" spans="1:14" x14ac:dyDescent="0.25">
      <c r="A7" s="2">
        <v>4.9487280823212097E-2</v>
      </c>
      <c r="B7">
        <v>441.15417526618802</v>
      </c>
      <c r="C7" s="6">
        <v>0.91148948682133002</v>
      </c>
      <c r="D7" s="6">
        <f t="shared" si="0"/>
        <v>-1.051317866995749E-5</v>
      </c>
      <c r="G7">
        <f t="shared" si="1"/>
        <v>0</v>
      </c>
      <c r="H7">
        <f t="shared" si="2"/>
        <v>1.1052692574644915E-10</v>
      </c>
      <c r="K7" s="1" t="s">
        <v>9</v>
      </c>
      <c r="L7">
        <v>0.2251183179597776</v>
      </c>
    </row>
    <row r="8" spans="1:14" x14ac:dyDescent="0.25">
      <c r="A8" s="2">
        <v>8.4219291521253001E-2</v>
      </c>
      <c r="B8">
        <v>441.15900938759199</v>
      </c>
      <c r="C8" s="6">
        <v>0.91149879651614996</v>
      </c>
      <c r="D8" s="6">
        <f t="shared" si="0"/>
        <v>-1.2034838500207812E-6</v>
      </c>
      <c r="G8">
        <f t="shared" si="1"/>
        <v>0</v>
      </c>
      <c r="H8">
        <f t="shared" si="2"/>
        <v>1.4483733772608421E-12</v>
      </c>
    </row>
    <row r="9" spans="1:14" x14ac:dyDescent="0.25">
      <c r="A9" s="2">
        <v>0.111609353954937</v>
      </c>
      <c r="B9">
        <v>441.16318597516499</v>
      </c>
      <c r="C9" s="6">
        <v>0.91150892001269301</v>
      </c>
      <c r="D9" s="6">
        <f t="shared" si="0"/>
        <v>8.9200126930366608E-6</v>
      </c>
      <c r="G9">
        <f t="shared" si="1"/>
        <v>0</v>
      </c>
      <c r="H9">
        <f t="shared" si="2"/>
        <v>7.9566626443935137E-11</v>
      </c>
    </row>
    <row r="10" spans="1:14" x14ac:dyDescent="0.25">
      <c r="A10" s="2">
        <v>0.13899941638862101</v>
      </c>
      <c r="B10">
        <v>441.16760109876202</v>
      </c>
      <c r="C10" s="6">
        <v>0.91152110565573496</v>
      </c>
      <c r="D10" s="6">
        <f t="shared" si="0"/>
        <v>2.1105655734987572E-5</v>
      </c>
      <c r="G10">
        <f t="shared" si="1"/>
        <v>0</v>
      </c>
      <c r="H10">
        <f t="shared" si="2"/>
        <v>4.4544870400381379E-10</v>
      </c>
    </row>
    <row r="11" spans="1:14" x14ac:dyDescent="0.25">
      <c r="A11" s="2">
        <v>0.16638947882230501</v>
      </c>
      <c r="B11">
        <v>441.17218839012997</v>
      </c>
      <c r="C11" s="6">
        <v>0.91153502686602605</v>
      </c>
      <c r="D11" s="6">
        <f t="shared" si="0"/>
        <v>3.5026866026077741E-5</v>
      </c>
      <c r="G11">
        <f t="shared" si="1"/>
        <v>0</v>
      </c>
      <c r="H11">
        <f t="shared" si="2"/>
        <v>1.2268813436087992E-9</v>
      </c>
    </row>
    <row r="12" spans="1:14" x14ac:dyDescent="0.25">
      <c r="A12" s="2">
        <v>0.19377954125598901</v>
      </c>
      <c r="B12">
        <v>441.17688702362301</v>
      </c>
      <c r="C12" s="6">
        <v>0.91155037514548198</v>
      </c>
      <c r="D12" s="6">
        <f t="shared" si="0"/>
        <v>5.0375145482006722E-5</v>
      </c>
      <c r="G12">
        <f t="shared" si="1"/>
        <v>1.5106815446127851E-5</v>
      </c>
      <c r="H12">
        <f t="shared" si="2"/>
        <v>1.2438551035196756E-9</v>
      </c>
    </row>
    <row r="13" spans="1:14" x14ac:dyDescent="0.25">
      <c r="A13" s="2">
        <v>0.24564486633477201</v>
      </c>
      <c r="B13">
        <v>441.18590767901998</v>
      </c>
      <c r="C13" s="6">
        <v>0.91158238868044095</v>
      </c>
      <c r="D13" s="6">
        <f t="shared" si="0"/>
        <v>8.2388680440970141E-5</v>
      </c>
      <c r="G13">
        <f t="shared" si="1"/>
        <v>8.1345132080654209E-5</v>
      </c>
      <c r="H13">
        <f t="shared" si="2"/>
        <v>1.0889931803180716E-12</v>
      </c>
    </row>
    <row r="14" spans="1:14" x14ac:dyDescent="0.25">
      <c r="A14" s="2">
        <v>0.297510191413555</v>
      </c>
      <c r="B14">
        <v>441.194808203874</v>
      </c>
      <c r="C14" s="6">
        <v>0.91161673420010603</v>
      </c>
      <c r="D14" s="6">
        <f t="shared" si="0"/>
        <v>1.1673420010605007E-4</v>
      </c>
      <c r="G14">
        <f t="shared" si="1"/>
        <v>1.3395310547987209E-4</v>
      </c>
      <c r="H14">
        <f t="shared" si="2"/>
        <v>2.96490702272637E-10</v>
      </c>
    </row>
    <row r="15" spans="1:14" x14ac:dyDescent="0.25">
      <c r="A15" s="2">
        <v>0.349375516492338</v>
      </c>
      <c r="B15">
        <v>441.20331554161999</v>
      </c>
      <c r="C15" s="6">
        <v>0.91165183581059195</v>
      </c>
      <c r="D15" s="6">
        <f t="shared" si="0"/>
        <v>1.5183581059197149E-4</v>
      </c>
      <c r="G15">
        <f t="shared" si="1"/>
        <v>1.7573555113656352E-4</v>
      </c>
      <c r="H15">
        <f t="shared" si="2"/>
        <v>5.7119759809881636E-10</v>
      </c>
    </row>
    <row r="16" spans="1:14" x14ac:dyDescent="0.25">
      <c r="A16" s="2">
        <v>0.401240841571121</v>
      </c>
      <c r="B16">
        <v>441.21122392458699</v>
      </c>
      <c r="C16" s="6">
        <v>0.91168639953785902</v>
      </c>
      <c r="D16" s="6">
        <f t="shared" si="0"/>
        <v>1.8639953785903884E-4</v>
      </c>
      <c r="G16">
        <f t="shared" si="1"/>
        <v>2.0892011713013453E-4</v>
      </c>
      <c r="H16">
        <f t="shared" si="2"/>
        <v>5.0717649070570467E-10</v>
      </c>
    </row>
    <row r="17" spans="1:8" x14ac:dyDescent="0.25">
      <c r="A17" s="2">
        <v>0.453106166649904</v>
      </c>
      <c r="B17">
        <v>441.21838815710697</v>
      </c>
      <c r="C17" s="6">
        <v>0.91171940233472404</v>
      </c>
      <c r="D17" s="6">
        <f t="shared" si="0"/>
        <v>2.1940233472406145E-4</v>
      </c>
      <c r="G17">
        <f t="shared" si="1"/>
        <v>2.3527605208975569E-4</v>
      </c>
      <c r="H17">
        <f t="shared" si="2"/>
        <v>2.5197490300594268E-10</v>
      </c>
    </row>
    <row r="18" spans="1:8" x14ac:dyDescent="0.25">
      <c r="A18" s="2">
        <v>0.539982054148746</v>
      </c>
      <c r="B18">
        <v>441.22847557783001</v>
      </c>
      <c r="C18" s="6">
        <v>0.91176911271715899</v>
      </c>
      <c r="D18" s="6">
        <f t="shared" si="0"/>
        <v>2.6911271715901464E-4</v>
      </c>
      <c r="G18">
        <f t="shared" si="1"/>
        <v>2.6784498142919577E-4</v>
      </c>
      <c r="H18">
        <f t="shared" si="2"/>
        <v>1.6071538806593701E-12</v>
      </c>
    </row>
    <row r="19" spans="1:8" x14ac:dyDescent="0.25">
      <c r="A19" s="2">
        <v>0.62685794164758901</v>
      </c>
      <c r="B19">
        <v>441.23605133605002</v>
      </c>
      <c r="C19" s="6">
        <v>0.91180999862838696</v>
      </c>
      <c r="D19" s="6">
        <f t="shared" si="0"/>
        <v>3.0999862838698711E-4</v>
      </c>
      <c r="G19">
        <f t="shared" si="1"/>
        <v>2.8998632532677555E-4</v>
      </c>
      <c r="H19">
        <f t="shared" si="2"/>
        <v>4.004922737737527E-10</v>
      </c>
    </row>
    <row r="20" spans="1:8" x14ac:dyDescent="0.25">
      <c r="A20" s="2">
        <v>0.71373382914643102</v>
      </c>
      <c r="B20">
        <v>441.241213149901</v>
      </c>
      <c r="C20" s="6">
        <v>0.91184119341588299</v>
      </c>
      <c r="D20" s="6">
        <f t="shared" si="0"/>
        <v>3.4119341588301211E-4</v>
      </c>
      <c r="G20">
        <f t="shared" si="1"/>
        <v>3.0503868103922495E-4</v>
      </c>
      <c r="H20">
        <f t="shared" si="2"/>
        <v>1.3071648516245572E-9</v>
      </c>
    </row>
    <row r="21" spans="1:8" x14ac:dyDescent="0.25">
      <c r="A21" s="2">
        <v>0.80060971664527403</v>
      </c>
      <c r="B21">
        <v>441.24423342473602</v>
      </c>
      <c r="C21" s="6">
        <v>0.91186290691900296</v>
      </c>
      <c r="D21" s="6">
        <f t="shared" si="0"/>
        <v>3.62906919002981E-4</v>
      </c>
      <c r="G21">
        <f t="shared" si="1"/>
        <v>3.1527172802779912E-4</v>
      </c>
      <c r="H21">
        <f t="shared" si="2"/>
        <v>2.269111419242049E-9</v>
      </c>
    </row>
    <row r="22" spans="1:8" x14ac:dyDescent="0.25">
      <c r="A22" s="2">
        <v>0.88748560414411604</v>
      </c>
      <c r="B22">
        <v>441.24548350702202</v>
      </c>
      <c r="C22" s="6">
        <v>0.91187608324004099</v>
      </c>
      <c r="D22" s="6">
        <f t="shared" si="0"/>
        <v>3.7608324004101412E-4</v>
      </c>
      <c r="G22">
        <f t="shared" si="1"/>
        <v>3.2222846308447575E-4</v>
      </c>
      <c r="H22">
        <f t="shared" si="2"/>
        <v>2.9003370010384969E-9</v>
      </c>
    </row>
    <row r="23" spans="1:8" x14ac:dyDescent="0.25">
      <c r="A23" s="2">
        <v>0.97436149164295904</v>
      </c>
      <c r="B23">
        <v>441.24537492669799</v>
      </c>
      <c r="C23" s="6">
        <v>0.91188210761450295</v>
      </c>
      <c r="D23" s="6">
        <f t="shared" si="0"/>
        <v>3.8210761450296893E-4</v>
      </c>
      <c r="G23">
        <f t="shared" si="1"/>
        <v>3.269578621288496E-4</v>
      </c>
      <c r="H23">
        <f t="shared" si="2"/>
        <v>3.0414951869266805E-9</v>
      </c>
    </row>
    <row r="24" spans="1:8" x14ac:dyDescent="0.25">
      <c r="A24" s="2">
        <v>1.06664432724486</v>
      </c>
      <c r="B24">
        <v>441.244227767155</v>
      </c>
      <c r="C24" s="6">
        <v>0.91188245846881399</v>
      </c>
      <c r="D24" s="6">
        <f t="shared" si="0"/>
        <v>3.8245846881401757E-4</v>
      </c>
      <c r="G24">
        <f t="shared" si="1"/>
        <v>3.3033506863360955E-4</v>
      </c>
      <c r="H24">
        <f t="shared" si="2"/>
        <v>2.7168488463669589E-9</v>
      </c>
    </row>
    <row r="25" spans="1:8" x14ac:dyDescent="0.25">
      <c r="A25" s="2">
        <v>1.1589271628467701</v>
      </c>
      <c r="B25">
        <v>441.24244614443103</v>
      </c>
      <c r="C25" s="6">
        <v>0.91187843819125003</v>
      </c>
      <c r="D25" s="6">
        <f t="shared" si="0"/>
        <v>3.7843819125005229E-4</v>
      </c>
      <c r="G25">
        <f t="shared" si="1"/>
        <v>3.3257650863903097E-4</v>
      </c>
      <c r="H25">
        <f t="shared" si="2"/>
        <v>2.1032939319140558E-9</v>
      </c>
    </row>
    <row r="26" spans="1:8" x14ac:dyDescent="0.25">
      <c r="A26" s="2">
        <v>1.25120999844867</v>
      </c>
      <c r="B26">
        <v>441.24039014264599</v>
      </c>
      <c r="C26" s="6">
        <v>0.91187175780712404</v>
      </c>
      <c r="D26" s="6">
        <f t="shared" si="0"/>
        <v>3.7175780712406237E-4</v>
      </c>
      <c r="G26">
        <f t="shared" si="1"/>
        <v>3.3406414443826963E-4</v>
      </c>
      <c r="H26">
        <f t="shared" si="2"/>
        <v>1.4208122066703235E-9</v>
      </c>
    </row>
    <row r="27" spans="1:8" x14ac:dyDescent="0.25">
      <c r="A27" s="2">
        <v>1.3434928340505701</v>
      </c>
      <c r="B27">
        <v>441.23833510911197</v>
      </c>
      <c r="C27" s="6">
        <v>0.91186385203225695</v>
      </c>
      <c r="D27" s="6">
        <f t="shared" si="0"/>
        <v>3.6385203225697271E-4</v>
      </c>
      <c r="G27">
        <f t="shared" si="1"/>
        <v>3.3505148305354552E-4</v>
      </c>
      <c r="H27">
        <f t="shared" si="2"/>
        <v>8.2947163441903101E-10</v>
      </c>
    </row>
    <row r="28" spans="1:8" x14ac:dyDescent="0.25">
      <c r="A28" s="2">
        <v>1.4357756696524699</v>
      </c>
      <c r="B28">
        <v>441.236473654338</v>
      </c>
      <c r="C28" s="6">
        <v>0.91185583837284501</v>
      </c>
      <c r="D28" s="6">
        <f t="shared" si="0"/>
        <v>3.5583837284502984E-4</v>
      </c>
      <c r="G28">
        <f t="shared" si="1"/>
        <v>3.3570677619835544E-4</v>
      </c>
      <c r="H28">
        <f t="shared" si="2"/>
        <v>4.0528118354439179E-10</v>
      </c>
    </row>
    <row r="29" spans="1:8" x14ac:dyDescent="0.25">
      <c r="A29" s="2">
        <v>1.52805850525438</v>
      </c>
      <c r="B29">
        <v>441.234922041966</v>
      </c>
      <c r="C29" s="6">
        <v>0.91184850607715995</v>
      </c>
      <c r="D29" s="6">
        <f t="shared" si="0"/>
        <v>3.4850607715997128E-4</v>
      </c>
      <c r="G29">
        <f t="shared" si="1"/>
        <v>3.3614169193951169E-4</v>
      </c>
      <c r="H29">
        <f t="shared" si="2"/>
        <v>1.5287802187991967E-10</v>
      </c>
    </row>
    <row r="30" spans="1:8" x14ac:dyDescent="0.25">
      <c r="A30" s="2">
        <v>1.6203413408562799</v>
      </c>
      <c r="B30">
        <v>441.23373125910098</v>
      </c>
      <c r="C30" s="6">
        <v>0.91184233635638201</v>
      </c>
      <c r="D30" s="6">
        <f t="shared" si="0"/>
        <v>3.4233635638203364E-4</v>
      </c>
      <c r="G30">
        <f t="shared" si="1"/>
        <v>3.3643034397776904E-4</v>
      </c>
      <c r="H30">
        <f t="shared" si="2"/>
        <v>3.4880982519327251E-11</v>
      </c>
    </row>
    <row r="31" spans="1:8" x14ac:dyDescent="0.25">
      <c r="A31" s="2">
        <v>1.7677052167426099</v>
      </c>
      <c r="B31">
        <v>441.232578292185</v>
      </c>
      <c r="C31" s="6">
        <v>0.91183541445403804</v>
      </c>
      <c r="D31" s="6">
        <f t="shared" si="0"/>
        <v>3.3541445403806325E-4</v>
      </c>
      <c r="G31">
        <f t="shared" si="1"/>
        <v>3.3670398018959891E-4</v>
      </c>
      <c r="H31">
        <f t="shared" si="2"/>
        <v>1.6628776954943809E-12</v>
      </c>
    </row>
    <row r="32" spans="1:8" x14ac:dyDescent="0.25">
      <c r="A32" s="2">
        <v>1.91506909262894</v>
      </c>
      <c r="B32">
        <v>441.23218562387899</v>
      </c>
      <c r="C32" s="6">
        <v>0.91183193878956603</v>
      </c>
      <c r="D32" s="6">
        <f t="shared" si="0"/>
        <v>3.3193878956605527E-4</v>
      </c>
      <c r="G32">
        <f t="shared" si="1"/>
        <v>3.3684617431444555E-4</v>
      </c>
      <c r="H32">
        <f t="shared" si="2"/>
        <v>2.4082425068733513E-11</v>
      </c>
    </row>
    <row r="33" spans="1:8" x14ac:dyDescent="0.25">
      <c r="A33" s="2">
        <v>2.06243296851527</v>
      </c>
      <c r="B33">
        <v>441.23229115114998</v>
      </c>
      <c r="C33" s="6">
        <v>0.91183109641192805</v>
      </c>
      <c r="D33" s="6">
        <f t="shared" si="0"/>
        <v>3.3109641192807793E-4</v>
      </c>
      <c r="G33">
        <f t="shared" si="1"/>
        <v>3.3692006500678375E-4</v>
      </c>
      <c r="H33">
        <f t="shared" si="2"/>
        <v>3.3914935181119798E-11</v>
      </c>
    </row>
    <row r="34" spans="1:8" x14ac:dyDescent="0.25">
      <c r="A34" s="2">
        <v>2.2097968444016001</v>
      </c>
      <c r="B34">
        <v>441.232643305002</v>
      </c>
      <c r="C34" s="6">
        <v>0.91183186102663205</v>
      </c>
      <c r="D34" s="6">
        <f t="shared" si="0"/>
        <v>3.3186102663207429E-4</v>
      </c>
      <c r="G34">
        <f t="shared" si="1"/>
        <v>3.3695846205321659E-4</v>
      </c>
      <c r="H34">
        <f t="shared" si="2"/>
        <v>2.5983847872716247E-11</v>
      </c>
    </row>
    <row r="35" spans="1:8" x14ac:dyDescent="0.25">
      <c r="A35" s="2">
        <v>2.3571607202879301</v>
      </c>
      <c r="B35">
        <v>441.23305560243102</v>
      </c>
      <c r="C35" s="6">
        <v>0.91183333728059901</v>
      </c>
      <c r="D35" s="6">
        <f t="shared" si="0"/>
        <v>3.3333728059903311E-4</v>
      </c>
      <c r="G35">
        <f t="shared" si="1"/>
        <v>3.3697841494752722E-4</v>
      </c>
      <c r="H35">
        <f t="shared" si="2"/>
        <v>1.3257859343783621E-11</v>
      </c>
    </row>
    <row r="36" spans="1:8" x14ac:dyDescent="0.25">
      <c r="A36" s="2">
        <v>2.5045245961742602</v>
      </c>
      <c r="B36">
        <v>441.23341592894798</v>
      </c>
      <c r="C36" s="6">
        <v>0.91183489806802898</v>
      </c>
      <c r="D36" s="6">
        <f t="shared" si="0"/>
        <v>3.3489806802899924E-4</v>
      </c>
      <c r="G36">
        <f t="shared" si="1"/>
        <v>3.3698878340105061E-4</v>
      </c>
      <c r="H36">
        <f t="shared" si="2"/>
        <v>4.3710907669318828E-12</v>
      </c>
    </row>
    <row r="37" spans="1:8" x14ac:dyDescent="0.25">
      <c r="A37" s="2">
        <v>2.67832277870686</v>
      </c>
      <c r="B37">
        <v>441.23370566181501</v>
      </c>
      <c r="C37" s="6">
        <v>0.91183636789262701</v>
      </c>
      <c r="D37" s="6">
        <f t="shared" si="0"/>
        <v>3.3636789262703193E-4</v>
      </c>
      <c r="G37">
        <f t="shared" si="1"/>
        <v>3.369948171020925E-4</v>
      </c>
      <c r="H37">
        <f t="shared" si="2"/>
        <v>3.9303429742996847E-13</v>
      </c>
    </row>
    <row r="38" spans="1:8" x14ac:dyDescent="0.25">
      <c r="A38" s="2">
        <v>2.8521209612394598</v>
      </c>
      <c r="B38">
        <v>441.23384398433598</v>
      </c>
      <c r="C38" s="6">
        <v>0.91183724202212102</v>
      </c>
      <c r="D38" s="6">
        <f t="shared" si="0"/>
        <v>3.372420221210426E-4</v>
      </c>
      <c r="G38">
        <f t="shared" si="1"/>
        <v>3.3699760511801837E-4</v>
      </c>
      <c r="H38">
        <f t="shared" si="2"/>
        <v>5.9739671367344751E-14</v>
      </c>
    </row>
    <row r="39" spans="1:8" x14ac:dyDescent="0.25">
      <c r="A39" s="2">
        <v>3.0259191437720601</v>
      </c>
      <c r="B39">
        <v>441.23386921552299</v>
      </c>
      <c r="C39" s="6">
        <v>0.91183757766141305</v>
      </c>
      <c r="D39" s="6">
        <f t="shared" si="0"/>
        <v>3.3757766141306877E-4</v>
      </c>
      <c r="G39">
        <f t="shared" si="1"/>
        <v>3.3699889338748159E-4</v>
      </c>
      <c r="H39">
        <f t="shared" si="2"/>
        <v>3.3497242744208947E-13</v>
      </c>
    </row>
    <row r="40" spans="1:8" x14ac:dyDescent="0.25">
      <c r="A40" s="2">
        <v>3.1997173263046599</v>
      </c>
      <c r="B40">
        <v>441.23383259747601</v>
      </c>
      <c r="C40" s="6">
        <v>0.91183755819050605</v>
      </c>
      <c r="D40" s="6">
        <f t="shared" si="0"/>
        <v>3.3755819050607094E-4</v>
      </c>
      <c r="G40">
        <f t="shared" si="1"/>
        <v>3.369994886632096E-4</v>
      </c>
      <c r="H40">
        <f t="shared" si="2"/>
        <v>3.1214774921665572E-13</v>
      </c>
    </row>
    <row r="41" spans="1:8" x14ac:dyDescent="0.25">
      <c r="A41" s="2">
        <v>3.3735155088372601</v>
      </c>
      <c r="B41">
        <v>441.233776508186</v>
      </c>
      <c r="C41" s="6">
        <v>0.91183737426160105</v>
      </c>
      <c r="D41" s="6">
        <f t="shared" si="0"/>
        <v>3.3737426160107553E-4</v>
      </c>
      <c r="G41">
        <f t="shared" si="1"/>
        <v>3.36999763724602E-4</v>
      </c>
      <c r="H41">
        <f t="shared" si="2"/>
        <v>1.4024865948318735E-13</v>
      </c>
    </row>
    <row r="42" spans="1:8" x14ac:dyDescent="0.25">
      <c r="A42" s="2">
        <v>3.54731369136986</v>
      </c>
      <c r="B42">
        <v>441.23372640437498</v>
      </c>
      <c r="C42" s="6">
        <v>0.91183716200022003</v>
      </c>
      <c r="D42" s="6">
        <f t="shared" si="0"/>
        <v>3.3716200022004816E-4</v>
      </c>
      <c r="G42">
        <f t="shared" si="1"/>
        <v>3.3699989082329934E-4</v>
      </c>
      <c r="H42">
        <f t="shared" si="2"/>
        <v>2.6279456514267638E-14</v>
      </c>
    </row>
    <row r="43" spans="1:8" x14ac:dyDescent="0.25">
      <c r="A43" s="2">
        <v>3.81626170252092</v>
      </c>
      <c r="B43">
        <v>441.23367736982698</v>
      </c>
      <c r="C43" s="6">
        <v>0.91183690585773802</v>
      </c>
      <c r="D43" s="6">
        <f t="shared" si="0"/>
        <v>3.3690585773804571E-4</v>
      </c>
      <c r="G43">
        <f t="shared" si="1"/>
        <v>3.3699996694174118E-4</v>
      </c>
      <c r="H43">
        <f t="shared" si="2"/>
        <v>8.8565422201961145E-15</v>
      </c>
    </row>
    <row r="44" spans="1:8" x14ac:dyDescent="0.25">
      <c r="A44" s="2">
        <v>4.0852097136719898</v>
      </c>
      <c r="B44">
        <v>441.23366887696801</v>
      </c>
      <c r="C44" s="6">
        <v>0.91183682130005606</v>
      </c>
      <c r="D44" s="6">
        <f t="shared" si="0"/>
        <v>3.3682130005607824E-4</v>
      </c>
      <c r="G44">
        <f t="shared" si="1"/>
        <v>3.3699998999009434E-4</v>
      </c>
      <c r="H44">
        <f t="shared" si="2"/>
        <v>3.1930092518677331E-14</v>
      </c>
    </row>
    <row r="45" spans="1:8" x14ac:dyDescent="0.25">
      <c r="A45" s="2">
        <v>4.3541577248230601</v>
      </c>
      <c r="B45">
        <v>441.23368196766597</v>
      </c>
      <c r="C45" s="6">
        <v>0.91183685790098101</v>
      </c>
      <c r="D45" s="6">
        <f t="shared" si="0"/>
        <v>3.3685790098103574E-4</v>
      </c>
      <c r="G45">
        <f t="shared" si="1"/>
        <v>3.3699999696904144E-4</v>
      </c>
      <c r="H45">
        <f t="shared" si="2"/>
        <v>2.0191269807315267E-14</v>
      </c>
    </row>
    <row r="46" spans="1:8" x14ac:dyDescent="0.25">
      <c r="A46" s="2">
        <v>4.6231057359741303</v>
      </c>
      <c r="B46">
        <v>441.23369498334699</v>
      </c>
      <c r="C46" s="6">
        <v>0.91183691939795397</v>
      </c>
      <c r="D46" s="6">
        <f t="shared" si="0"/>
        <v>3.3691939795399417E-4</v>
      </c>
      <c r="G46">
        <f t="shared" si="1"/>
        <v>3.3699999908223815E-4</v>
      </c>
      <c r="H46">
        <f t="shared" si="2"/>
        <v>6.4965418742030202E-15</v>
      </c>
    </row>
    <row r="47" spans="1:8" x14ac:dyDescent="0.25">
      <c r="A47" s="2">
        <v>4.8920537471251899</v>
      </c>
      <c r="B47">
        <v>441.23369833270402</v>
      </c>
      <c r="C47" s="6">
        <v>0.91183694644872404</v>
      </c>
      <c r="D47" s="6">
        <f t="shared" si="0"/>
        <v>3.3694644872406254E-4</v>
      </c>
      <c r="G47">
        <f t="shared" si="1"/>
        <v>3.3699999972210549E-4</v>
      </c>
      <c r="H47">
        <f t="shared" si="2"/>
        <v>2.8677093913959205E-15</v>
      </c>
    </row>
    <row r="48" spans="1:8" x14ac:dyDescent="0.25">
      <c r="A48" s="2">
        <v>5.3890916164626397</v>
      </c>
      <c r="B48">
        <v>441.23369255673202</v>
      </c>
      <c r="C48" s="6">
        <v>0.91183693390814002</v>
      </c>
      <c r="D48" s="6">
        <f t="shared" si="0"/>
        <v>3.3693390814004687E-4</v>
      </c>
      <c r="G48">
        <f t="shared" si="1"/>
        <v>3.369999999694506E-4</v>
      </c>
      <c r="H48">
        <f t="shared" si="2"/>
        <v>4.3681299139326162E-15</v>
      </c>
    </row>
    <row r="49" spans="1:8" x14ac:dyDescent="0.25">
      <c r="A49" s="2">
        <v>5.8861294858000903</v>
      </c>
      <c r="B49">
        <v>441.23368537477802</v>
      </c>
      <c r="C49" s="6">
        <v>0.91183689270370805</v>
      </c>
      <c r="D49" s="6">
        <f t="shared" si="0"/>
        <v>3.3689270370806934E-4</v>
      </c>
      <c r="G49">
        <f t="shared" si="1"/>
        <v>3.3699999999664164E-4</v>
      </c>
      <c r="H49">
        <f t="shared" si="2"/>
        <v>1.1512493541389055E-14</v>
      </c>
    </row>
    <row r="50" spans="1:8" x14ac:dyDescent="0.25">
      <c r="A50" s="2">
        <v>6.3831673551375303</v>
      </c>
      <c r="B50">
        <v>441.23368844641402</v>
      </c>
      <c r="C50" s="6">
        <v>0.91183689522742795</v>
      </c>
      <c r="D50" s="6">
        <f t="shared" si="0"/>
        <v>3.3689522742796907E-4</v>
      </c>
      <c r="G50">
        <f t="shared" si="1"/>
        <v>3.3699999999963078E-4</v>
      </c>
      <c r="H50">
        <f t="shared" si="2"/>
        <v>1.0977291772608631E-14</v>
      </c>
    </row>
    <row r="51" spans="1:8" x14ac:dyDescent="0.25">
      <c r="A51" s="2">
        <v>6.8802052244749801</v>
      </c>
      <c r="B51">
        <v>441.23369477670099</v>
      </c>
      <c r="C51" s="6">
        <v>0.91183692535785299</v>
      </c>
      <c r="D51" s="6">
        <f t="shared" si="0"/>
        <v>3.3692535785301292E-4</v>
      </c>
      <c r="G51">
        <f t="shared" si="1"/>
        <v>3.369999999999594E-4</v>
      </c>
      <c r="H51">
        <f t="shared" si="2"/>
        <v>5.5714501007804195E-15</v>
      </c>
    </row>
    <row r="52" spans="1:8" x14ac:dyDescent="0.25">
      <c r="A52" s="2">
        <v>7.37724309381242</v>
      </c>
      <c r="B52">
        <v>441.233695306485</v>
      </c>
      <c r="C52" s="6">
        <v>0.91183693577727998</v>
      </c>
      <c r="D52" s="6">
        <f t="shared" si="0"/>
        <v>3.3693577728000079E-4</v>
      </c>
      <c r="G52">
        <f t="shared" si="1"/>
        <v>3.3699999999999556E-4</v>
      </c>
      <c r="H52">
        <f t="shared" si="2"/>
        <v>4.1245577635264115E-15</v>
      </c>
    </row>
    <row r="53" spans="1:8" x14ac:dyDescent="0.25">
      <c r="A53" s="2">
        <v>8.3353221296594207</v>
      </c>
      <c r="B53">
        <v>441.233690691128</v>
      </c>
      <c r="C53" s="6">
        <v>0.91183691914745701</v>
      </c>
      <c r="D53" s="6">
        <f t="shared" si="0"/>
        <v>3.3691914745703766E-4</v>
      </c>
      <c r="G53">
        <f t="shared" si="1"/>
        <v>3.3699999999999995E-4</v>
      </c>
      <c r="H53">
        <f t="shared" si="2"/>
        <v>6.5371337034692137E-15</v>
      </c>
    </row>
    <row r="54" spans="1:8" x14ac:dyDescent="0.25">
      <c r="A54" s="2">
        <v>9.2934011655064204</v>
      </c>
      <c r="B54">
        <v>441.23368899971098</v>
      </c>
      <c r="C54" s="6">
        <v>0.91183690392305305</v>
      </c>
      <c r="D54" s="6">
        <f t="shared" si="0"/>
        <v>3.3690392305307792E-4</v>
      </c>
      <c r="G54">
        <f t="shared" si="1"/>
        <v>3.3700000000000001E-4</v>
      </c>
      <c r="H54">
        <f t="shared" si="2"/>
        <v>9.2307797298683191E-15</v>
      </c>
    </row>
    <row r="55" spans="1:8" x14ac:dyDescent="0.25">
      <c r="A55" s="2">
        <v>10</v>
      </c>
      <c r="B55">
        <v>441.233692295026</v>
      </c>
      <c r="C55" s="6">
        <v>0.91183691666590005</v>
      </c>
      <c r="D55" s="6">
        <f t="shared" si="0"/>
        <v>3.3691666590007774E-4</v>
      </c>
      <c r="G55">
        <f t="shared" si="1"/>
        <v>3.3700000000000001E-4</v>
      </c>
      <c r="H55">
        <f t="shared" si="2"/>
        <v>6.9445722098543956E-15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selection activeCell="D17" sqref="D17"/>
    </sheetView>
  </sheetViews>
  <sheetFormatPr defaultColWidth="8.85546875" defaultRowHeight="15" x14ac:dyDescent="0.25"/>
  <cols>
    <col min="1" max="1" width="8.85546875" style="2"/>
    <col min="2" max="2" width="12.42578125" bestFit="1" customWidth="1"/>
    <col min="3" max="3" width="11" style="6" bestFit="1" customWidth="1"/>
    <col min="4" max="4" width="17.7109375" style="6" bestFit="1" customWidth="1"/>
    <col min="5" max="5" width="17.28515625" bestFit="1" customWidth="1"/>
    <col min="6" max="6" width="20.140625" bestFit="1" customWidth="1"/>
    <col min="7" max="7" width="22.42578125" bestFit="1" customWidth="1"/>
    <col min="8" max="8" width="25.28515625" bestFit="1" customWidth="1"/>
    <col min="11" max="11" width="10.42578125" bestFit="1" customWidth="1"/>
  </cols>
  <sheetData>
    <row r="1" spans="1:14" s="4" customFormat="1" x14ac:dyDescent="0.25">
      <c r="A1" s="3" t="s">
        <v>0</v>
      </c>
      <c r="B1" s="4" t="s">
        <v>2</v>
      </c>
      <c r="C1" s="7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5">
      <c r="A2" s="2">
        <v>0</v>
      </c>
      <c r="B2">
        <v>441.148404455199</v>
      </c>
      <c r="C2" s="8">
        <v>0.91148404455199195</v>
      </c>
      <c r="D2" s="6">
        <f>C2-0.9115</f>
        <v>-1.5955448008031503E-5</v>
      </c>
      <c r="G2">
        <f>$L$5*(1-EXP(-(IF(A2&lt;$L$6,0,A2-$L$6))/$L$7))</f>
        <v>0</v>
      </c>
      <c r="H2">
        <f>(D2-G2)^2</f>
        <v>2.5457632113699647E-10</v>
      </c>
    </row>
    <row r="3" spans="1:14" x14ac:dyDescent="0.25">
      <c r="A3" s="5">
        <v>3.15544362088405E-30</v>
      </c>
      <c r="B3">
        <v>441.148404455199</v>
      </c>
      <c r="C3">
        <v>0.91148404455199195</v>
      </c>
      <c r="D3" s="6">
        <f t="shared" ref="D3:D55" si="0">C3-0.9115</f>
        <v>-1.5955448008031503E-5</v>
      </c>
      <c r="G3">
        <f t="shared" ref="G3:G55" si="1">$L$5*(1-EXP(-(IF(A3&lt;$L$6,0,A3-$L$6))/$L$7))</f>
        <v>0</v>
      </c>
      <c r="H3">
        <f t="shared" ref="H3:H55" si="2">(D3-G3)^2</f>
        <v>2.5457632113699647E-10</v>
      </c>
      <c r="K3" s="1" t="s">
        <v>6</v>
      </c>
    </row>
    <row r="4" spans="1:14" x14ac:dyDescent="0.25">
      <c r="A4" s="2">
        <v>1.0014437198306899E-3</v>
      </c>
      <c r="B4">
        <v>441.14891098236001</v>
      </c>
      <c r="C4">
        <v>0.91148413860946798</v>
      </c>
      <c r="D4" s="6">
        <f t="shared" si="0"/>
        <v>-1.5861390532001529E-5</v>
      </c>
      <c r="G4">
        <f t="shared" si="1"/>
        <v>0</v>
      </c>
      <c r="H4">
        <f t="shared" si="2"/>
        <v>2.5158370960866774E-10</v>
      </c>
      <c r="K4" s="1" t="s">
        <v>7</v>
      </c>
      <c r="L4">
        <f>SUM(H2:H1048576)</f>
        <v>6.7687887277872318E-7</v>
      </c>
    </row>
    <row r="5" spans="1:14" x14ac:dyDescent="0.25">
      <c r="A5" s="2">
        <v>2.0028874396613799E-3</v>
      </c>
      <c r="B5">
        <v>441.14943407981298</v>
      </c>
      <c r="C5">
        <v>0.91148433961687803</v>
      </c>
      <c r="D5" s="6">
        <f t="shared" si="0"/>
        <v>-1.5660383121951504E-5</v>
      </c>
      <c r="G5">
        <f t="shared" si="1"/>
        <v>0</v>
      </c>
      <c r="H5">
        <f t="shared" si="2"/>
        <v>2.4524759952630356E-10</v>
      </c>
      <c r="K5" s="1" t="s">
        <v>11</v>
      </c>
      <c r="L5">
        <v>3.3700000000000001E-4</v>
      </c>
      <c r="M5" t="s">
        <v>13</v>
      </c>
      <c r="N5">
        <f>L5/0.1</f>
        <v>3.3699999999999997E-3</v>
      </c>
    </row>
    <row r="6" spans="1:14" x14ac:dyDescent="0.25">
      <c r="A6" s="2">
        <v>3.00433115949208E-3</v>
      </c>
      <c r="B6">
        <v>441.14997362953898</v>
      </c>
      <c r="C6">
        <v>0.911484647763249</v>
      </c>
      <c r="D6" s="6">
        <f t="shared" si="0"/>
        <v>-1.5352236750976189E-5</v>
      </c>
      <c r="G6">
        <f t="shared" si="1"/>
        <v>0</v>
      </c>
      <c r="H6">
        <f t="shared" si="2"/>
        <v>2.3569117325802396E-10</v>
      </c>
      <c r="K6" s="1" t="s">
        <v>8</v>
      </c>
      <c r="L6">
        <v>0.18345490273341014</v>
      </c>
    </row>
    <row r="7" spans="1:14" x14ac:dyDescent="0.25">
      <c r="A7" s="2">
        <v>7.5862184192504603E-3</v>
      </c>
      <c r="B7">
        <v>441.15417526618802</v>
      </c>
      <c r="C7">
        <v>0.91148948682133002</v>
      </c>
      <c r="D7" s="6">
        <f t="shared" si="0"/>
        <v>-1.051317866995749E-5</v>
      </c>
      <c r="G7">
        <f t="shared" si="1"/>
        <v>0</v>
      </c>
      <c r="H7">
        <f t="shared" si="2"/>
        <v>1.1052692574644915E-10</v>
      </c>
      <c r="K7" s="1" t="s">
        <v>9</v>
      </c>
      <c r="L7">
        <v>0.2251183179597776</v>
      </c>
    </row>
    <row r="8" spans="1:14" x14ac:dyDescent="0.25">
      <c r="A8" s="2">
        <v>1.2168105679008801E-2</v>
      </c>
      <c r="B8">
        <v>441.15900938759199</v>
      </c>
      <c r="C8">
        <v>0.91149879651614996</v>
      </c>
      <c r="D8" s="6">
        <f t="shared" si="0"/>
        <v>-1.2034838500207812E-6</v>
      </c>
      <c r="G8">
        <f t="shared" si="1"/>
        <v>0</v>
      </c>
      <c r="H8">
        <f t="shared" si="2"/>
        <v>1.4483733772608421E-12</v>
      </c>
    </row>
    <row r="9" spans="1:14" x14ac:dyDescent="0.25">
      <c r="A9" s="2">
        <v>1.6749992938767201E-2</v>
      </c>
      <c r="B9">
        <v>441.16318597516499</v>
      </c>
      <c r="C9">
        <v>0.91150892001269301</v>
      </c>
      <c r="D9" s="6">
        <f t="shared" si="0"/>
        <v>8.9200126930366608E-6</v>
      </c>
      <c r="G9">
        <f t="shared" si="1"/>
        <v>0</v>
      </c>
      <c r="H9">
        <f t="shared" si="2"/>
        <v>7.9566626443935137E-11</v>
      </c>
    </row>
    <row r="10" spans="1:14" x14ac:dyDescent="0.25">
      <c r="A10" s="2">
        <v>2.13318801985256E-2</v>
      </c>
      <c r="B10">
        <v>441.16760109876202</v>
      </c>
      <c r="C10">
        <v>0.91152110565573496</v>
      </c>
      <c r="D10" s="6">
        <f t="shared" si="0"/>
        <v>2.1105655734987572E-5</v>
      </c>
      <c r="G10">
        <f t="shared" si="1"/>
        <v>0</v>
      </c>
      <c r="H10">
        <f t="shared" si="2"/>
        <v>4.4544870400381379E-10</v>
      </c>
    </row>
    <row r="11" spans="1:14" x14ac:dyDescent="0.25">
      <c r="A11" s="2">
        <v>3.32468704828284E-2</v>
      </c>
      <c r="B11">
        <v>441.17218839012997</v>
      </c>
      <c r="C11">
        <v>0.91153502686602605</v>
      </c>
      <c r="D11" s="6">
        <f t="shared" si="0"/>
        <v>3.5026866026077741E-5</v>
      </c>
      <c r="G11">
        <f t="shared" si="1"/>
        <v>0</v>
      </c>
      <c r="H11">
        <f t="shared" si="2"/>
        <v>1.2268813436087992E-9</v>
      </c>
    </row>
    <row r="12" spans="1:14" x14ac:dyDescent="0.25">
      <c r="A12" s="2">
        <v>4.51618607671311E-2</v>
      </c>
      <c r="B12">
        <v>441.17688702362301</v>
      </c>
      <c r="C12">
        <v>0.91155037514548198</v>
      </c>
      <c r="D12" s="6">
        <f t="shared" si="0"/>
        <v>5.0375145482006722E-5</v>
      </c>
      <c r="G12">
        <f t="shared" si="1"/>
        <v>0</v>
      </c>
      <c r="H12">
        <f t="shared" si="2"/>
        <v>2.5376552823333423E-9</v>
      </c>
    </row>
    <row r="13" spans="1:14" x14ac:dyDescent="0.25">
      <c r="A13" s="2">
        <v>5.7076851051433897E-2</v>
      </c>
      <c r="B13">
        <v>441.18590767901998</v>
      </c>
      <c r="C13">
        <v>0.91158238868044095</v>
      </c>
      <c r="D13" s="6">
        <f t="shared" si="0"/>
        <v>8.2388680440970141E-5</v>
      </c>
      <c r="G13">
        <f t="shared" si="1"/>
        <v>0</v>
      </c>
      <c r="H13">
        <f t="shared" si="2"/>
        <v>6.7878946648042959E-9</v>
      </c>
    </row>
    <row r="14" spans="1:14" x14ac:dyDescent="0.25">
      <c r="A14" s="2">
        <v>6.8991841335736701E-2</v>
      </c>
      <c r="B14">
        <v>441.194808203874</v>
      </c>
      <c r="C14">
        <v>0.91161673420010603</v>
      </c>
      <c r="D14" s="6">
        <f t="shared" si="0"/>
        <v>1.1673420010605007E-4</v>
      </c>
      <c r="G14">
        <f t="shared" si="1"/>
        <v>0</v>
      </c>
      <c r="H14">
        <f t="shared" si="2"/>
        <v>1.362687347439934E-8</v>
      </c>
    </row>
    <row r="15" spans="1:14" x14ac:dyDescent="0.25">
      <c r="A15" s="2">
        <v>9.30170939382024E-2</v>
      </c>
      <c r="B15">
        <v>441.20331554161999</v>
      </c>
      <c r="C15">
        <v>0.91165183581059195</v>
      </c>
      <c r="D15" s="6">
        <f t="shared" si="0"/>
        <v>1.5183581059197149E-4</v>
      </c>
      <c r="G15">
        <f t="shared" si="1"/>
        <v>0</v>
      </c>
      <c r="H15">
        <f t="shared" si="2"/>
        <v>2.3054113378121042E-8</v>
      </c>
    </row>
    <row r="16" spans="1:14" x14ac:dyDescent="0.25">
      <c r="A16" s="2">
        <v>0.117042346540668</v>
      </c>
      <c r="B16">
        <v>441.21122392458699</v>
      </c>
      <c r="C16">
        <v>0.91168639953785902</v>
      </c>
      <c r="D16" s="6">
        <f t="shared" si="0"/>
        <v>1.8639953785903884E-4</v>
      </c>
      <c r="G16">
        <f t="shared" si="1"/>
        <v>0</v>
      </c>
      <c r="H16">
        <f t="shared" si="2"/>
        <v>3.4744787714063253E-8</v>
      </c>
    </row>
    <row r="17" spans="1:8" x14ac:dyDescent="0.25">
      <c r="A17" s="2">
        <v>0.14106759914313399</v>
      </c>
      <c r="B17">
        <v>441.21838815710697</v>
      </c>
      <c r="C17">
        <v>0.91171940233472404</v>
      </c>
      <c r="D17" s="6">
        <f t="shared" si="0"/>
        <v>2.1940233472406145E-4</v>
      </c>
      <c r="G17">
        <f t="shared" si="1"/>
        <v>0</v>
      </c>
      <c r="H17">
        <f t="shared" si="2"/>
        <v>4.8137384482369103E-8</v>
      </c>
    </row>
    <row r="18" spans="1:8" x14ac:dyDescent="0.25">
      <c r="A18" s="2">
        <v>0.16509285174560001</v>
      </c>
      <c r="B18">
        <v>441.22847557783001</v>
      </c>
      <c r="C18">
        <v>0.91176911271715899</v>
      </c>
      <c r="D18" s="6">
        <f t="shared" si="0"/>
        <v>2.6911271715901464E-4</v>
      </c>
      <c r="G18">
        <f t="shared" si="1"/>
        <v>0</v>
      </c>
      <c r="H18">
        <f t="shared" si="2"/>
        <v>7.2421654536707816E-8</v>
      </c>
    </row>
    <row r="19" spans="1:8" x14ac:dyDescent="0.25">
      <c r="A19" s="2">
        <v>0.189118104348065</v>
      </c>
      <c r="B19">
        <v>441.23605133605002</v>
      </c>
      <c r="C19">
        <v>0.91180999862838696</v>
      </c>
      <c r="D19" s="6">
        <f t="shared" si="0"/>
        <v>3.0999862838698711E-4</v>
      </c>
      <c r="G19">
        <f t="shared" si="1"/>
        <v>8.3720124189070084E-6</v>
      </c>
      <c r="H19">
        <f t="shared" si="2"/>
        <v>9.097861546035566E-8</v>
      </c>
    </row>
    <row r="20" spans="1:8" x14ac:dyDescent="0.25">
      <c r="A20" s="2">
        <v>0.22731265406023399</v>
      </c>
      <c r="B20">
        <v>441.241213149901</v>
      </c>
      <c r="C20">
        <v>0.91184119341588299</v>
      </c>
      <c r="D20" s="6">
        <f t="shared" si="0"/>
        <v>3.4119341588301211E-4</v>
      </c>
      <c r="G20">
        <f t="shared" si="1"/>
        <v>5.965504975787341E-5</v>
      </c>
      <c r="H20">
        <f t="shared" si="2"/>
        <v>7.9263851600412637E-8</v>
      </c>
    </row>
    <row r="21" spans="1:8" x14ac:dyDescent="0.25">
      <c r="A21" s="2">
        <v>0.265507203772402</v>
      </c>
      <c r="B21">
        <v>441.24423342473602</v>
      </c>
      <c r="C21">
        <v>0.91186290691900296</v>
      </c>
      <c r="D21" s="6">
        <f t="shared" si="0"/>
        <v>3.62906919002981E-4</v>
      </c>
      <c r="G21">
        <f t="shared" si="1"/>
        <v>1.029352692660512E-4</v>
      </c>
      <c r="H21">
        <f t="shared" si="2"/>
        <v>6.7585258666940907E-8</v>
      </c>
    </row>
    <row r="22" spans="1:8" x14ac:dyDescent="0.25">
      <c r="A22" s="2">
        <v>0.30370175348457001</v>
      </c>
      <c r="B22">
        <v>441.24548350702202</v>
      </c>
      <c r="C22">
        <v>0.91187608324004099</v>
      </c>
      <c r="D22" s="6">
        <f t="shared" si="0"/>
        <v>3.7608324004101412E-4</v>
      </c>
      <c r="G22">
        <f t="shared" si="1"/>
        <v>1.3946152624835377E-4</v>
      </c>
      <c r="H22">
        <f t="shared" si="2"/>
        <v>5.5989835438175667E-8</v>
      </c>
    </row>
    <row r="23" spans="1:8" x14ac:dyDescent="0.25">
      <c r="A23" s="2">
        <v>0.33491955499458298</v>
      </c>
      <c r="B23">
        <v>441.24537492669799</v>
      </c>
      <c r="C23">
        <v>0.91188210761450295</v>
      </c>
      <c r="D23" s="6">
        <f t="shared" si="0"/>
        <v>3.8210761450296893E-4</v>
      </c>
      <c r="G23">
        <f t="shared" si="1"/>
        <v>1.6504023812375317E-4</v>
      </c>
      <c r="H23">
        <f t="shared" si="2"/>
        <v>4.7118245888156113E-8</v>
      </c>
    </row>
    <row r="24" spans="1:8" x14ac:dyDescent="0.25">
      <c r="A24" s="2">
        <v>0.366137356504595</v>
      </c>
      <c r="B24">
        <v>441.244227767155</v>
      </c>
      <c r="C24">
        <v>0.91188245846881399</v>
      </c>
      <c r="D24" s="6">
        <f t="shared" si="0"/>
        <v>3.8245846881401757E-4</v>
      </c>
      <c r="G24">
        <f t="shared" si="1"/>
        <v>1.8730683318069722E-4</v>
      </c>
      <c r="H24">
        <f t="shared" si="2"/>
        <v>3.8084160890360228E-8</v>
      </c>
    </row>
    <row r="25" spans="1:8" x14ac:dyDescent="0.25">
      <c r="A25" s="2">
        <v>0.39735515801460802</v>
      </c>
      <c r="B25">
        <v>441.24244614443103</v>
      </c>
      <c r="C25">
        <v>0.91187843819125003</v>
      </c>
      <c r="D25" s="6">
        <f t="shared" si="0"/>
        <v>3.7843819125005229E-4</v>
      </c>
      <c r="G25">
        <f t="shared" si="1"/>
        <v>2.0669018828650299E-4</v>
      </c>
      <c r="H25">
        <f t="shared" si="2"/>
        <v>2.9497376521967338E-8</v>
      </c>
    </row>
    <row r="26" spans="1:8" x14ac:dyDescent="0.25">
      <c r="A26" s="2">
        <v>0.42857295952461999</v>
      </c>
      <c r="B26">
        <v>441.24039014264599</v>
      </c>
      <c r="C26">
        <v>0.91187175780712404</v>
      </c>
      <c r="D26" s="6">
        <f t="shared" si="0"/>
        <v>3.7175780712406237E-4</v>
      </c>
      <c r="G26">
        <f t="shared" si="1"/>
        <v>2.2356364622638553E-4</v>
      </c>
      <c r="H26">
        <f t="shared" si="2"/>
        <v>2.1961509324166531E-8</v>
      </c>
    </row>
    <row r="27" spans="1:8" x14ac:dyDescent="0.25">
      <c r="A27" s="2">
        <v>0.45979076103463301</v>
      </c>
      <c r="B27">
        <v>441.23833510911197</v>
      </c>
      <c r="C27">
        <v>0.91186385203225695</v>
      </c>
      <c r="D27" s="6">
        <f t="shared" si="0"/>
        <v>3.6385203225697271E-4</v>
      </c>
      <c r="G27">
        <f t="shared" si="1"/>
        <v>2.382522066585124E-4</v>
      </c>
      <c r="H27">
        <f t="shared" si="2"/>
        <v>1.5775316190363646E-8</v>
      </c>
    </row>
    <row r="28" spans="1:8" x14ac:dyDescent="0.25">
      <c r="A28" s="2">
        <v>0.49936874012619498</v>
      </c>
      <c r="B28">
        <v>441.236473654338</v>
      </c>
      <c r="C28">
        <v>0.91185583837284501</v>
      </c>
      <c r="D28" s="6">
        <f t="shared" si="0"/>
        <v>3.5583837284502984E-4</v>
      </c>
      <c r="G28">
        <f t="shared" si="1"/>
        <v>2.5417256234187114E-4</v>
      </c>
      <c r="H28">
        <f t="shared" si="2"/>
        <v>1.0335937025264174E-8</v>
      </c>
    </row>
    <row r="29" spans="1:8" x14ac:dyDescent="0.25">
      <c r="A29" s="2">
        <v>0.53894671921775805</v>
      </c>
      <c r="B29">
        <v>441.234922041966</v>
      </c>
      <c r="C29">
        <v>0.91184850607715995</v>
      </c>
      <c r="D29" s="6">
        <f t="shared" si="0"/>
        <v>3.4850607715997128E-4</v>
      </c>
      <c r="G29">
        <f t="shared" si="1"/>
        <v>2.6752620016240014E-4</v>
      </c>
      <c r="H29">
        <f t="shared" si="2"/>
        <v>6.5577404785417528E-9</v>
      </c>
    </row>
    <row r="30" spans="1:8" x14ac:dyDescent="0.25">
      <c r="A30" s="2">
        <v>0.57852469830931996</v>
      </c>
      <c r="B30">
        <v>441.23373125910098</v>
      </c>
      <c r="C30">
        <v>0.91184233635638201</v>
      </c>
      <c r="D30" s="6">
        <f t="shared" si="0"/>
        <v>3.4233635638203364E-4</v>
      </c>
      <c r="G30">
        <f t="shared" si="1"/>
        <v>2.7872693251967061E-4</v>
      </c>
      <c r="H30">
        <f t="shared" si="2"/>
        <v>4.0461588041017583E-9</v>
      </c>
    </row>
    <row r="31" spans="1:8" x14ac:dyDescent="0.25">
      <c r="A31" s="2">
        <v>0.61810267740088298</v>
      </c>
      <c r="B31">
        <v>441.232578292185</v>
      </c>
      <c r="C31">
        <v>0.91183541445403804</v>
      </c>
      <c r="D31" s="6">
        <f t="shared" si="0"/>
        <v>3.3541445403806325E-4</v>
      </c>
      <c r="G31">
        <f t="shared" si="1"/>
        <v>2.8812185598736765E-4</v>
      </c>
      <c r="H31">
        <f t="shared" si="2"/>
        <v>2.2365898303846575E-9</v>
      </c>
    </row>
    <row r="32" spans="1:8" x14ac:dyDescent="0.25">
      <c r="A32" s="2">
        <v>0.657680656492445</v>
      </c>
      <c r="B32">
        <v>441.23218562387899</v>
      </c>
      <c r="C32">
        <v>0.91183193878956603</v>
      </c>
      <c r="D32" s="6">
        <f t="shared" si="0"/>
        <v>3.3193878956605527E-4</v>
      </c>
      <c r="G32">
        <f t="shared" si="1"/>
        <v>2.9600210739848053E-4</v>
      </c>
      <c r="H32">
        <f t="shared" si="2"/>
        <v>1.291445125213284E-9</v>
      </c>
    </row>
    <row r="33" spans="1:8" x14ac:dyDescent="0.25">
      <c r="A33" s="2">
        <v>0.69725863558400802</v>
      </c>
      <c r="B33">
        <v>441.23229115114998</v>
      </c>
      <c r="C33">
        <v>0.91183109641192805</v>
      </c>
      <c r="D33" s="6">
        <f t="shared" si="0"/>
        <v>3.3109641192807793E-4</v>
      </c>
      <c r="G33">
        <f t="shared" si="1"/>
        <v>3.0261188580868952E-4</v>
      </c>
      <c r="H33">
        <f t="shared" si="2"/>
        <v>8.113682282461203E-10</v>
      </c>
    </row>
    <row r="34" spans="1:8" x14ac:dyDescent="0.25">
      <c r="A34" s="2">
        <v>0.77075750511395402</v>
      </c>
      <c r="B34">
        <v>441.232643305002</v>
      </c>
      <c r="C34">
        <v>0.91183186102663205</v>
      </c>
      <c r="D34" s="6">
        <f t="shared" si="0"/>
        <v>3.3186102663207429E-4</v>
      </c>
      <c r="G34">
        <f t="shared" si="1"/>
        <v>3.1219063924263268E-4</v>
      </c>
      <c r="H34">
        <f t="shared" si="2"/>
        <v>3.8692414005070326E-10</v>
      </c>
    </row>
    <row r="35" spans="1:8" x14ac:dyDescent="0.25">
      <c r="A35" s="2">
        <v>0.84425637464390002</v>
      </c>
      <c r="B35">
        <v>441.23305560243102</v>
      </c>
      <c r="C35">
        <v>0.91183333728059901</v>
      </c>
      <c r="D35" s="6">
        <f t="shared" si="0"/>
        <v>3.3333728059903311E-4</v>
      </c>
      <c r="G35">
        <f t="shared" si="1"/>
        <v>3.1910124644332112E-4</v>
      </c>
      <c r="H35">
        <f t="shared" si="2"/>
        <v>2.0266466848259853E-10</v>
      </c>
    </row>
    <row r="36" spans="1:8" x14ac:dyDescent="0.25">
      <c r="A36" s="2">
        <v>0.91775524417384602</v>
      </c>
      <c r="B36">
        <v>441.23341592894798</v>
      </c>
      <c r="C36">
        <v>0.91183489806802898</v>
      </c>
      <c r="D36" s="6">
        <f t="shared" si="0"/>
        <v>3.3489806802899924E-4</v>
      </c>
      <c r="G36">
        <f t="shared" si="1"/>
        <v>3.2408691521656439E-4</v>
      </c>
      <c r="H36">
        <f t="shared" si="2"/>
        <v>1.1688102513381805E-10</v>
      </c>
    </row>
    <row r="37" spans="1:8" x14ac:dyDescent="0.25">
      <c r="A37" s="2">
        <v>0.99125411370379202</v>
      </c>
      <c r="B37">
        <v>441.23370566181501</v>
      </c>
      <c r="C37">
        <v>0.91183636789262701</v>
      </c>
      <c r="D37" s="6">
        <f t="shared" si="0"/>
        <v>3.3636789262703193E-4</v>
      </c>
      <c r="G37">
        <f t="shared" si="1"/>
        <v>3.2768383403927167E-4</v>
      </c>
      <c r="H37">
        <f t="shared" si="2"/>
        <v>7.5412873555652617E-11</v>
      </c>
    </row>
    <row r="38" spans="1:8" x14ac:dyDescent="0.25">
      <c r="A38" s="2">
        <v>1.0481872795190601</v>
      </c>
      <c r="B38">
        <v>441.23384398433598</v>
      </c>
      <c r="C38">
        <v>0.91183724202212102</v>
      </c>
      <c r="D38" s="6">
        <f t="shared" si="0"/>
        <v>3.372420221210426E-4</v>
      </c>
      <c r="G38">
        <f t="shared" si="1"/>
        <v>3.2976559682684189E-4</v>
      </c>
      <c r="H38">
        <f t="shared" si="2"/>
        <v>5.5896935179764064E-11</v>
      </c>
    </row>
    <row r="39" spans="1:8" x14ac:dyDescent="0.25">
      <c r="A39" s="2">
        <v>1.10512044533432</v>
      </c>
      <c r="B39">
        <v>441.23386921552299</v>
      </c>
      <c r="C39">
        <v>0.91183757766141305</v>
      </c>
      <c r="D39" s="6">
        <f t="shared" si="0"/>
        <v>3.3757766141306877E-4</v>
      </c>
      <c r="G39">
        <f t="shared" si="1"/>
        <v>3.3138217508227915E-4</v>
      </c>
      <c r="H39">
        <f t="shared" si="2"/>
        <v>3.8384050875001054E-11</v>
      </c>
    </row>
    <row r="40" spans="1:8" x14ac:dyDescent="0.25">
      <c r="A40" s="2">
        <v>1.16205361114959</v>
      </c>
      <c r="B40">
        <v>441.23383259747601</v>
      </c>
      <c r="C40">
        <v>0.91183755819050605</v>
      </c>
      <c r="D40" s="6">
        <f t="shared" si="0"/>
        <v>3.3755819050607094E-4</v>
      </c>
      <c r="G40">
        <f t="shared" si="1"/>
        <v>3.3263751756008555E-4</v>
      </c>
      <c r="H40">
        <f t="shared" si="2"/>
        <v>2.4213022241352584E-11</v>
      </c>
    </row>
    <row r="41" spans="1:8" x14ac:dyDescent="0.25">
      <c r="A41" s="2">
        <v>1.2189867769648599</v>
      </c>
      <c r="B41">
        <v>441.233776508186</v>
      </c>
      <c r="C41">
        <v>0.91183737426160105</v>
      </c>
      <c r="D41" s="6">
        <f t="shared" si="0"/>
        <v>3.3737426160107553E-4</v>
      </c>
      <c r="G41">
        <f t="shared" si="1"/>
        <v>3.3361234493468639E-4</v>
      </c>
      <c r="H41">
        <f t="shared" si="2"/>
        <v>1.4152017004856355E-11</v>
      </c>
    </row>
    <row r="42" spans="1:8" x14ac:dyDescent="0.25">
      <c r="A42" s="2">
        <v>1.27591994278012</v>
      </c>
      <c r="B42">
        <v>441.23372640437498</v>
      </c>
      <c r="C42">
        <v>0.91183716200022003</v>
      </c>
      <c r="D42" s="6">
        <f t="shared" si="0"/>
        <v>3.3716200022004816E-4</v>
      </c>
      <c r="G42">
        <f t="shared" si="1"/>
        <v>3.3436934027824525E-4</v>
      </c>
      <c r="H42">
        <f t="shared" si="2"/>
        <v>7.7989495505506658E-12</v>
      </c>
    </row>
    <row r="43" spans="1:8" x14ac:dyDescent="0.25">
      <c r="A43" s="2">
        <v>1.3328531085953901</v>
      </c>
      <c r="B43">
        <v>441.23367736982698</v>
      </c>
      <c r="C43">
        <v>0.91183690585773802</v>
      </c>
      <c r="D43" s="6">
        <f t="shared" si="0"/>
        <v>3.3690585773804571E-4</v>
      </c>
      <c r="G43">
        <f t="shared" si="1"/>
        <v>3.3495717968971497E-4</v>
      </c>
      <c r="H43">
        <f t="shared" si="2"/>
        <v>3.7973461360461073E-12</v>
      </c>
    </row>
    <row r="44" spans="1:8" x14ac:dyDescent="0.25">
      <c r="A44" s="2">
        <v>1.3897862744106499</v>
      </c>
      <c r="B44">
        <v>441.23366887696801</v>
      </c>
      <c r="C44">
        <v>0.91183682130005606</v>
      </c>
      <c r="D44" s="6">
        <f t="shared" si="0"/>
        <v>3.3682130005607824E-4</v>
      </c>
      <c r="G44">
        <f t="shared" si="1"/>
        <v>3.3541366225148668E-4</v>
      </c>
      <c r="H44">
        <f t="shared" si="2"/>
        <v>1.9814441889153647E-12</v>
      </c>
    </row>
    <row r="45" spans="1:8" x14ac:dyDescent="0.25">
      <c r="A45" s="2">
        <v>1.4860985568396501</v>
      </c>
      <c r="B45">
        <v>441.23368196766597</v>
      </c>
      <c r="C45">
        <v>0.91183685790098101</v>
      </c>
      <c r="D45" s="6">
        <f t="shared" si="0"/>
        <v>3.3685790098103574E-4</v>
      </c>
      <c r="G45">
        <f t="shared" si="1"/>
        <v>3.359658307518656E-4</v>
      </c>
      <c r="H45">
        <f t="shared" si="2"/>
        <v>7.9578929377166591E-13</v>
      </c>
    </row>
    <row r="46" spans="1:8" x14ac:dyDescent="0.25">
      <c r="A46" s="2">
        <v>1.58241083926864</v>
      </c>
      <c r="B46">
        <v>441.23369498334699</v>
      </c>
      <c r="C46">
        <v>0.91183691939795397</v>
      </c>
      <c r="D46" s="6">
        <f t="shared" si="0"/>
        <v>3.3691939795399417E-4</v>
      </c>
      <c r="G46">
        <f t="shared" si="1"/>
        <v>3.3632580181314523E-4</v>
      </c>
      <c r="H46">
        <f t="shared" si="2"/>
        <v>3.5235637843075179E-13</v>
      </c>
    </row>
    <row r="47" spans="1:8" x14ac:dyDescent="0.25">
      <c r="A47" s="2">
        <v>1.65736610205237</v>
      </c>
      <c r="B47">
        <v>441.23369833270402</v>
      </c>
      <c r="C47">
        <v>0.91183694644872404</v>
      </c>
      <c r="D47" s="6">
        <f t="shared" si="0"/>
        <v>3.3694644872406254E-4</v>
      </c>
      <c r="G47">
        <f t="shared" si="1"/>
        <v>3.3651673522036753E-4</v>
      </c>
      <c r="H47">
        <f t="shared" si="2"/>
        <v>1.8465369525784634E-13</v>
      </c>
    </row>
    <row r="48" spans="1:8" x14ac:dyDescent="0.25">
      <c r="A48" s="2">
        <v>1.7323213648361</v>
      </c>
      <c r="B48">
        <v>441.23369255673202</v>
      </c>
      <c r="C48">
        <v>0.91183693390814002</v>
      </c>
      <c r="D48" s="6">
        <f t="shared" si="0"/>
        <v>3.3693390814004687E-4</v>
      </c>
      <c r="G48">
        <f t="shared" si="1"/>
        <v>3.3665359615052843E-4</v>
      </c>
      <c r="H48">
        <f t="shared" si="2"/>
        <v>7.8574811467785503E-14</v>
      </c>
    </row>
    <row r="49" spans="1:8" x14ac:dyDescent="0.25">
      <c r="A49" s="2">
        <v>1.80727662761984</v>
      </c>
      <c r="B49">
        <v>441.23368537477802</v>
      </c>
      <c r="C49">
        <v>0.91183689270370805</v>
      </c>
      <c r="D49" s="6">
        <f t="shared" si="0"/>
        <v>3.3689270370806934E-4</v>
      </c>
      <c r="G49">
        <f t="shared" si="1"/>
        <v>3.3675169796768559E-4</v>
      </c>
      <c r="H49">
        <f t="shared" si="2"/>
        <v>1.9882618821169996E-14</v>
      </c>
    </row>
    <row r="50" spans="1:8" x14ac:dyDescent="0.25">
      <c r="A50" s="2">
        <v>1.88223189040357</v>
      </c>
      <c r="B50">
        <v>441.23368844641402</v>
      </c>
      <c r="C50">
        <v>0.91183689522742795</v>
      </c>
      <c r="D50" s="6">
        <f t="shared" si="0"/>
        <v>3.3689522742796907E-4</v>
      </c>
      <c r="G50">
        <f t="shared" si="1"/>
        <v>3.36822017280277E-4</v>
      </c>
      <c r="H50">
        <f t="shared" si="2"/>
        <v>5.359725725093962E-15</v>
      </c>
    </row>
    <row r="51" spans="1:8" x14ac:dyDescent="0.25">
      <c r="A51" s="2">
        <v>1.9571871531873</v>
      </c>
      <c r="B51">
        <v>441.23369477670099</v>
      </c>
      <c r="C51">
        <v>0.91183692535785299</v>
      </c>
      <c r="D51" s="6">
        <f t="shared" si="0"/>
        <v>3.3692535785301292E-4</v>
      </c>
      <c r="G51">
        <f t="shared" si="1"/>
        <v>3.3687242211340466E-4</v>
      </c>
      <c r="H51">
        <f t="shared" si="2"/>
        <v>2.8021925278729204E-15</v>
      </c>
    </row>
    <row r="52" spans="1:8" x14ac:dyDescent="0.25">
      <c r="A52" s="2">
        <v>2.03214241597103</v>
      </c>
      <c r="B52">
        <v>441.233695306485</v>
      </c>
      <c r="C52">
        <v>0.91183693577727998</v>
      </c>
      <c r="D52" s="6">
        <f t="shared" si="0"/>
        <v>3.3693577728000079E-4</v>
      </c>
      <c r="G52">
        <f t="shared" si="1"/>
        <v>3.3690855226185183E-4</v>
      </c>
      <c r="H52">
        <f t="shared" si="2"/>
        <v>7.4120161321131095E-16</v>
      </c>
    </row>
    <row r="53" spans="1:8" x14ac:dyDescent="0.25">
      <c r="A53" s="2">
        <v>2.1170446810321399</v>
      </c>
      <c r="B53">
        <v>441.233690691128</v>
      </c>
      <c r="C53">
        <v>0.91183691914745701</v>
      </c>
      <c r="D53" s="6">
        <f t="shared" si="0"/>
        <v>3.3691914745703766E-4</v>
      </c>
      <c r="G53">
        <f t="shared" si="1"/>
        <v>3.3693728362576262E-4</v>
      </c>
      <c r="H53">
        <f t="shared" si="2"/>
        <v>3.2892061602031084E-16</v>
      </c>
    </row>
    <row r="54" spans="1:8" x14ac:dyDescent="0.25">
      <c r="A54" s="2">
        <v>2.2019469460932402</v>
      </c>
      <c r="B54">
        <v>441.23368899971098</v>
      </c>
      <c r="C54">
        <v>0.91183690392305305</v>
      </c>
      <c r="D54" s="6">
        <f t="shared" si="0"/>
        <v>3.3690392305307792E-4</v>
      </c>
      <c r="G54">
        <f t="shared" si="1"/>
        <v>3.3695698807125103E-4</v>
      </c>
      <c r="H54">
        <f t="shared" si="2"/>
        <v>2.8158961537118814E-15</v>
      </c>
    </row>
    <row r="55" spans="1:8" x14ac:dyDescent="0.25">
      <c r="A55" s="2">
        <v>2.2868492111543399</v>
      </c>
      <c r="B55">
        <v>441.233692295026</v>
      </c>
      <c r="C55">
        <v>0.91183691666590005</v>
      </c>
      <c r="D55" s="6">
        <f t="shared" si="0"/>
        <v>3.3691666590007774E-4</v>
      </c>
      <c r="G55">
        <f t="shared" si="1"/>
        <v>3.3697050170649684E-4</v>
      </c>
      <c r="H55">
        <f t="shared" si="2"/>
        <v>2.8982940527953484E-15</v>
      </c>
    </row>
    <row r="56" spans="1:8" x14ac:dyDescent="0.25">
      <c r="A56" s="2">
        <v>2.3717514762154499</v>
      </c>
      <c r="B56">
        <v>442.67032232060598</v>
      </c>
    </row>
    <row r="57" spans="1:8" x14ac:dyDescent="0.25">
      <c r="A57" s="2">
        <v>2.4566537412765501</v>
      </c>
      <c r="B57">
        <v>442.67253899489401</v>
      </c>
    </row>
    <row r="58" spans="1:8" x14ac:dyDescent="0.25">
      <c r="A58" s="2">
        <v>2.5415560063376499</v>
      </c>
      <c r="B58">
        <v>442.67449450515301</v>
      </c>
    </row>
    <row r="59" spans="1:8" x14ac:dyDescent="0.25">
      <c r="A59" s="2">
        <v>2.6264582713987501</v>
      </c>
      <c r="B59">
        <v>442.67610293438401</v>
      </c>
    </row>
    <row r="60" spans="1:8" x14ac:dyDescent="0.25">
      <c r="A60" s="2">
        <v>2.7557107231951301</v>
      </c>
      <c r="B60">
        <v>442.67782768843801</v>
      </c>
    </row>
    <row r="61" spans="1:8" x14ac:dyDescent="0.25">
      <c r="A61" s="2">
        <v>2.8849631749915101</v>
      </c>
      <c r="B61">
        <v>442.67876600949899</v>
      </c>
    </row>
    <row r="62" spans="1:8" x14ac:dyDescent="0.25">
      <c r="A62" s="2">
        <v>3.0142156267878901</v>
      </c>
      <c r="B62">
        <v>442.67911159464097</v>
      </c>
    </row>
    <row r="63" spans="1:8" x14ac:dyDescent="0.25">
      <c r="A63" s="2">
        <v>3.1434680785842599</v>
      </c>
      <c r="B63">
        <v>442.67907631972201</v>
      </c>
    </row>
    <row r="64" spans="1:8" x14ac:dyDescent="0.25">
      <c r="A64" s="2">
        <v>3.2727205303806399</v>
      </c>
      <c r="B64">
        <v>442.67884004948098</v>
      </c>
    </row>
    <row r="65" spans="1:2" x14ac:dyDescent="0.25">
      <c r="A65" s="2">
        <v>3.4019729821770199</v>
      </c>
      <c r="B65">
        <v>442.67853480274999</v>
      </c>
    </row>
    <row r="66" spans="1:2" x14ac:dyDescent="0.25">
      <c r="A66" s="2">
        <v>3.5637144277037498</v>
      </c>
      <c r="B66">
        <v>442.67817398641603</v>
      </c>
    </row>
    <row r="67" spans="1:2" x14ac:dyDescent="0.25">
      <c r="A67" s="2">
        <v>3.7254558732304801</v>
      </c>
      <c r="B67">
        <v>442.67791839974899</v>
      </c>
    </row>
    <row r="68" spans="1:2" x14ac:dyDescent="0.25">
      <c r="A68" s="2">
        <v>3.88719731875721</v>
      </c>
      <c r="B68">
        <v>442.677784476917</v>
      </c>
    </row>
    <row r="69" spans="1:2" x14ac:dyDescent="0.25">
      <c r="A69" s="2">
        <v>4.0489387642839398</v>
      </c>
      <c r="B69">
        <v>442.67774475439103</v>
      </c>
    </row>
    <row r="70" spans="1:2" x14ac:dyDescent="0.25">
      <c r="A70" s="2">
        <v>4.2106802098106701</v>
      </c>
      <c r="B70">
        <v>442.67775850328098</v>
      </c>
    </row>
    <row r="71" spans="1:2" x14ac:dyDescent="0.25">
      <c r="A71" s="2">
        <v>4.4391090420971802</v>
      </c>
      <c r="B71">
        <v>442.67780931189401</v>
      </c>
    </row>
    <row r="72" spans="1:2" x14ac:dyDescent="0.25">
      <c r="A72" s="2">
        <v>4.6675378743836902</v>
      </c>
      <c r="B72">
        <v>442.67784964442302</v>
      </c>
    </row>
    <row r="73" spans="1:2" x14ac:dyDescent="0.25">
      <c r="A73" s="2">
        <v>4.8959667066702002</v>
      </c>
      <c r="B73">
        <v>442.67786432231998</v>
      </c>
    </row>
    <row r="74" spans="1:2" x14ac:dyDescent="0.25">
      <c r="A74" s="2">
        <v>5.1243955389567102</v>
      </c>
      <c r="B74">
        <v>442.67786187534398</v>
      </c>
    </row>
    <row r="75" spans="1:2" x14ac:dyDescent="0.25">
      <c r="A75" s="2">
        <v>5.3528243712432202</v>
      </c>
      <c r="B75">
        <v>442.67785563413901</v>
      </c>
    </row>
    <row r="76" spans="1:2" x14ac:dyDescent="0.25">
      <c r="A76" s="2">
        <v>5.75527595847554</v>
      </c>
      <c r="B76">
        <v>442.67784924433499</v>
      </c>
    </row>
    <row r="77" spans="1:2" x14ac:dyDescent="0.25">
      <c r="A77" s="2">
        <v>6.1577275457078597</v>
      </c>
      <c r="B77">
        <v>442.67785388178902</v>
      </c>
    </row>
    <row r="78" spans="1:2" x14ac:dyDescent="0.25">
      <c r="A78" s="2">
        <v>6.5601791329401804</v>
      </c>
      <c r="B78">
        <v>442.67785890467002</v>
      </c>
    </row>
    <row r="79" spans="1:2" x14ac:dyDescent="0.25">
      <c r="A79" s="2">
        <v>6.9626307201725099</v>
      </c>
      <c r="B79">
        <v>442.67785776157899</v>
      </c>
    </row>
    <row r="80" spans="1:2" x14ac:dyDescent="0.25">
      <c r="A80" s="2">
        <v>7.3650823074048297</v>
      </c>
      <c r="B80">
        <v>442.67785390399303</v>
      </c>
    </row>
    <row r="81" spans="1:2" x14ac:dyDescent="0.25">
      <c r="A81" s="2">
        <v>8.6315563163839304</v>
      </c>
      <c r="B81">
        <v>442.67785272217901</v>
      </c>
    </row>
    <row r="82" spans="1:2" x14ac:dyDescent="0.25">
      <c r="A82" s="2">
        <v>10</v>
      </c>
      <c r="B82">
        <v>442.67785490413303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Ca0</vt:lpstr>
      <vt:lpstr>Tf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Cockrell School of Engieering</dc:creator>
  <cp:lastModifiedBy>Cockrell School of Engieering</cp:lastModifiedBy>
  <dcterms:created xsi:type="dcterms:W3CDTF">2018-11-28T23:33:16Z</dcterms:created>
  <dcterms:modified xsi:type="dcterms:W3CDTF">2018-11-29T00:34:31Z</dcterms:modified>
</cp:coreProperties>
</file>