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kishanramachandran/Documents/Classes/Process/CHE360F18/Hw_6/"/>
    </mc:Choice>
  </mc:AlternateContent>
  <bookViews>
    <workbookView xWindow="0" yWindow="460" windowWidth="25600" windowHeight="15540"/>
  </bookViews>
  <sheets>
    <sheet name="Sheet1" sheetId="1" r:id="rId1"/>
  </sheets>
  <definedNames>
    <definedName name="solver_adj" localSheetId="0" hidden="1">Sheet1!$V$6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Sheet1!$V$5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1" l="1"/>
  <c r="V9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V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V4" i="1"/>
  <c r="V5" i="1"/>
  <c r="J3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4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2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S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S4" i="1"/>
  <c r="S5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P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P4" i="1"/>
  <c r="P5" i="1"/>
</calcChain>
</file>

<file path=xl/sharedStrings.xml><?xml version="1.0" encoding="utf-8"?>
<sst xmlns="http://schemas.openxmlformats.org/spreadsheetml/2006/main" count="39" uniqueCount="27">
  <si>
    <t>Time Point</t>
  </si>
  <si>
    <t>Output (experiment 1)</t>
  </si>
  <si>
    <t>Output (experiment 2)</t>
  </si>
  <si>
    <t>K</t>
  </si>
  <si>
    <t>tau</t>
  </si>
  <si>
    <t>theta</t>
  </si>
  <si>
    <t>Prediction</t>
  </si>
  <si>
    <t>Error squared</t>
  </si>
  <si>
    <t>Error squared (experiment 2)</t>
  </si>
  <si>
    <t>Sum error 1</t>
  </si>
  <si>
    <t>Sum error 2</t>
  </si>
  <si>
    <t>Sum error avg</t>
  </si>
  <si>
    <t>Prediction (second order)</t>
  </si>
  <si>
    <t>tau1</t>
  </si>
  <si>
    <t>tau2</t>
  </si>
  <si>
    <t>tau3</t>
  </si>
  <si>
    <t xml:space="preserve">Error squared 1 </t>
  </si>
  <si>
    <t>Error squared 2</t>
  </si>
  <si>
    <t>Smoothed (experiment 1)</t>
  </si>
  <si>
    <t>Smoothed (experiment 2)</t>
  </si>
  <si>
    <t>First order</t>
  </si>
  <si>
    <t>Second order</t>
  </si>
  <si>
    <t>S&amp;K FOPTD</t>
  </si>
  <si>
    <t>t1</t>
  </si>
  <si>
    <t>t2</t>
  </si>
  <si>
    <t>Prediction (S&amp;K)</t>
  </si>
  <si>
    <t>Error squared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</si>
</sst>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 (experiment 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0.999999999999993</c:v>
                </c:pt>
                <c:pt idx="11">
                  <c:v>1.0</c:v>
                </c:pt>
                <c:pt idx="12">
                  <c:v>1.00000000000001</c:v>
                </c:pt>
                <c:pt idx="13">
                  <c:v>1.1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2.0</c:v>
                </c:pt>
                <c:pt idx="23">
                  <c:v>2.1</c:v>
                </c:pt>
                <c:pt idx="24">
                  <c:v>2.2</c:v>
                </c:pt>
                <c:pt idx="25">
                  <c:v>2.3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2.9</c:v>
                </c:pt>
                <c:pt idx="32">
                  <c:v>3.0</c:v>
                </c:pt>
                <c:pt idx="33">
                  <c:v>3.1</c:v>
                </c:pt>
                <c:pt idx="34">
                  <c:v>3.2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</c:v>
                </c:pt>
                <c:pt idx="41">
                  <c:v>3.9</c:v>
                </c:pt>
                <c:pt idx="42">
                  <c:v>4.0</c:v>
                </c:pt>
                <c:pt idx="43">
                  <c:v>4.1</c:v>
                </c:pt>
                <c:pt idx="44">
                  <c:v>4.2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4.6</c:v>
                </c:pt>
                <c:pt idx="49">
                  <c:v>4.7</c:v>
                </c:pt>
                <c:pt idx="50">
                  <c:v>4.8</c:v>
                </c:pt>
                <c:pt idx="51">
                  <c:v>4.9</c:v>
                </c:pt>
                <c:pt idx="52">
                  <c:v>5.0</c:v>
                </c:pt>
                <c:pt idx="53">
                  <c:v>5.1</c:v>
                </c:pt>
                <c:pt idx="54">
                  <c:v>5.2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5.7</c:v>
                </c:pt>
                <c:pt idx="60">
                  <c:v>5.8</c:v>
                </c:pt>
                <c:pt idx="61">
                  <c:v>5.9</c:v>
                </c:pt>
                <c:pt idx="62">
                  <c:v>6.0</c:v>
                </c:pt>
                <c:pt idx="63">
                  <c:v>6.1</c:v>
                </c:pt>
                <c:pt idx="64">
                  <c:v>6.2</c:v>
                </c:pt>
                <c:pt idx="65">
                  <c:v>6.3</c:v>
                </c:pt>
                <c:pt idx="66">
                  <c:v>6.4</c:v>
                </c:pt>
                <c:pt idx="67">
                  <c:v>6.5</c:v>
                </c:pt>
                <c:pt idx="68">
                  <c:v>6.6</c:v>
                </c:pt>
                <c:pt idx="69">
                  <c:v>6.7</c:v>
                </c:pt>
                <c:pt idx="70">
                  <c:v>6.8</c:v>
                </c:pt>
                <c:pt idx="71">
                  <c:v>6.9</c:v>
                </c:pt>
                <c:pt idx="72">
                  <c:v>7.0</c:v>
                </c:pt>
                <c:pt idx="73">
                  <c:v>7.1</c:v>
                </c:pt>
                <c:pt idx="74">
                  <c:v>7.2</c:v>
                </c:pt>
                <c:pt idx="75">
                  <c:v>7.3</c:v>
                </c:pt>
                <c:pt idx="76">
                  <c:v>7.4</c:v>
                </c:pt>
                <c:pt idx="77">
                  <c:v>7.5</c:v>
                </c:pt>
                <c:pt idx="78">
                  <c:v>7.6</c:v>
                </c:pt>
                <c:pt idx="79">
                  <c:v>7.7</c:v>
                </c:pt>
                <c:pt idx="80">
                  <c:v>7.8</c:v>
                </c:pt>
                <c:pt idx="81">
                  <c:v>7.9</c:v>
                </c:pt>
                <c:pt idx="82">
                  <c:v>8.0</c:v>
                </c:pt>
                <c:pt idx="83">
                  <c:v>8.1</c:v>
                </c:pt>
                <c:pt idx="84">
                  <c:v>8.2</c:v>
                </c:pt>
                <c:pt idx="85">
                  <c:v>8.3</c:v>
                </c:pt>
                <c:pt idx="86">
                  <c:v>8.4</c:v>
                </c:pt>
                <c:pt idx="87">
                  <c:v>8.5</c:v>
                </c:pt>
                <c:pt idx="88">
                  <c:v>8.6</c:v>
                </c:pt>
                <c:pt idx="89">
                  <c:v>8.7</c:v>
                </c:pt>
                <c:pt idx="90">
                  <c:v>8.8</c:v>
                </c:pt>
                <c:pt idx="91">
                  <c:v>8.9</c:v>
                </c:pt>
                <c:pt idx="92">
                  <c:v>9.0</c:v>
                </c:pt>
                <c:pt idx="93">
                  <c:v>9.1</c:v>
                </c:pt>
                <c:pt idx="94">
                  <c:v>9.2</c:v>
                </c:pt>
                <c:pt idx="95">
                  <c:v>9.3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9.7</c:v>
                </c:pt>
                <c:pt idx="100">
                  <c:v>9.8</c:v>
                </c:pt>
                <c:pt idx="101">
                  <c:v>9.9</c:v>
                </c:pt>
                <c:pt idx="102">
                  <c:v>10.0</c:v>
                </c:pt>
                <c:pt idx="103">
                  <c:v>10.1</c:v>
                </c:pt>
                <c:pt idx="104">
                  <c:v>10.2</c:v>
                </c:pt>
                <c:pt idx="105">
                  <c:v>10.3</c:v>
                </c:pt>
                <c:pt idx="106">
                  <c:v>10.4</c:v>
                </c:pt>
                <c:pt idx="107">
                  <c:v>10.5</c:v>
                </c:pt>
                <c:pt idx="108">
                  <c:v>10.6</c:v>
                </c:pt>
                <c:pt idx="109">
                  <c:v>10.7</c:v>
                </c:pt>
                <c:pt idx="110">
                  <c:v>10.8</c:v>
                </c:pt>
                <c:pt idx="111">
                  <c:v>10.9</c:v>
                </c:pt>
                <c:pt idx="112">
                  <c:v>11.0</c:v>
                </c:pt>
                <c:pt idx="113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12.0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13.0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14.0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15.0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16.0</c:v>
                </c:pt>
                <c:pt idx="163">
                  <c:v>16.1</c:v>
                </c:pt>
                <c:pt idx="164">
                  <c:v>16.2</c:v>
                </c:pt>
                <c:pt idx="165">
                  <c:v>16.3</c:v>
                </c:pt>
                <c:pt idx="166">
                  <c:v>16.4</c:v>
                </c:pt>
                <c:pt idx="167">
                  <c:v>16.5</c:v>
                </c:pt>
                <c:pt idx="168">
                  <c:v>16.6</c:v>
                </c:pt>
                <c:pt idx="169">
                  <c:v>16.7</c:v>
                </c:pt>
                <c:pt idx="170">
                  <c:v>16.8</c:v>
                </c:pt>
                <c:pt idx="171">
                  <c:v>16.9</c:v>
                </c:pt>
                <c:pt idx="172">
                  <c:v>17.0</c:v>
                </c:pt>
                <c:pt idx="173">
                  <c:v>17.1</c:v>
                </c:pt>
                <c:pt idx="174">
                  <c:v>17.2</c:v>
                </c:pt>
                <c:pt idx="175">
                  <c:v>17.3</c:v>
                </c:pt>
                <c:pt idx="176">
                  <c:v>17.4</c:v>
                </c:pt>
                <c:pt idx="177">
                  <c:v>17.5</c:v>
                </c:pt>
                <c:pt idx="178">
                  <c:v>17.6</c:v>
                </c:pt>
                <c:pt idx="179">
                  <c:v>17.7</c:v>
                </c:pt>
                <c:pt idx="180">
                  <c:v>17.8</c:v>
                </c:pt>
                <c:pt idx="181">
                  <c:v>17.9</c:v>
                </c:pt>
                <c:pt idx="182">
                  <c:v>18.0</c:v>
                </c:pt>
                <c:pt idx="183">
                  <c:v>18.1</c:v>
                </c:pt>
                <c:pt idx="184">
                  <c:v>18.2</c:v>
                </c:pt>
                <c:pt idx="185">
                  <c:v>18.3</c:v>
                </c:pt>
                <c:pt idx="186">
                  <c:v>18.4</c:v>
                </c:pt>
                <c:pt idx="187">
                  <c:v>18.5</c:v>
                </c:pt>
                <c:pt idx="188">
                  <c:v>18.6</c:v>
                </c:pt>
                <c:pt idx="189">
                  <c:v>18.7</c:v>
                </c:pt>
                <c:pt idx="190">
                  <c:v>18.8</c:v>
                </c:pt>
                <c:pt idx="191">
                  <c:v>18.9</c:v>
                </c:pt>
                <c:pt idx="192">
                  <c:v>19.0</c:v>
                </c:pt>
                <c:pt idx="193">
                  <c:v>19.1</c:v>
                </c:pt>
                <c:pt idx="194">
                  <c:v>19.2</c:v>
                </c:pt>
                <c:pt idx="195">
                  <c:v>19.3</c:v>
                </c:pt>
                <c:pt idx="196">
                  <c:v>19.4</c:v>
                </c:pt>
                <c:pt idx="197">
                  <c:v>19.5</c:v>
                </c:pt>
                <c:pt idx="198">
                  <c:v>19.6</c:v>
                </c:pt>
                <c:pt idx="199">
                  <c:v>19.7</c:v>
                </c:pt>
                <c:pt idx="200">
                  <c:v>19.8</c:v>
                </c:pt>
                <c:pt idx="201">
                  <c:v>19.9</c:v>
                </c:pt>
                <c:pt idx="202">
                  <c:v>20.0</c:v>
                </c:pt>
                <c:pt idx="203">
                  <c:v>20.1</c:v>
                </c:pt>
                <c:pt idx="204">
                  <c:v>20.2</c:v>
                </c:pt>
                <c:pt idx="205">
                  <c:v>20.3</c:v>
                </c:pt>
                <c:pt idx="206">
                  <c:v>20.4</c:v>
                </c:pt>
                <c:pt idx="207">
                  <c:v>20.5</c:v>
                </c:pt>
                <c:pt idx="208">
                  <c:v>20.6</c:v>
                </c:pt>
                <c:pt idx="209">
                  <c:v>20.7</c:v>
                </c:pt>
                <c:pt idx="210">
                  <c:v>20.8</c:v>
                </c:pt>
                <c:pt idx="211">
                  <c:v>20.9</c:v>
                </c:pt>
                <c:pt idx="212">
                  <c:v>21.0</c:v>
                </c:pt>
                <c:pt idx="213">
                  <c:v>21.1</c:v>
                </c:pt>
                <c:pt idx="214">
                  <c:v>21.2</c:v>
                </c:pt>
                <c:pt idx="215">
                  <c:v>21.3</c:v>
                </c:pt>
                <c:pt idx="216">
                  <c:v>21.4</c:v>
                </c:pt>
                <c:pt idx="217">
                  <c:v>21.5</c:v>
                </c:pt>
                <c:pt idx="218">
                  <c:v>21.6</c:v>
                </c:pt>
                <c:pt idx="219">
                  <c:v>21.7</c:v>
                </c:pt>
                <c:pt idx="220">
                  <c:v>21.8</c:v>
                </c:pt>
                <c:pt idx="221">
                  <c:v>21.9</c:v>
                </c:pt>
                <c:pt idx="222">
                  <c:v>22.0</c:v>
                </c:pt>
                <c:pt idx="223">
                  <c:v>22.1</c:v>
                </c:pt>
                <c:pt idx="224">
                  <c:v>22.2</c:v>
                </c:pt>
                <c:pt idx="225">
                  <c:v>22.3</c:v>
                </c:pt>
                <c:pt idx="226">
                  <c:v>22.4</c:v>
                </c:pt>
                <c:pt idx="227">
                  <c:v>22.5</c:v>
                </c:pt>
                <c:pt idx="228">
                  <c:v>22.6</c:v>
                </c:pt>
                <c:pt idx="229">
                  <c:v>22.7</c:v>
                </c:pt>
                <c:pt idx="230">
                  <c:v>22.8</c:v>
                </c:pt>
                <c:pt idx="231">
                  <c:v>22.9</c:v>
                </c:pt>
                <c:pt idx="232">
                  <c:v>23.0</c:v>
                </c:pt>
                <c:pt idx="233">
                  <c:v>23.1</c:v>
                </c:pt>
                <c:pt idx="234">
                  <c:v>23.2</c:v>
                </c:pt>
                <c:pt idx="235">
                  <c:v>23.3</c:v>
                </c:pt>
                <c:pt idx="236">
                  <c:v>23.4</c:v>
                </c:pt>
                <c:pt idx="237">
                  <c:v>23.5</c:v>
                </c:pt>
                <c:pt idx="238">
                  <c:v>23.6</c:v>
                </c:pt>
                <c:pt idx="239">
                  <c:v>23.7</c:v>
                </c:pt>
                <c:pt idx="240">
                  <c:v>23.8</c:v>
                </c:pt>
                <c:pt idx="241">
                  <c:v>23.9</c:v>
                </c:pt>
                <c:pt idx="242">
                  <c:v>24.0</c:v>
                </c:pt>
                <c:pt idx="243">
                  <c:v>24.1</c:v>
                </c:pt>
                <c:pt idx="244">
                  <c:v>24.2</c:v>
                </c:pt>
                <c:pt idx="245">
                  <c:v>24.3</c:v>
                </c:pt>
                <c:pt idx="246">
                  <c:v>24.4</c:v>
                </c:pt>
                <c:pt idx="247">
                  <c:v>24.5</c:v>
                </c:pt>
                <c:pt idx="248">
                  <c:v>24.6</c:v>
                </c:pt>
                <c:pt idx="249">
                  <c:v>24.7</c:v>
                </c:pt>
                <c:pt idx="250">
                  <c:v>24.8</c:v>
                </c:pt>
                <c:pt idx="251">
                  <c:v>24.9</c:v>
                </c:pt>
                <c:pt idx="252">
                  <c:v>25.0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25.5</c:v>
                </c:pt>
                <c:pt idx="258">
                  <c:v>25.6</c:v>
                </c:pt>
                <c:pt idx="259">
                  <c:v>25.7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26.1</c:v>
                </c:pt>
                <c:pt idx="264">
                  <c:v>26.2</c:v>
                </c:pt>
                <c:pt idx="265">
                  <c:v>26.3</c:v>
                </c:pt>
                <c:pt idx="266">
                  <c:v>26.4</c:v>
                </c:pt>
                <c:pt idx="267">
                  <c:v>26.5</c:v>
                </c:pt>
                <c:pt idx="268">
                  <c:v>26.6</c:v>
                </c:pt>
                <c:pt idx="269">
                  <c:v>26.7</c:v>
                </c:pt>
                <c:pt idx="270">
                  <c:v>26.8</c:v>
                </c:pt>
                <c:pt idx="271">
                  <c:v>26.9</c:v>
                </c:pt>
                <c:pt idx="272">
                  <c:v>27.0</c:v>
                </c:pt>
                <c:pt idx="273">
                  <c:v>27.1</c:v>
                </c:pt>
                <c:pt idx="274">
                  <c:v>27.2</c:v>
                </c:pt>
                <c:pt idx="275">
                  <c:v>27.3</c:v>
                </c:pt>
                <c:pt idx="276">
                  <c:v>27.4</c:v>
                </c:pt>
                <c:pt idx="277">
                  <c:v>27.5</c:v>
                </c:pt>
                <c:pt idx="278">
                  <c:v>27.6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28.0</c:v>
                </c:pt>
                <c:pt idx="283">
                  <c:v>28.1</c:v>
                </c:pt>
                <c:pt idx="284">
                  <c:v>28.2</c:v>
                </c:pt>
                <c:pt idx="285">
                  <c:v>28.3</c:v>
                </c:pt>
                <c:pt idx="286">
                  <c:v>28.4</c:v>
                </c:pt>
                <c:pt idx="287">
                  <c:v>28.5</c:v>
                </c:pt>
                <c:pt idx="288">
                  <c:v>28.6</c:v>
                </c:pt>
                <c:pt idx="289">
                  <c:v>28.7</c:v>
                </c:pt>
                <c:pt idx="290">
                  <c:v>28.8</c:v>
                </c:pt>
                <c:pt idx="291">
                  <c:v>28.9</c:v>
                </c:pt>
                <c:pt idx="292">
                  <c:v>29.0</c:v>
                </c:pt>
                <c:pt idx="293">
                  <c:v>29.1</c:v>
                </c:pt>
                <c:pt idx="294">
                  <c:v>29.2</c:v>
                </c:pt>
                <c:pt idx="295">
                  <c:v>29.3</c:v>
                </c:pt>
                <c:pt idx="296">
                  <c:v>29.4</c:v>
                </c:pt>
                <c:pt idx="297">
                  <c:v>29.5</c:v>
                </c:pt>
                <c:pt idx="298">
                  <c:v>29.6</c:v>
                </c:pt>
                <c:pt idx="299">
                  <c:v>29.7</c:v>
                </c:pt>
                <c:pt idx="300">
                  <c:v>29.8</c:v>
                </c:pt>
                <c:pt idx="301">
                  <c:v>29.9</c:v>
                </c:pt>
                <c:pt idx="302">
                  <c:v>30.0</c:v>
                </c:pt>
                <c:pt idx="303">
                  <c:v>30.1</c:v>
                </c:pt>
                <c:pt idx="304">
                  <c:v>30.2</c:v>
                </c:pt>
                <c:pt idx="305">
                  <c:v>30.3</c:v>
                </c:pt>
                <c:pt idx="306">
                  <c:v>30.4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31.0</c:v>
                </c:pt>
                <c:pt idx="313">
                  <c:v>31.1</c:v>
                </c:pt>
                <c:pt idx="314">
                  <c:v>31.2</c:v>
                </c:pt>
                <c:pt idx="315">
                  <c:v>31.3</c:v>
                </c:pt>
                <c:pt idx="316">
                  <c:v>31.4</c:v>
                </c:pt>
                <c:pt idx="317">
                  <c:v>31.5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32.0</c:v>
                </c:pt>
                <c:pt idx="323">
                  <c:v>32.1</c:v>
                </c:pt>
                <c:pt idx="324">
                  <c:v>32.2</c:v>
                </c:pt>
                <c:pt idx="325">
                  <c:v>32.3</c:v>
                </c:pt>
                <c:pt idx="326">
                  <c:v>32.4</c:v>
                </c:pt>
                <c:pt idx="327">
                  <c:v>32.5</c:v>
                </c:pt>
                <c:pt idx="328">
                  <c:v>32.6</c:v>
                </c:pt>
                <c:pt idx="329">
                  <c:v>32.7</c:v>
                </c:pt>
                <c:pt idx="330">
                  <c:v>32.8</c:v>
                </c:pt>
                <c:pt idx="331">
                  <c:v>32.9</c:v>
                </c:pt>
                <c:pt idx="332">
                  <c:v>33.0</c:v>
                </c:pt>
                <c:pt idx="333">
                  <c:v>33.1</c:v>
                </c:pt>
                <c:pt idx="334">
                  <c:v>33.2</c:v>
                </c:pt>
                <c:pt idx="335">
                  <c:v>33.3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33.7</c:v>
                </c:pt>
                <c:pt idx="340">
                  <c:v>33.8</c:v>
                </c:pt>
                <c:pt idx="341">
                  <c:v>33.9</c:v>
                </c:pt>
                <c:pt idx="342">
                  <c:v>34.0</c:v>
                </c:pt>
                <c:pt idx="343">
                  <c:v>34.1</c:v>
                </c:pt>
                <c:pt idx="344">
                  <c:v>34.2</c:v>
                </c:pt>
                <c:pt idx="345">
                  <c:v>34.3</c:v>
                </c:pt>
                <c:pt idx="346">
                  <c:v>34.4</c:v>
                </c:pt>
                <c:pt idx="347">
                  <c:v>34.5</c:v>
                </c:pt>
                <c:pt idx="348">
                  <c:v>34.6</c:v>
                </c:pt>
                <c:pt idx="349">
                  <c:v>34.7</c:v>
                </c:pt>
                <c:pt idx="350">
                  <c:v>34.8</c:v>
                </c:pt>
                <c:pt idx="351">
                  <c:v>34.9</c:v>
                </c:pt>
                <c:pt idx="352">
                  <c:v>35.0</c:v>
                </c:pt>
                <c:pt idx="353">
                  <c:v>35.1</c:v>
                </c:pt>
                <c:pt idx="354">
                  <c:v>35.2</c:v>
                </c:pt>
                <c:pt idx="355">
                  <c:v>35.3</c:v>
                </c:pt>
                <c:pt idx="356">
                  <c:v>35.4</c:v>
                </c:pt>
                <c:pt idx="357">
                  <c:v>35.5</c:v>
                </c:pt>
                <c:pt idx="358">
                  <c:v>35.6</c:v>
                </c:pt>
                <c:pt idx="359">
                  <c:v>35.7</c:v>
                </c:pt>
                <c:pt idx="360">
                  <c:v>35.8</c:v>
                </c:pt>
                <c:pt idx="361">
                  <c:v>35.9</c:v>
                </c:pt>
                <c:pt idx="362">
                  <c:v>36.0</c:v>
                </c:pt>
                <c:pt idx="363">
                  <c:v>36.1</c:v>
                </c:pt>
                <c:pt idx="364">
                  <c:v>36.2</c:v>
                </c:pt>
                <c:pt idx="365">
                  <c:v>36.3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36.7</c:v>
                </c:pt>
                <c:pt idx="370">
                  <c:v>36.8</c:v>
                </c:pt>
                <c:pt idx="371">
                  <c:v>36.9</c:v>
                </c:pt>
                <c:pt idx="372">
                  <c:v>37.0</c:v>
                </c:pt>
                <c:pt idx="373">
                  <c:v>37.1</c:v>
                </c:pt>
                <c:pt idx="374">
                  <c:v>37.2</c:v>
                </c:pt>
                <c:pt idx="375">
                  <c:v>37.3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</c:v>
                </c:pt>
                <c:pt idx="380">
                  <c:v>37.8</c:v>
                </c:pt>
                <c:pt idx="381">
                  <c:v>37.9</c:v>
                </c:pt>
                <c:pt idx="382">
                  <c:v>38.0</c:v>
                </c:pt>
                <c:pt idx="383">
                  <c:v>38.1</c:v>
                </c:pt>
                <c:pt idx="384">
                  <c:v>38.2</c:v>
                </c:pt>
                <c:pt idx="385">
                  <c:v>38.3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38.7</c:v>
                </c:pt>
                <c:pt idx="390">
                  <c:v>38.8</c:v>
                </c:pt>
                <c:pt idx="391">
                  <c:v>38.9</c:v>
                </c:pt>
                <c:pt idx="392">
                  <c:v>39.0</c:v>
                </c:pt>
                <c:pt idx="393">
                  <c:v>39.1</c:v>
                </c:pt>
                <c:pt idx="394">
                  <c:v>39.2</c:v>
                </c:pt>
                <c:pt idx="395">
                  <c:v>39.3</c:v>
                </c:pt>
                <c:pt idx="396">
                  <c:v>39.4</c:v>
                </c:pt>
                <c:pt idx="397">
                  <c:v>39.5</c:v>
                </c:pt>
                <c:pt idx="398">
                  <c:v>39.6</c:v>
                </c:pt>
                <c:pt idx="399">
                  <c:v>39.7</c:v>
                </c:pt>
                <c:pt idx="400">
                  <c:v>39.8</c:v>
                </c:pt>
                <c:pt idx="401">
                  <c:v>39.9</c:v>
                </c:pt>
                <c:pt idx="402">
                  <c:v>40.0</c:v>
                </c:pt>
                <c:pt idx="403">
                  <c:v>40.1</c:v>
                </c:pt>
                <c:pt idx="404">
                  <c:v>40.2</c:v>
                </c:pt>
                <c:pt idx="405">
                  <c:v>40.3</c:v>
                </c:pt>
                <c:pt idx="406">
                  <c:v>40.4</c:v>
                </c:pt>
                <c:pt idx="407">
                  <c:v>40.5</c:v>
                </c:pt>
                <c:pt idx="408">
                  <c:v>40.6</c:v>
                </c:pt>
                <c:pt idx="409">
                  <c:v>40.7</c:v>
                </c:pt>
                <c:pt idx="410">
                  <c:v>40.8</c:v>
                </c:pt>
                <c:pt idx="411">
                  <c:v>40.9</c:v>
                </c:pt>
                <c:pt idx="412">
                  <c:v>41.0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41.6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42.0</c:v>
                </c:pt>
                <c:pt idx="423">
                  <c:v>42.1</c:v>
                </c:pt>
                <c:pt idx="424">
                  <c:v>42.2</c:v>
                </c:pt>
                <c:pt idx="425">
                  <c:v>42.3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42.9</c:v>
                </c:pt>
                <c:pt idx="432">
                  <c:v>43.0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43.4</c:v>
                </c:pt>
                <c:pt idx="437">
                  <c:v>43.5</c:v>
                </c:pt>
                <c:pt idx="438">
                  <c:v>43.6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44.0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44.9</c:v>
                </c:pt>
                <c:pt idx="452">
                  <c:v>45.0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45.5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46.0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46.4</c:v>
                </c:pt>
                <c:pt idx="467">
                  <c:v>46.5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47.0</c:v>
                </c:pt>
                <c:pt idx="473">
                  <c:v>47.1</c:v>
                </c:pt>
                <c:pt idx="474">
                  <c:v>47.2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47.6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48.0</c:v>
                </c:pt>
                <c:pt idx="483">
                  <c:v>48.1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48.5</c:v>
                </c:pt>
                <c:pt idx="488">
                  <c:v>48.6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49.0</c:v>
                </c:pt>
                <c:pt idx="493">
                  <c:v>49.1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49.7</c:v>
                </c:pt>
                <c:pt idx="500">
                  <c:v>49.8</c:v>
                </c:pt>
                <c:pt idx="501">
                  <c:v>49.9</c:v>
                </c:pt>
                <c:pt idx="502">
                  <c:v>50.0</c:v>
                </c:pt>
                <c:pt idx="503">
                  <c:v>50.1</c:v>
                </c:pt>
                <c:pt idx="504">
                  <c:v>50.2</c:v>
                </c:pt>
                <c:pt idx="505">
                  <c:v>50.3</c:v>
                </c:pt>
                <c:pt idx="506">
                  <c:v>50.4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51.0</c:v>
                </c:pt>
                <c:pt idx="513">
                  <c:v>51.1</c:v>
                </c:pt>
                <c:pt idx="514">
                  <c:v>51.2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51.6</c:v>
                </c:pt>
                <c:pt idx="519">
                  <c:v>51.7</c:v>
                </c:pt>
                <c:pt idx="520">
                  <c:v>51.8</c:v>
                </c:pt>
                <c:pt idx="521">
                  <c:v>51.9</c:v>
                </c:pt>
                <c:pt idx="522">
                  <c:v>52.0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52.4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52.8</c:v>
                </c:pt>
                <c:pt idx="531">
                  <c:v>52.9</c:v>
                </c:pt>
                <c:pt idx="532">
                  <c:v>53.0</c:v>
                </c:pt>
                <c:pt idx="533">
                  <c:v>53.1</c:v>
                </c:pt>
                <c:pt idx="534">
                  <c:v>53.2</c:v>
                </c:pt>
                <c:pt idx="535">
                  <c:v>53.3</c:v>
                </c:pt>
                <c:pt idx="536">
                  <c:v>53.4</c:v>
                </c:pt>
                <c:pt idx="537">
                  <c:v>53.5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53.9</c:v>
                </c:pt>
                <c:pt idx="542">
                  <c:v>54.0</c:v>
                </c:pt>
                <c:pt idx="543">
                  <c:v>54.1</c:v>
                </c:pt>
                <c:pt idx="544">
                  <c:v>54.2</c:v>
                </c:pt>
                <c:pt idx="545">
                  <c:v>54.3</c:v>
                </c:pt>
                <c:pt idx="546">
                  <c:v>54.4</c:v>
                </c:pt>
                <c:pt idx="547">
                  <c:v>54.5</c:v>
                </c:pt>
                <c:pt idx="548">
                  <c:v>54.6</c:v>
                </c:pt>
                <c:pt idx="549">
                  <c:v>54.7</c:v>
                </c:pt>
                <c:pt idx="550">
                  <c:v>54.8</c:v>
                </c:pt>
                <c:pt idx="551">
                  <c:v>54.9</c:v>
                </c:pt>
                <c:pt idx="552">
                  <c:v>55.0</c:v>
                </c:pt>
                <c:pt idx="553">
                  <c:v>55.1</c:v>
                </c:pt>
                <c:pt idx="554">
                  <c:v>55.2</c:v>
                </c:pt>
                <c:pt idx="555">
                  <c:v>55.3</c:v>
                </c:pt>
                <c:pt idx="556">
                  <c:v>55.4</c:v>
                </c:pt>
                <c:pt idx="557">
                  <c:v>55.5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55.9</c:v>
                </c:pt>
                <c:pt idx="562">
                  <c:v>56.0</c:v>
                </c:pt>
                <c:pt idx="563">
                  <c:v>56.1</c:v>
                </c:pt>
                <c:pt idx="564">
                  <c:v>56.2</c:v>
                </c:pt>
                <c:pt idx="565">
                  <c:v>56.3</c:v>
                </c:pt>
                <c:pt idx="566">
                  <c:v>56.4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56.8</c:v>
                </c:pt>
                <c:pt idx="571">
                  <c:v>56.9</c:v>
                </c:pt>
                <c:pt idx="572">
                  <c:v>57.0</c:v>
                </c:pt>
                <c:pt idx="573">
                  <c:v>57.1</c:v>
                </c:pt>
                <c:pt idx="574">
                  <c:v>57.2</c:v>
                </c:pt>
                <c:pt idx="575">
                  <c:v>57.3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58.0</c:v>
                </c:pt>
                <c:pt idx="583">
                  <c:v>58.1</c:v>
                </c:pt>
                <c:pt idx="584">
                  <c:v>58.2</c:v>
                </c:pt>
                <c:pt idx="585">
                  <c:v>58.3</c:v>
                </c:pt>
                <c:pt idx="586">
                  <c:v>58.4</c:v>
                </c:pt>
                <c:pt idx="587">
                  <c:v>58.5</c:v>
                </c:pt>
                <c:pt idx="588">
                  <c:v>58.6</c:v>
                </c:pt>
                <c:pt idx="589">
                  <c:v>58.7</c:v>
                </c:pt>
                <c:pt idx="590">
                  <c:v>58.8</c:v>
                </c:pt>
                <c:pt idx="591">
                  <c:v>58.9</c:v>
                </c:pt>
                <c:pt idx="592">
                  <c:v>59.0</c:v>
                </c:pt>
                <c:pt idx="593">
                  <c:v>59.1</c:v>
                </c:pt>
                <c:pt idx="594">
                  <c:v>59.2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59.8</c:v>
                </c:pt>
                <c:pt idx="601">
                  <c:v>59.9</c:v>
                </c:pt>
                <c:pt idx="602">
                  <c:v>60.0</c:v>
                </c:pt>
              </c:numCache>
            </c:numRef>
          </c:xVal>
          <c:yVal>
            <c:numRef>
              <c:f>Sheet1!$B$2:$B$604</c:f>
              <c:numCache>
                <c:formatCode>General</c:formatCode>
                <c:ptCount val="603"/>
                <c:pt idx="0">
                  <c:v>0.0254605193309513</c:v>
                </c:pt>
                <c:pt idx="1">
                  <c:v>0.170441697657135</c:v>
                </c:pt>
                <c:pt idx="2">
                  <c:v>-0.0612327002126154</c:v>
                </c:pt>
                <c:pt idx="3">
                  <c:v>0.0917905802074271</c:v>
                </c:pt>
                <c:pt idx="4">
                  <c:v>0.0140111693171225</c:v>
                </c:pt>
                <c:pt idx="5">
                  <c:v>-0.0277008993143916</c:v>
                </c:pt>
                <c:pt idx="6">
                  <c:v>-0.0656871359960023</c:v>
                </c:pt>
                <c:pt idx="7">
                  <c:v>0.00984196745053103</c:v>
                </c:pt>
                <c:pt idx="8">
                  <c:v>0.0412122293379022</c:v>
                </c:pt>
                <c:pt idx="9">
                  <c:v>0.0180047062149681</c:v>
                </c:pt>
                <c:pt idx="10">
                  <c:v>0.0365014545286202</c:v>
                </c:pt>
                <c:pt idx="11">
                  <c:v>0.0354686871091575</c:v>
                </c:pt>
                <c:pt idx="12">
                  <c:v>-0.00989938896171296</c:v>
                </c:pt>
                <c:pt idx="13">
                  <c:v>0.0895027667261058</c:v>
                </c:pt>
                <c:pt idx="14">
                  <c:v>-0.0369199694982554</c:v>
                </c:pt>
                <c:pt idx="15">
                  <c:v>-0.151594097120528</c:v>
                </c:pt>
                <c:pt idx="16">
                  <c:v>-0.110448302199415</c:v>
                </c:pt>
                <c:pt idx="17">
                  <c:v>0.129424217505117</c:v>
                </c:pt>
                <c:pt idx="18">
                  <c:v>-0.0306861996781889</c:v>
                </c:pt>
                <c:pt idx="19">
                  <c:v>-0.0685516291035305</c:v>
                </c:pt>
                <c:pt idx="20">
                  <c:v>-0.0598857842184757</c:v>
                </c:pt>
                <c:pt idx="21">
                  <c:v>-0.05626412094184</c:v>
                </c:pt>
                <c:pt idx="22">
                  <c:v>-0.0450435056132385</c:v>
                </c:pt>
                <c:pt idx="23">
                  <c:v>-0.0562321458346953</c:v>
                </c:pt>
                <c:pt idx="24">
                  <c:v>-0.0486839790513927</c:v>
                </c:pt>
                <c:pt idx="25">
                  <c:v>0.0600621385011754</c:v>
                </c:pt>
                <c:pt idx="26">
                  <c:v>-0.0541381591400865</c:v>
                </c:pt>
                <c:pt idx="27">
                  <c:v>0.0195578297373962</c:v>
                </c:pt>
                <c:pt idx="28">
                  <c:v>-0.0282056108652903</c:v>
                </c:pt>
                <c:pt idx="29">
                  <c:v>-0.0693451228172373</c:v>
                </c:pt>
                <c:pt idx="30">
                  <c:v>-0.143870893966624</c:v>
                </c:pt>
                <c:pt idx="31">
                  <c:v>-0.141932919478803</c:v>
                </c:pt>
                <c:pt idx="32">
                  <c:v>-0.131372422442019</c:v>
                </c:pt>
                <c:pt idx="33">
                  <c:v>-0.208400314046024</c:v>
                </c:pt>
                <c:pt idx="34">
                  <c:v>0.0325935008440962</c:v>
                </c:pt>
                <c:pt idx="35">
                  <c:v>-0.0507741991104795</c:v>
                </c:pt>
                <c:pt idx="36">
                  <c:v>-0.168950152690259</c:v>
                </c:pt>
                <c:pt idx="37">
                  <c:v>-0.188126560347489</c:v>
                </c:pt>
                <c:pt idx="38">
                  <c:v>-0.12561097334084</c:v>
                </c:pt>
                <c:pt idx="39">
                  <c:v>-0.0561478495014785</c:v>
                </c:pt>
                <c:pt idx="40">
                  <c:v>-0.123371847963521</c:v>
                </c:pt>
                <c:pt idx="41">
                  <c:v>-0.189119671727362</c:v>
                </c:pt>
                <c:pt idx="42">
                  <c:v>-0.154465760499921</c:v>
                </c:pt>
                <c:pt idx="43">
                  <c:v>-0.0825414669633412</c:v>
                </c:pt>
                <c:pt idx="44">
                  <c:v>0.0120068631775045</c:v>
                </c:pt>
                <c:pt idx="45">
                  <c:v>-0.0643493967092158</c:v>
                </c:pt>
                <c:pt idx="46">
                  <c:v>0.0158618719909558</c:v>
                </c:pt>
                <c:pt idx="47">
                  <c:v>-0.0759578130492277</c:v>
                </c:pt>
                <c:pt idx="48">
                  <c:v>-0.0287105849107702</c:v>
                </c:pt>
                <c:pt idx="49">
                  <c:v>-0.00464407978078358</c:v>
                </c:pt>
                <c:pt idx="50">
                  <c:v>-0.119065875687688</c:v>
                </c:pt>
                <c:pt idx="51">
                  <c:v>-0.151318402991045</c:v>
                </c:pt>
                <c:pt idx="52">
                  <c:v>0.0525322570089353</c:v>
                </c:pt>
                <c:pt idx="53">
                  <c:v>0.0263670875305622</c:v>
                </c:pt>
                <c:pt idx="54">
                  <c:v>0.134121424126663</c:v>
                </c:pt>
                <c:pt idx="55">
                  <c:v>0.0597978374473683</c:v>
                </c:pt>
                <c:pt idx="56">
                  <c:v>0.0497505160454952</c:v>
                </c:pt>
                <c:pt idx="57">
                  <c:v>0.0536250058874563</c:v>
                </c:pt>
                <c:pt idx="58">
                  <c:v>0.152148026819422</c:v>
                </c:pt>
                <c:pt idx="59">
                  <c:v>0.155196557562158</c:v>
                </c:pt>
                <c:pt idx="60">
                  <c:v>0.194539410190841</c:v>
                </c:pt>
                <c:pt idx="61">
                  <c:v>0.286647167680705</c:v>
                </c:pt>
                <c:pt idx="62">
                  <c:v>0.204046187015485</c:v>
                </c:pt>
                <c:pt idx="63">
                  <c:v>0.0518494070743421</c:v>
                </c:pt>
                <c:pt idx="64">
                  <c:v>0.197113343280674</c:v>
                </c:pt>
                <c:pt idx="65">
                  <c:v>0.308085967216546</c:v>
                </c:pt>
                <c:pt idx="66">
                  <c:v>0.143048763904052</c:v>
                </c:pt>
                <c:pt idx="67">
                  <c:v>0.225641370236137</c:v>
                </c:pt>
                <c:pt idx="68">
                  <c:v>0.133385931926415</c:v>
                </c:pt>
                <c:pt idx="69">
                  <c:v>0.280075943527986</c:v>
                </c:pt>
                <c:pt idx="70">
                  <c:v>0.23158214827746</c:v>
                </c:pt>
                <c:pt idx="71">
                  <c:v>0.167404375533837</c:v>
                </c:pt>
                <c:pt idx="72">
                  <c:v>0.330989040494337</c:v>
                </c:pt>
                <c:pt idx="73">
                  <c:v>0.455340575395326</c:v>
                </c:pt>
                <c:pt idx="74">
                  <c:v>0.361363356564172</c:v>
                </c:pt>
                <c:pt idx="75">
                  <c:v>0.314787571662453</c:v>
                </c:pt>
                <c:pt idx="76">
                  <c:v>0.559862233899169</c:v>
                </c:pt>
                <c:pt idx="77">
                  <c:v>0.302870301484445</c:v>
                </c:pt>
                <c:pt idx="78">
                  <c:v>0.441548960231204</c:v>
                </c:pt>
                <c:pt idx="79">
                  <c:v>0.428010245422172</c:v>
                </c:pt>
                <c:pt idx="80">
                  <c:v>0.438487835202832</c:v>
                </c:pt>
                <c:pt idx="81">
                  <c:v>0.400914189407657</c:v>
                </c:pt>
                <c:pt idx="82">
                  <c:v>0.309239032352808</c:v>
                </c:pt>
                <c:pt idx="83">
                  <c:v>0.464900573259438</c:v>
                </c:pt>
                <c:pt idx="84">
                  <c:v>0.443450006416565</c:v>
                </c:pt>
                <c:pt idx="85">
                  <c:v>0.336795804254415</c:v>
                </c:pt>
                <c:pt idx="86">
                  <c:v>0.648355732773376</c:v>
                </c:pt>
                <c:pt idx="87">
                  <c:v>0.570362741708789</c:v>
                </c:pt>
                <c:pt idx="88">
                  <c:v>0.471005099838639</c:v>
                </c:pt>
                <c:pt idx="89">
                  <c:v>0.396107656702453</c:v>
                </c:pt>
                <c:pt idx="90">
                  <c:v>0.442956496379933</c:v>
                </c:pt>
                <c:pt idx="91">
                  <c:v>0.474628123151562</c:v>
                </c:pt>
                <c:pt idx="92">
                  <c:v>0.504960228905773</c:v>
                </c:pt>
                <c:pt idx="93">
                  <c:v>0.453381316081924</c:v>
                </c:pt>
                <c:pt idx="94">
                  <c:v>0.459954677503538</c:v>
                </c:pt>
                <c:pt idx="95">
                  <c:v>0.495724033502626</c:v>
                </c:pt>
                <c:pt idx="96">
                  <c:v>0.476396747839438</c:v>
                </c:pt>
                <c:pt idx="97">
                  <c:v>0.632019854916771</c:v>
                </c:pt>
                <c:pt idx="98">
                  <c:v>0.492121379572136</c:v>
                </c:pt>
                <c:pt idx="99">
                  <c:v>0.609905000610552</c:v>
                </c:pt>
                <c:pt idx="100">
                  <c:v>0.726966785876423</c:v>
                </c:pt>
                <c:pt idx="101">
                  <c:v>0.513170030397804</c:v>
                </c:pt>
                <c:pt idx="102">
                  <c:v>0.624317194041744</c:v>
                </c:pt>
                <c:pt idx="103">
                  <c:v>0.551868335564191</c:v>
                </c:pt>
                <c:pt idx="104">
                  <c:v>0.585993317623945</c:v>
                </c:pt>
                <c:pt idx="105">
                  <c:v>0.512358678253803</c:v>
                </c:pt>
                <c:pt idx="106">
                  <c:v>0.742995993268139</c:v>
                </c:pt>
                <c:pt idx="107">
                  <c:v>0.631274723500088</c:v>
                </c:pt>
                <c:pt idx="108">
                  <c:v>0.62209934544399</c:v>
                </c:pt>
                <c:pt idx="109">
                  <c:v>0.638656874083247</c:v>
                </c:pt>
                <c:pt idx="110">
                  <c:v>0.633930901374308</c:v>
                </c:pt>
                <c:pt idx="111">
                  <c:v>0.575834797997654</c:v>
                </c:pt>
                <c:pt idx="112">
                  <c:v>0.649062229436736</c:v>
                </c:pt>
                <c:pt idx="113">
                  <c:v>0.739071109655657</c:v>
                </c:pt>
                <c:pt idx="114">
                  <c:v>0.822248158455472</c:v>
                </c:pt>
                <c:pt idx="115">
                  <c:v>0.680878121546336</c:v>
                </c:pt>
                <c:pt idx="116">
                  <c:v>0.509090329609929</c:v>
                </c:pt>
                <c:pt idx="117">
                  <c:v>0.789588933292903</c:v>
                </c:pt>
                <c:pt idx="118">
                  <c:v>0.684286523414842</c:v>
                </c:pt>
                <c:pt idx="119">
                  <c:v>0.795709572964904</c:v>
                </c:pt>
                <c:pt idx="120">
                  <c:v>0.772953343361818</c:v>
                </c:pt>
                <c:pt idx="121">
                  <c:v>0.700185546535575</c:v>
                </c:pt>
                <c:pt idx="122">
                  <c:v>0.656161886197567</c:v>
                </c:pt>
                <c:pt idx="123">
                  <c:v>0.819045216247484</c:v>
                </c:pt>
                <c:pt idx="124">
                  <c:v>0.667388603239818</c:v>
                </c:pt>
                <c:pt idx="125">
                  <c:v>0.685180906880312</c:v>
                </c:pt>
                <c:pt idx="126">
                  <c:v>0.806385449535029</c:v>
                </c:pt>
                <c:pt idx="127">
                  <c:v>0.767717125792533</c:v>
                </c:pt>
                <c:pt idx="128">
                  <c:v>0.631673496193346</c:v>
                </c:pt>
                <c:pt idx="129">
                  <c:v>0.736496729822668</c:v>
                </c:pt>
                <c:pt idx="130">
                  <c:v>0.743975159484832</c:v>
                </c:pt>
                <c:pt idx="131">
                  <c:v>0.748669216276241</c:v>
                </c:pt>
                <c:pt idx="132">
                  <c:v>0.788848051991499</c:v>
                </c:pt>
                <c:pt idx="133">
                  <c:v>0.667269422180981</c:v>
                </c:pt>
                <c:pt idx="134">
                  <c:v>0.74072839779009</c:v>
                </c:pt>
                <c:pt idx="135">
                  <c:v>0.675871815020814</c:v>
                </c:pt>
                <c:pt idx="136">
                  <c:v>0.833843287107656</c:v>
                </c:pt>
                <c:pt idx="137">
                  <c:v>0.868738589246836</c:v>
                </c:pt>
                <c:pt idx="138">
                  <c:v>0.773275293367955</c:v>
                </c:pt>
                <c:pt idx="139">
                  <c:v>0.817698308260691</c:v>
                </c:pt>
                <c:pt idx="140">
                  <c:v>0.844271127707938</c:v>
                </c:pt>
                <c:pt idx="141">
                  <c:v>0.832946777041174</c:v>
                </c:pt>
                <c:pt idx="142">
                  <c:v>0.844149068137401</c:v>
                </c:pt>
                <c:pt idx="143">
                  <c:v>0.791027532702194</c:v>
                </c:pt>
                <c:pt idx="144">
                  <c:v>0.839133803869078</c:v>
                </c:pt>
                <c:pt idx="145">
                  <c:v>0.721669800245603</c:v>
                </c:pt>
                <c:pt idx="146">
                  <c:v>0.851470293113085</c:v>
                </c:pt>
                <c:pt idx="147">
                  <c:v>0.906853007530918</c:v>
                </c:pt>
                <c:pt idx="148">
                  <c:v>0.809581320475697</c:v>
                </c:pt>
                <c:pt idx="149">
                  <c:v>0.826149540147062</c:v>
                </c:pt>
                <c:pt idx="150">
                  <c:v>0.967753852372582</c:v>
                </c:pt>
                <c:pt idx="151">
                  <c:v>0.817535045376669</c:v>
                </c:pt>
                <c:pt idx="152">
                  <c:v>0.84763301332725</c:v>
                </c:pt>
                <c:pt idx="153">
                  <c:v>0.891740061122096</c:v>
                </c:pt>
                <c:pt idx="154">
                  <c:v>0.77849004820509</c:v>
                </c:pt>
                <c:pt idx="155">
                  <c:v>0.86376474427637</c:v>
                </c:pt>
                <c:pt idx="156">
                  <c:v>0.928571098613552</c:v>
                </c:pt>
                <c:pt idx="157">
                  <c:v>0.879662133360181</c:v>
                </c:pt>
                <c:pt idx="158">
                  <c:v>0.866910369152177</c:v>
                </c:pt>
                <c:pt idx="159">
                  <c:v>0.739318316423077</c:v>
                </c:pt>
                <c:pt idx="160">
                  <c:v>0.77701393710302</c:v>
                </c:pt>
                <c:pt idx="161">
                  <c:v>0.713758664861871</c:v>
                </c:pt>
                <c:pt idx="162">
                  <c:v>0.791198829068522</c:v>
                </c:pt>
                <c:pt idx="163">
                  <c:v>0.888167344169039</c:v>
                </c:pt>
                <c:pt idx="164">
                  <c:v>0.862634294270457</c:v>
                </c:pt>
                <c:pt idx="165">
                  <c:v>0.800470314700959</c:v>
                </c:pt>
                <c:pt idx="166">
                  <c:v>1.04485950264662</c:v>
                </c:pt>
                <c:pt idx="167">
                  <c:v>0.832431239649034</c:v>
                </c:pt>
                <c:pt idx="168">
                  <c:v>0.881819084800984</c:v>
                </c:pt>
                <c:pt idx="169">
                  <c:v>0.879257034946617</c:v>
                </c:pt>
                <c:pt idx="170">
                  <c:v>0.893837805582731</c:v>
                </c:pt>
                <c:pt idx="171">
                  <c:v>0.945663950485273</c:v>
                </c:pt>
                <c:pt idx="172">
                  <c:v>0.723298023174815</c:v>
                </c:pt>
                <c:pt idx="173">
                  <c:v>0.777714999769673</c:v>
                </c:pt>
                <c:pt idx="174">
                  <c:v>0.768810757268097</c:v>
                </c:pt>
                <c:pt idx="175">
                  <c:v>0.919286871020943</c:v>
                </c:pt>
                <c:pt idx="176">
                  <c:v>0.892587976266228</c:v>
                </c:pt>
                <c:pt idx="177">
                  <c:v>0.894240888574343</c:v>
                </c:pt>
                <c:pt idx="178">
                  <c:v>0.902009226802264</c:v>
                </c:pt>
                <c:pt idx="179">
                  <c:v>0.979582215496435</c:v>
                </c:pt>
                <c:pt idx="180">
                  <c:v>0.874227852147026</c:v>
                </c:pt>
                <c:pt idx="181">
                  <c:v>0.786132144960428</c:v>
                </c:pt>
                <c:pt idx="182">
                  <c:v>0.829362560118257</c:v>
                </c:pt>
                <c:pt idx="183">
                  <c:v>0.824340089452415</c:v>
                </c:pt>
                <c:pt idx="184">
                  <c:v>0.812087344206173</c:v>
                </c:pt>
                <c:pt idx="185">
                  <c:v>0.91517377701547</c:v>
                </c:pt>
                <c:pt idx="186">
                  <c:v>0.799492244870674</c:v>
                </c:pt>
                <c:pt idx="187">
                  <c:v>0.893406599186261</c:v>
                </c:pt>
                <c:pt idx="188">
                  <c:v>1.01136576162409</c:v>
                </c:pt>
                <c:pt idx="189">
                  <c:v>0.826770662873838</c:v>
                </c:pt>
                <c:pt idx="190">
                  <c:v>0.890152776454099</c:v>
                </c:pt>
                <c:pt idx="191">
                  <c:v>0.84785259792518</c:v>
                </c:pt>
                <c:pt idx="192">
                  <c:v>0.838708167560522</c:v>
                </c:pt>
                <c:pt idx="193">
                  <c:v>1.02326361180334</c:v>
                </c:pt>
                <c:pt idx="194">
                  <c:v>0.875492549991351</c:v>
                </c:pt>
                <c:pt idx="195">
                  <c:v>0.836492127546426</c:v>
                </c:pt>
                <c:pt idx="196">
                  <c:v>0.842860966961762</c:v>
                </c:pt>
                <c:pt idx="197">
                  <c:v>0.872242814901711</c:v>
                </c:pt>
                <c:pt idx="198">
                  <c:v>0.942017055950431</c:v>
                </c:pt>
                <c:pt idx="199">
                  <c:v>0.867673008688239</c:v>
                </c:pt>
                <c:pt idx="200">
                  <c:v>1.010592229647</c:v>
                </c:pt>
                <c:pt idx="201">
                  <c:v>0.913507189459841</c:v>
                </c:pt>
                <c:pt idx="202">
                  <c:v>0.954560675077881</c:v>
                </c:pt>
                <c:pt idx="203">
                  <c:v>0.846444092652455</c:v>
                </c:pt>
                <c:pt idx="204">
                  <c:v>0.898817831502094</c:v>
                </c:pt>
                <c:pt idx="205">
                  <c:v>0.95946612677354</c:v>
                </c:pt>
                <c:pt idx="206">
                  <c:v>0.877890505557973</c:v>
                </c:pt>
                <c:pt idx="207">
                  <c:v>0.882291103472162</c:v>
                </c:pt>
                <c:pt idx="208">
                  <c:v>0.932367005148765</c:v>
                </c:pt>
                <c:pt idx="209">
                  <c:v>0.937296233414098</c:v>
                </c:pt>
                <c:pt idx="210">
                  <c:v>0.848461969121233</c:v>
                </c:pt>
                <c:pt idx="211">
                  <c:v>0.956974963644299</c:v>
                </c:pt>
                <c:pt idx="212">
                  <c:v>1.03724899213438</c:v>
                </c:pt>
                <c:pt idx="213">
                  <c:v>1.06594371036425</c:v>
                </c:pt>
                <c:pt idx="214">
                  <c:v>0.827978302203862</c:v>
                </c:pt>
                <c:pt idx="215">
                  <c:v>1.0588932287008</c:v>
                </c:pt>
                <c:pt idx="216">
                  <c:v>1.06571020139279</c:v>
                </c:pt>
                <c:pt idx="217">
                  <c:v>0.978692934585561</c:v>
                </c:pt>
                <c:pt idx="218">
                  <c:v>0.889610305204071</c:v>
                </c:pt>
                <c:pt idx="219">
                  <c:v>0.99720658627049</c:v>
                </c:pt>
                <c:pt idx="220">
                  <c:v>0.963278973238883</c:v>
                </c:pt>
                <c:pt idx="221">
                  <c:v>0.867552351917058</c:v>
                </c:pt>
                <c:pt idx="222">
                  <c:v>0.926206322736792</c:v>
                </c:pt>
                <c:pt idx="223">
                  <c:v>0.925673847643411</c:v>
                </c:pt>
                <c:pt idx="224">
                  <c:v>1.00626083618942</c:v>
                </c:pt>
                <c:pt idx="225">
                  <c:v>0.964604284179665</c:v>
                </c:pt>
                <c:pt idx="226">
                  <c:v>0.891309971708165</c:v>
                </c:pt>
                <c:pt idx="227">
                  <c:v>1.04088204658042</c:v>
                </c:pt>
                <c:pt idx="228">
                  <c:v>1.04335339862291</c:v>
                </c:pt>
                <c:pt idx="229">
                  <c:v>0.966467506051157</c:v>
                </c:pt>
                <c:pt idx="230">
                  <c:v>1.00133134488385</c:v>
                </c:pt>
                <c:pt idx="231">
                  <c:v>0.985833813486903</c:v>
                </c:pt>
                <c:pt idx="232">
                  <c:v>0.968859608803315</c:v>
                </c:pt>
                <c:pt idx="233">
                  <c:v>0.838682633086864</c:v>
                </c:pt>
                <c:pt idx="234">
                  <c:v>1.04676698064717</c:v>
                </c:pt>
                <c:pt idx="235">
                  <c:v>0.890860065929356</c:v>
                </c:pt>
                <c:pt idx="236">
                  <c:v>0.944379490088946</c:v>
                </c:pt>
                <c:pt idx="237">
                  <c:v>1.01526886840229</c:v>
                </c:pt>
                <c:pt idx="238">
                  <c:v>1.05338204841561</c:v>
                </c:pt>
                <c:pt idx="239">
                  <c:v>0.862616668512075</c:v>
                </c:pt>
                <c:pt idx="240">
                  <c:v>0.937805686887722</c:v>
                </c:pt>
                <c:pt idx="241">
                  <c:v>0.864574383188585</c:v>
                </c:pt>
                <c:pt idx="242">
                  <c:v>1.0577647465614</c:v>
                </c:pt>
                <c:pt idx="243">
                  <c:v>0.95286745804213</c:v>
                </c:pt>
                <c:pt idx="244">
                  <c:v>0.921731993428433</c:v>
                </c:pt>
                <c:pt idx="245">
                  <c:v>0.815061765279308</c:v>
                </c:pt>
                <c:pt idx="246">
                  <c:v>0.876663263055374</c:v>
                </c:pt>
                <c:pt idx="247">
                  <c:v>0.931338682881702</c:v>
                </c:pt>
                <c:pt idx="248">
                  <c:v>1.08216572580582</c:v>
                </c:pt>
                <c:pt idx="249">
                  <c:v>0.962682997296054</c:v>
                </c:pt>
                <c:pt idx="250">
                  <c:v>0.948770641132172</c:v>
                </c:pt>
                <c:pt idx="251">
                  <c:v>0.988101349450261</c:v>
                </c:pt>
                <c:pt idx="252">
                  <c:v>0.96237926434709</c:v>
                </c:pt>
                <c:pt idx="253">
                  <c:v>0.983481186269613</c:v>
                </c:pt>
                <c:pt idx="254">
                  <c:v>1.02192054608514</c:v>
                </c:pt>
                <c:pt idx="255">
                  <c:v>0.979259638882075</c:v>
                </c:pt>
                <c:pt idx="256">
                  <c:v>1.02224092342083</c:v>
                </c:pt>
                <c:pt idx="257">
                  <c:v>0.965282715042708</c:v>
                </c:pt>
                <c:pt idx="258">
                  <c:v>0.934261410283332</c:v>
                </c:pt>
                <c:pt idx="259">
                  <c:v>1.05370502676462</c:v>
                </c:pt>
                <c:pt idx="260">
                  <c:v>1.00060208552271</c:v>
                </c:pt>
                <c:pt idx="261">
                  <c:v>0.918577941182441</c:v>
                </c:pt>
                <c:pt idx="262">
                  <c:v>0.91555348160221</c:v>
                </c:pt>
                <c:pt idx="263">
                  <c:v>1.1141451228727</c:v>
                </c:pt>
                <c:pt idx="264">
                  <c:v>1.00296179348366</c:v>
                </c:pt>
                <c:pt idx="265">
                  <c:v>0.804051956310945</c:v>
                </c:pt>
                <c:pt idx="266">
                  <c:v>0.958204321845584</c:v>
                </c:pt>
                <c:pt idx="267">
                  <c:v>1.05433565265653</c:v>
                </c:pt>
                <c:pt idx="268">
                  <c:v>1.00685556424724</c:v>
                </c:pt>
                <c:pt idx="269">
                  <c:v>0.934698811374708</c:v>
                </c:pt>
                <c:pt idx="270">
                  <c:v>0.997126774435039</c:v>
                </c:pt>
                <c:pt idx="271">
                  <c:v>0.826086091657895</c:v>
                </c:pt>
                <c:pt idx="272">
                  <c:v>1.03270083554248</c:v>
                </c:pt>
                <c:pt idx="273">
                  <c:v>1.05258900486325</c:v>
                </c:pt>
                <c:pt idx="274">
                  <c:v>0.935028969550068</c:v>
                </c:pt>
                <c:pt idx="275">
                  <c:v>1.00034636948078</c:v>
                </c:pt>
                <c:pt idx="276">
                  <c:v>1.10258670683182</c:v>
                </c:pt>
                <c:pt idx="277">
                  <c:v>0.950220539672054</c:v>
                </c:pt>
                <c:pt idx="278">
                  <c:v>1.03545593166394</c:v>
                </c:pt>
                <c:pt idx="279">
                  <c:v>0.989431318161173</c:v>
                </c:pt>
                <c:pt idx="280">
                  <c:v>0.998656827325008</c:v>
                </c:pt>
                <c:pt idx="281">
                  <c:v>1.17352706079633</c:v>
                </c:pt>
                <c:pt idx="282">
                  <c:v>1.08879423750784</c:v>
                </c:pt>
                <c:pt idx="283">
                  <c:v>0.92573084309304</c:v>
                </c:pt>
                <c:pt idx="284">
                  <c:v>0.910957617004851</c:v>
                </c:pt>
                <c:pt idx="285">
                  <c:v>0.886708009903787</c:v>
                </c:pt>
                <c:pt idx="286">
                  <c:v>1.01970095094013</c:v>
                </c:pt>
                <c:pt idx="287">
                  <c:v>1.1037794956194</c:v>
                </c:pt>
                <c:pt idx="288">
                  <c:v>0.940195894000901</c:v>
                </c:pt>
                <c:pt idx="289">
                  <c:v>0.957451456728631</c:v>
                </c:pt>
                <c:pt idx="290">
                  <c:v>1.04807408331124</c:v>
                </c:pt>
                <c:pt idx="291">
                  <c:v>1.03659259894356</c:v>
                </c:pt>
                <c:pt idx="292">
                  <c:v>1.05383692412353</c:v>
                </c:pt>
                <c:pt idx="293">
                  <c:v>1.03207728318348</c:v>
                </c:pt>
                <c:pt idx="294">
                  <c:v>0.981568624158617</c:v>
                </c:pt>
                <c:pt idx="295">
                  <c:v>0.962861815155369</c:v>
                </c:pt>
                <c:pt idx="296">
                  <c:v>0.94704870985492</c:v>
                </c:pt>
                <c:pt idx="297">
                  <c:v>0.98964240839038</c:v>
                </c:pt>
                <c:pt idx="298">
                  <c:v>0.931478426779319</c:v>
                </c:pt>
                <c:pt idx="299">
                  <c:v>0.992673883023514</c:v>
                </c:pt>
                <c:pt idx="300">
                  <c:v>0.947913752319737</c:v>
                </c:pt>
                <c:pt idx="301">
                  <c:v>0.916698988801401</c:v>
                </c:pt>
                <c:pt idx="302">
                  <c:v>1.01526077497832</c:v>
                </c:pt>
                <c:pt idx="303">
                  <c:v>1.04985285783016</c:v>
                </c:pt>
                <c:pt idx="304">
                  <c:v>1.15653432894236</c:v>
                </c:pt>
                <c:pt idx="305">
                  <c:v>1.07313186741871</c:v>
                </c:pt>
                <c:pt idx="306">
                  <c:v>0.898873072617418</c:v>
                </c:pt>
                <c:pt idx="307">
                  <c:v>1.03999840650134</c:v>
                </c:pt>
                <c:pt idx="308">
                  <c:v>0.852500095820363</c:v>
                </c:pt>
                <c:pt idx="309">
                  <c:v>0.975428277815331</c:v>
                </c:pt>
                <c:pt idx="310">
                  <c:v>0.983562929072746</c:v>
                </c:pt>
                <c:pt idx="311">
                  <c:v>1.00642923417456</c:v>
                </c:pt>
                <c:pt idx="312">
                  <c:v>1.03603455037404</c:v>
                </c:pt>
                <c:pt idx="313">
                  <c:v>1.03547836598787</c:v>
                </c:pt>
                <c:pt idx="314">
                  <c:v>0.971180536981359</c:v>
                </c:pt>
                <c:pt idx="315">
                  <c:v>1.04230683361551</c:v>
                </c:pt>
                <c:pt idx="316">
                  <c:v>0.985799889255117</c:v>
                </c:pt>
                <c:pt idx="317">
                  <c:v>0.952064988822239</c:v>
                </c:pt>
                <c:pt idx="318">
                  <c:v>0.979562869124948</c:v>
                </c:pt>
                <c:pt idx="319">
                  <c:v>0.858318289861096</c:v>
                </c:pt>
                <c:pt idx="320">
                  <c:v>1.0507957620649</c:v>
                </c:pt>
                <c:pt idx="321">
                  <c:v>0.996561159189716</c:v>
                </c:pt>
                <c:pt idx="322">
                  <c:v>1.08388089832811</c:v>
                </c:pt>
                <c:pt idx="323">
                  <c:v>0.98598855894906</c:v>
                </c:pt>
                <c:pt idx="324">
                  <c:v>0.81503553481672</c:v>
                </c:pt>
                <c:pt idx="325">
                  <c:v>1.05893186662268</c:v>
                </c:pt>
                <c:pt idx="326">
                  <c:v>0.992139513173478</c:v>
                </c:pt>
                <c:pt idx="327">
                  <c:v>1.09488180161186</c:v>
                </c:pt>
                <c:pt idx="328">
                  <c:v>1.02421943402078</c:v>
                </c:pt>
                <c:pt idx="329">
                  <c:v>0.911201045294827</c:v>
                </c:pt>
                <c:pt idx="330">
                  <c:v>0.920146992724087</c:v>
                </c:pt>
                <c:pt idx="331">
                  <c:v>1.02453480545396</c:v>
                </c:pt>
                <c:pt idx="332">
                  <c:v>1.05754055212106</c:v>
                </c:pt>
                <c:pt idx="333">
                  <c:v>0.986135913875641</c:v>
                </c:pt>
                <c:pt idx="334">
                  <c:v>0.985387419548612</c:v>
                </c:pt>
                <c:pt idx="335">
                  <c:v>0.981272462554234</c:v>
                </c:pt>
                <c:pt idx="336">
                  <c:v>0.933835901195078</c:v>
                </c:pt>
                <c:pt idx="337">
                  <c:v>1.07334192276253</c:v>
                </c:pt>
                <c:pt idx="338">
                  <c:v>0.959498200657202</c:v>
                </c:pt>
                <c:pt idx="339">
                  <c:v>0.935937557084301</c:v>
                </c:pt>
                <c:pt idx="340">
                  <c:v>0.912705320975957</c:v>
                </c:pt>
                <c:pt idx="341">
                  <c:v>1.0709426523869</c:v>
                </c:pt>
                <c:pt idx="342">
                  <c:v>0.95779620337192</c:v>
                </c:pt>
                <c:pt idx="343">
                  <c:v>0.943683672069541</c:v>
                </c:pt>
                <c:pt idx="344">
                  <c:v>0.965338521179545</c:v>
                </c:pt>
                <c:pt idx="345">
                  <c:v>0.933807921968184</c:v>
                </c:pt>
                <c:pt idx="346">
                  <c:v>0.972015260375645</c:v>
                </c:pt>
                <c:pt idx="347">
                  <c:v>0.95853451689764</c:v>
                </c:pt>
                <c:pt idx="348">
                  <c:v>0.950469895509533</c:v>
                </c:pt>
                <c:pt idx="349">
                  <c:v>0.976080290054956</c:v>
                </c:pt>
                <c:pt idx="350">
                  <c:v>1.05402270389363</c:v>
                </c:pt>
                <c:pt idx="351">
                  <c:v>0.862413465661681</c:v>
                </c:pt>
                <c:pt idx="352">
                  <c:v>1.000284518756</c:v>
                </c:pt>
                <c:pt idx="353">
                  <c:v>0.898187754401261</c:v>
                </c:pt>
                <c:pt idx="354">
                  <c:v>0.73848117365586</c:v>
                </c:pt>
                <c:pt idx="355">
                  <c:v>0.977675138947285</c:v>
                </c:pt>
                <c:pt idx="356">
                  <c:v>1.04858079979364</c:v>
                </c:pt>
                <c:pt idx="357">
                  <c:v>1.06330164763828</c:v>
                </c:pt>
                <c:pt idx="358">
                  <c:v>1.05599432198256</c:v>
                </c:pt>
                <c:pt idx="359">
                  <c:v>1.01969107259348</c:v>
                </c:pt>
                <c:pt idx="360">
                  <c:v>0.904653608205086</c:v>
                </c:pt>
                <c:pt idx="361">
                  <c:v>1.07045573195075</c:v>
                </c:pt>
                <c:pt idx="362">
                  <c:v>0.914865080309361</c:v>
                </c:pt>
                <c:pt idx="363">
                  <c:v>0.975236916727584</c:v>
                </c:pt>
                <c:pt idx="364">
                  <c:v>0.995067563107703</c:v>
                </c:pt>
                <c:pt idx="365">
                  <c:v>0.918574823241462</c:v>
                </c:pt>
                <c:pt idx="366">
                  <c:v>0.963496226501928</c:v>
                </c:pt>
                <c:pt idx="367">
                  <c:v>0.914647491719755</c:v>
                </c:pt>
                <c:pt idx="368">
                  <c:v>1.14722155185418</c:v>
                </c:pt>
                <c:pt idx="369">
                  <c:v>0.920771033769376</c:v>
                </c:pt>
                <c:pt idx="370">
                  <c:v>0.986430307825392</c:v>
                </c:pt>
                <c:pt idx="371">
                  <c:v>0.959116998514558</c:v>
                </c:pt>
                <c:pt idx="372">
                  <c:v>0.965464673998198</c:v>
                </c:pt>
                <c:pt idx="373">
                  <c:v>0.971248800214582</c:v>
                </c:pt>
                <c:pt idx="374">
                  <c:v>1.00968931472362</c:v>
                </c:pt>
                <c:pt idx="375">
                  <c:v>1.05799788577437</c:v>
                </c:pt>
                <c:pt idx="376">
                  <c:v>0.849038259464023</c:v>
                </c:pt>
                <c:pt idx="377">
                  <c:v>1.00855739789992</c:v>
                </c:pt>
                <c:pt idx="378">
                  <c:v>1.01320491310915</c:v>
                </c:pt>
                <c:pt idx="379">
                  <c:v>0.950265696642297</c:v>
                </c:pt>
                <c:pt idx="380">
                  <c:v>0.844518730020155</c:v>
                </c:pt>
                <c:pt idx="381">
                  <c:v>1.13648344771923</c:v>
                </c:pt>
                <c:pt idx="382">
                  <c:v>0.952729520186893</c:v>
                </c:pt>
                <c:pt idx="383">
                  <c:v>1.05303239158413</c:v>
                </c:pt>
                <c:pt idx="384">
                  <c:v>0.987449346091309</c:v>
                </c:pt>
                <c:pt idx="385">
                  <c:v>1.0517561859508</c:v>
                </c:pt>
                <c:pt idx="386">
                  <c:v>0.971568926484652</c:v>
                </c:pt>
                <c:pt idx="387">
                  <c:v>0.988586734825331</c:v>
                </c:pt>
                <c:pt idx="388">
                  <c:v>1.01999112564608</c:v>
                </c:pt>
                <c:pt idx="389">
                  <c:v>1.02400540254654</c:v>
                </c:pt>
                <c:pt idx="390">
                  <c:v>1.04344042790828</c:v>
                </c:pt>
                <c:pt idx="391">
                  <c:v>0.940308815069581</c:v>
                </c:pt>
                <c:pt idx="392">
                  <c:v>1.03456272280306</c:v>
                </c:pt>
                <c:pt idx="393">
                  <c:v>0.978703722447778</c:v>
                </c:pt>
                <c:pt idx="394">
                  <c:v>0.876465315788175</c:v>
                </c:pt>
                <c:pt idx="395">
                  <c:v>0.991986831355204</c:v>
                </c:pt>
                <c:pt idx="396">
                  <c:v>1.05950855546324</c:v>
                </c:pt>
                <c:pt idx="397">
                  <c:v>1.0445509665644</c:v>
                </c:pt>
                <c:pt idx="398">
                  <c:v>1.02747461021101</c:v>
                </c:pt>
                <c:pt idx="399">
                  <c:v>1.03672869525812</c:v>
                </c:pt>
                <c:pt idx="400">
                  <c:v>1.00620081076984</c:v>
                </c:pt>
                <c:pt idx="401">
                  <c:v>1.08883151930168</c:v>
                </c:pt>
                <c:pt idx="402">
                  <c:v>1.09177455265674</c:v>
                </c:pt>
                <c:pt idx="403">
                  <c:v>0.95675768998807</c:v>
                </c:pt>
                <c:pt idx="404">
                  <c:v>0.946471799548354</c:v>
                </c:pt>
                <c:pt idx="405">
                  <c:v>0.96535484463252</c:v>
                </c:pt>
                <c:pt idx="406">
                  <c:v>0.965199442783867</c:v>
                </c:pt>
                <c:pt idx="407">
                  <c:v>0.89276281350193</c:v>
                </c:pt>
                <c:pt idx="408">
                  <c:v>0.985519398248044</c:v>
                </c:pt>
                <c:pt idx="409">
                  <c:v>1.01888075716087</c:v>
                </c:pt>
                <c:pt idx="410">
                  <c:v>1.00780874874529</c:v>
                </c:pt>
                <c:pt idx="411">
                  <c:v>1.1110817998206</c:v>
                </c:pt>
                <c:pt idx="412">
                  <c:v>1.00046009890681</c:v>
                </c:pt>
                <c:pt idx="413">
                  <c:v>1.00041198686228</c:v>
                </c:pt>
                <c:pt idx="414">
                  <c:v>1.01696645003454</c:v>
                </c:pt>
                <c:pt idx="415">
                  <c:v>0.943973922903669</c:v>
                </c:pt>
                <c:pt idx="416">
                  <c:v>1.03718778719675</c:v>
                </c:pt>
                <c:pt idx="417">
                  <c:v>1.10146783161534</c:v>
                </c:pt>
                <c:pt idx="418">
                  <c:v>1.06674076362468</c:v>
                </c:pt>
                <c:pt idx="419">
                  <c:v>1.09119984330282</c:v>
                </c:pt>
                <c:pt idx="420">
                  <c:v>1.00122136871716</c:v>
                </c:pt>
                <c:pt idx="421">
                  <c:v>0.909805568633978</c:v>
                </c:pt>
                <c:pt idx="422">
                  <c:v>0.869126908283513</c:v>
                </c:pt>
                <c:pt idx="423">
                  <c:v>1.03085943577376</c:v>
                </c:pt>
                <c:pt idx="424">
                  <c:v>1.04249759790697</c:v>
                </c:pt>
                <c:pt idx="425">
                  <c:v>0.966920314428437</c:v>
                </c:pt>
                <c:pt idx="426">
                  <c:v>1.01181550859584</c:v>
                </c:pt>
                <c:pt idx="427">
                  <c:v>0.926962497205165</c:v>
                </c:pt>
                <c:pt idx="428">
                  <c:v>0.958651818443889</c:v>
                </c:pt>
                <c:pt idx="429">
                  <c:v>1.09413300751344</c:v>
                </c:pt>
                <c:pt idx="430">
                  <c:v>1.05207592783665</c:v>
                </c:pt>
                <c:pt idx="431">
                  <c:v>0.925432352541196</c:v>
                </c:pt>
                <c:pt idx="432">
                  <c:v>1.01733656274134</c:v>
                </c:pt>
                <c:pt idx="433">
                  <c:v>0.844158945427204</c:v>
                </c:pt>
                <c:pt idx="434">
                  <c:v>1.02006561587798</c:v>
                </c:pt>
                <c:pt idx="435">
                  <c:v>1.0276507572706</c:v>
                </c:pt>
                <c:pt idx="436">
                  <c:v>0.92428711790921</c:v>
                </c:pt>
                <c:pt idx="437">
                  <c:v>0.878045124014866</c:v>
                </c:pt>
                <c:pt idx="438">
                  <c:v>1.080846293585</c:v>
                </c:pt>
                <c:pt idx="439">
                  <c:v>1.10722548653332</c:v>
                </c:pt>
                <c:pt idx="440">
                  <c:v>0.988379674772381</c:v>
                </c:pt>
                <c:pt idx="441">
                  <c:v>0.959759882767723</c:v>
                </c:pt>
                <c:pt idx="442">
                  <c:v>0.904951443024124</c:v>
                </c:pt>
                <c:pt idx="443">
                  <c:v>1.03343080480616</c:v>
                </c:pt>
                <c:pt idx="444">
                  <c:v>0.972753729663487</c:v>
                </c:pt>
                <c:pt idx="445">
                  <c:v>0.897316630690694</c:v>
                </c:pt>
                <c:pt idx="446">
                  <c:v>0.965904723601629</c:v>
                </c:pt>
                <c:pt idx="447">
                  <c:v>1.04886425065345</c:v>
                </c:pt>
                <c:pt idx="448">
                  <c:v>0.980830492580316</c:v>
                </c:pt>
                <c:pt idx="449">
                  <c:v>1.01483895852675</c:v>
                </c:pt>
                <c:pt idx="450">
                  <c:v>0.939583430682116</c:v>
                </c:pt>
                <c:pt idx="451">
                  <c:v>0.966958289542287</c:v>
                </c:pt>
                <c:pt idx="452">
                  <c:v>1.06298981819509</c:v>
                </c:pt>
                <c:pt idx="453">
                  <c:v>0.992321911396188</c:v>
                </c:pt>
                <c:pt idx="454">
                  <c:v>1.04435527727756</c:v>
                </c:pt>
                <c:pt idx="455">
                  <c:v>1.04718632639574</c:v>
                </c:pt>
                <c:pt idx="456">
                  <c:v>1.0047037154497</c:v>
                </c:pt>
                <c:pt idx="457">
                  <c:v>1.05892563331492</c:v>
                </c:pt>
                <c:pt idx="458">
                  <c:v>1.02937773991936</c:v>
                </c:pt>
                <c:pt idx="459">
                  <c:v>0.928215754359669</c:v>
                </c:pt>
                <c:pt idx="460">
                  <c:v>1.07848602240649</c:v>
                </c:pt>
                <c:pt idx="461">
                  <c:v>0.955941191000253</c:v>
                </c:pt>
                <c:pt idx="462">
                  <c:v>0.856281887617859</c:v>
                </c:pt>
                <c:pt idx="463">
                  <c:v>1.04693812088183</c:v>
                </c:pt>
                <c:pt idx="464">
                  <c:v>0.944518908191607</c:v>
                </c:pt>
                <c:pt idx="465">
                  <c:v>1.11114385149315</c:v>
                </c:pt>
                <c:pt idx="466">
                  <c:v>0.89498054465576</c:v>
                </c:pt>
                <c:pt idx="467">
                  <c:v>0.860845017089328</c:v>
                </c:pt>
                <c:pt idx="468">
                  <c:v>0.943959606963881</c:v>
                </c:pt>
                <c:pt idx="469">
                  <c:v>0.952507665127628</c:v>
                </c:pt>
                <c:pt idx="470">
                  <c:v>1.00152762008271</c:v>
                </c:pt>
                <c:pt idx="471">
                  <c:v>1.05763438959977</c:v>
                </c:pt>
                <c:pt idx="472">
                  <c:v>1.06635985156426</c:v>
                </c:pt>
                <c:pt idx="473">
                  <c:v>0.932092788567206</c:v>
                </c:pt>
                <c:pt idx="474">
                  <c:v>0.98710951265458</c:v>
                </c:pt>
                <c:pt idx="475">
                  <c:v>0.945557191492012</c:v>
                </c:pt>
                <c:pt idx="476">
                  <c:v>1.06735912693863</c:v>
                </c:pt>
                <c:pt idx="477">
                  <c:v>1.08268882576085</c:v>
                </c:pt>
                <c:pt idx="478">
                  <c:v>1.03264772168567</c:v>
                </c:pt>
                <c:pt idx="479">
                  <c:v>0.889284310722271</c:v>
                </c:pt>
                <c:pt idx="480">
                  <c:v>0.984886605361321</c:v>
                </c:pt>
                <c:pt idx="481">
                  <c:v>1.06745247352754</c:v>
                </c:pt>
                <c:pt idx="482">
                  <c:v>1.00589282049256</c:v>
                </c:pt>
                <c:pt idx="483">
                  <c:v>0.993422555374381</c:v>
                </c:pt>
                <c:pt idx="484">
                  <c:v>1.00834835614177</c:v>
                </c:pt>
                <c:pt idx="485">
                  <c:v>1.09122224994765</c:v>
                </c:pt>
                <c:pt idx="486">
                  <c:v>1.01626877928665</c:v>
                </c:pt>
                <c:pt idx="487">
                  <c:v>0.8938817851789</c:v>
                </c:pt>
                <c:pt idx="488">
                  <c:v>0.871709577595308</c:v>
                </c:pt>
                <c:pt idx="489">
                  <c:v>0.980511200663887</c:v>
                </c:pt>
                <c:pt idx="490">
                  <c:v>1.0693567514761</c:v>
                </c:pt>
                <c:pt idx="491">
                  <c:v>1.03615385035817</c:v>
                </c:pt>
                <c:pt idx="492">
                  <c:v>1.00457794685912</c:v>
                </c:pt>
                <c:pt idx="493">
                  <c:v>0.93017112647023</c:v>
                </c:pt>
                <c:pt idx="494">
                  <c:v>1.04351173895143</c:v>
                </c:pt>
                <c:pt idx="495">
                  <c:v>0.955136513641442</c:v>
                </c:pt>
                <c:pt idx="496">
                  <c:v>0.930817581908741</c:v>
                </c:pt>
                <c:pt idx="497">
                  <c:v>0.99285355395938</c:v>
                </c:pt>
                <c:pt idx="498">
                  <c:v>0.950457922036234</c:v>
                </c:pt>
                <c:pt idx="499">
                  <c:v>0.979925525483835</c:v>
                </c:pt>
                <c:pt idx="500">
                  <c:v>1.08893218836544</c:v>
                </c:pt>
                <c:pt idx="501">
                  <c:v>0.939948718427041</c:v>
                </c:pt>
                <c:pt idx="502">
                  <c:v>0.893796637512001</c:v>
                </c:pt>
                <c:pt idx="503">
                  <c:v>0.943228493129956</c:v>
                </c:pt>
                <c:pt idx="504">
                  <c:v>1.00893157970786</c:v>
                </c:pt>
                <c:pt idx="505">
                  <c:v>1.13746185740988</c:v>
                </c:pt>
                <c:pt idx="506">
                  <c:v>1.04753615679732</c:v>
                </c:pt>
                <c:pt idx="507">
                  <c:v>0.995483410829921</c:v>
                </c:pt>
                <c:pt idx="508">
                  <c:v>1.0330450692259</c:v>
                </c:pt>
                <c:pt idx="509">
                  <c:v>1.05788932158446</c:v>
                </c:pt>
                <c:pt idx="510">
                  <c:v>1.03351958900535</c:v>
                </c:pt>
                <c:pt idx="511">
                  <c:v>0.93602736638546</c:v>
                </c:pt>
                <c:pt idx="512">
                  <c:v>1.12060657221947</c:v>
                </c:pt>
                <c:pt idx="513">
                  <c:v>0.918710507936256</c:v>
                </c:pt>
                <c:pt idx="514">
                  <c:v>0.993076809929207</c:v>
                </c:pt>
                <c:pt idx="515">
                  <c:v>0.899645876724306</c:v>
                </c:pt>
                <c:pt idx="516">
                  <c:v>1.02449839138731</c:v>
                </c:pt>
                <c:pt idx="517">
                  <c:v>0.984893951016925</c:v>
                </c:pt>
                <c:pt idx="518">
                  <c:v>0.979378857537333</c:v>
                </c:pt>
                <c:pt idx="519">
                  <c:v>1.07526980559254</c:v>
                </c:pt>
                <c:pt idx="520">
                  <c:v>0.929564246214285</c:v>
                </c:pt>
                <c:pt idx="521">
                  <c:v>1.13247163167338</c:v>
                </c:pt>
                <c:pt idx="522">
                  <c:v>1.06498818179843</c:v>
                </c:pt>
                <c:pt idx="523">
                  <c:v>1.0076427650479</c:v>
                </c:pt>
                <c:pt idx="524">
                  <c:v>0.954429317919578</c:v>
                </c:pt>
                <c:pt idx="525">
                  <c:v>1.06256773539355</c:v>
                </c:pt>
                <c:pt idx="526">
                  <c:v>1.02249672452203</c:v>
                </c:pt>
                <c:pt idx="527">
                  <c:v>0.985519084371523</c:v>
                </c:pt>
                <c:pt idx="528">
                  <c:v>1.10498423965378</c:v>
                </c:pt>
                <c:pt idx="529">
                  <c:v>1.07487022607757</c:v>
                </c:pt>
                <c:pt idx="530">
                  <c:v>0.965479201227698</c:v>
                </c:pt>
                <c:pt idx="531">
                  <c:v>1.09700638415709</c:v>
                </c:pt>
                <c:pt idx="532">
                  <c:v>0.970929471512359</c:v>
                </c:pt>
                <c:pt idx="533">
                  <c:v>0.879585077942904</c:v>
                </c:pt>
                <c:pt idx="534">
                  <c:v>0.97064682882739</c:v>
                </c:pt>
                <c:pt idx="535">
                  <c:v>1.0236475580495</c:v>
                </c:pt>
                <c:pt idx="536">
                  <c:v>0.995814934076271</c:v>
                </c:pt>
                <c:pt idx="537">
                  <c:v>0.940706804627124</c:v>
                </c:pt>
                <c:pt idx="538">
                  <c:v>0.883062775075834</c:v>
                </c:pt>
                <c:pt idx="539">
                  <c:v>1.0383954706956</c:v>
                </c:pt>
                <c:pt idx="540">
                  <c:v>0.978958517511321</c:v>
                </c:pt>
                <c:pt idx="541">
                  <c:v>0.979070796097137</c:v>
                </c:pt>
                <c:pt idx="542">
                  <c:v>0.88558587389914</c:v>
                </c:pt>
                <c:pt idx="543">
                  <c:v>1.07302921445873</c:v>
                </c:pt>
                <c:pt idx="544">
                  <c:v>0.984922212190277</c:v>
                </c:pt>
                <c:pt idx="545">
                  <c:v>1.09344313065007</c:v>
                </c:pt>
                <c:pt idx="546">
                  <c:v>0.932111797364521</c:v>
                </c:pt>
                <c:pt idx="547">
                  <c:v>1.0654896400128</c:v>
                </c:pt>
                <c:pt idx="548">
                  <c:v>0.937514880748466</c:v>
                </c:pt>
                <c:pt idx="549">
                  <c:v>0.859991807107407</c:v>
                </c:pt>
                <c:pt idx="550">
                  <c:v>0.983900397439805</c:v>
                </c:pt>
                <c:pt idx="551">
                  <c:v>0.984159611469043</c:v>
                </c:pt>
                <c:pt idx="552">
                  <c:v>1.0357181062375</c:v>
                </c:pt>
                <c:pt idx="553">
                  <c:v>1.01316816740831</c:v>
                </c:pt>
                <c:pt idx="554">
                  <c:v>1.08384172798317</c:v>
                </c:pt>
                <c:pt idx="555">
                  <c:v>1.00587843096901</c:v>
                </c:pt>
                <c:pt idx="556">
                  <c:v>0.990965400461673</c:v>
                </c:pt>
                <c:pt idx="557">
                  <c:v>0.868065125986275</c:v>
                </c:pt>
                <c:pt idx="558">
                  <c:v>0.957300732324732</c:v>
                </c:pt>
                <c:pt idx="559">
                  <c:v>1.001204509776</c:v>
                </c:pt>
                <c:pt idx="560">
                  <c:v>1.01645425262253</c:v>
                </c:pt>
                <c:pt idx="561">
                  <c:v>0.889169688460487</c:v>
                </c:pt>
                <c:pt idx="562">
                  <c:v>1.07521558085166</c:v>
                </c:pt>
                <c:pt idx="563">
                  <c:v>1.05971485195256</c:v>
                </c:pt>
                <c:pt idx="564">
                  <c:v>0.917356599575874</c:v>
                </c:pt>
                <c:pt idx="565">
                  <c:v>0.857240658957083</c:v>
                </c:pt>
                <c:pt idx="566">
                  <c:v>1.02882824026796</c:v>
                </c:pt>
                <c:pt idx="567">
                  <c:v>0.995293931723917</c:v>
                </c:pt>
                <c:pt idx="568">
                  <c:v>0.992638969948037</c:v>
                </c:pt>
                <c:pt idx="569">
                  <c:v>0.900082706211831</c:v>
                </c:pt>
                <c:pt idx="570">
                  <c:v>1.15343500321911</c:v>
                </c:pt>
                <c:pt idx="571">
                  <c:v>0.944539019783709</c:v>
                </c:pt>
                <c:pt idx="572">
                  <c:v>1.00451991407753</c:v>
                </c:pt>
                <c:pt idx="573">
                  <c:v>0.934476942776494</c:v>
                </c:pt>
                <c:pt idx="574">
                  <c:v>0.832580142476985</c:v>
                </c:pt>
                <c:pt idx="575">
                  <c:v>0.951163618227794</c:v>
                </c:pt>
                <c:pt idx="576">
                  <c:v>1.030041037971</c:v>
                </c:pt>
                <c:pt idx="577">
                  <c:v>0.934246081512198</c:v>
                </c:pt>
                <c:pt idx="578">
                  <c:v>0.955651552095507</c:v>
                </c:pt>
                <c:pt idx="579">
                  <c:v>0.978555493546263</c:v>
                </c:pt>
                <c:pt idx="580">
                  <c:v>1.06018044230616</c:v>
                </c:pt>
                <c:pt idx="581">
                  <c:v>1.02110742746237</c:v>
                </c:pt>
                <c:pt idx="582">
                  <c:v>1.04800557539861</c:v>
                </c:pt>
                <c:pt idx="583">
                  <c:v>1.04516222670846</c:v>
                </c:pt>
                <c:pt idx="584">
                  <c:v>0.958728348789243</c:v>
                </c:pt>
                <c:pt idx="585">
                  <c:v>1.10829535988498</c:v>
                </c:pt>
                <c:pt idx="586">
                  <c:v>1.04754784692581</c:v>
                </c:pt>
                <c:pt idx="587">
                  <c:v>0.882930145006539</c:v>
                </c:pt>
                <c:pt idx="588">
                  <c:v>1.05866378367518</c:v>
                </c:pt>
                <c:pt idx="589">
                  <c:v>0.907656417345726</c:v>
                </c:pt>
                <c:pt idx="590">
                  <c:v>1.07990899110839</c:v>
                </c:pt>
                <c:pt idx="591">
                  <c:v>1.01193365477787</c:v>
                </c:pt>
                <c:pt idx="592">
                  <c:v>1.01459800683047</c:v>
                </c:pt>
                <c:pt idx="593">
                  <c:v>1.040361699358</c:v>
                </c:pt>
                <c:pt idx="594">
                  <c:v>1.07342278163445</c:v>
                </c:pt>
                <c:pt idx="595">
                  <c:v>0.970765362232081</c:v>
                </c:pt>
                <c:pt idx="596">
                  <c:v>0.941163143507058</c:v>
                </c:pt>
                <c:pt idx="597">
                  <c:v>1.09580912652491</c:v>
                </c:pt>
                <c:pt idx="598">
                  <c:v>1.05159705996575</c:v>
                </c:pt>
                <c:pt idx="599">
                  <c:v>0.867760003822629</c:v>
                </c:pt>
                <c:pt idx="600">
                  <c:v>1.0001489272171</c:v>
                </c:pt>
                <c:pt idx="601">
                  <c:v>1.0001489272171</c:v>
                </c:pt>
                <c:pt idx="602">
                  <c:v>1.0001489272171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FD-451E-A526-D636D4DADF2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0.999999999999993</c:v>
                </c:pt>
                <c:pt idx="11">
                  <c:v>1.0</c:v>
                </c:pt>
                <c:pt idx="12">
                  <c:v>1.00000000000001</c:v>
                </c:pt>
                <c:pt idx="13">
                  <c:v>1.1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2.0</c:v>
                </c:pt>
                <c:pt idx="23">
                  <c:v>2.1</c:v>
                </c:pt>
                <c:pt idx="24">
                  <c:v>2.2</c:v>
                </c:pt>
                <c:pt idx="25">
                  <c:v>2.3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2.9</c:v>
                </c:pt>
                <c:pt idx="32">
                  <c:v>3.0</c:v>
                </c:pt>
                <c:pt idx="33">
                  <c:v>3.1</c:v>
                </c:pt>
                <c:pt idx="34">
                  <c:v>3.2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</c:v>
                </c:pt>
                <c:pt idx="41">
                  <c:v>3.9</c:v>
                </c:pt>
                <c:pt idx="42">
                  <c:v>4.0</c:v>
                </c:pt>
                <c:pt idx="43">
                  <c:v>4.1</c:v>
                </c:pt>
                <c:pt idx="44">
                  <c:v>4.2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4.6</c:v>
                </c:pt>
                <c:pt idx="49">
                  <c:v>4.7</c:v>
                </c:pt>
                <c:pt idx="50">
                  <c:v>4.8</c:v>
                </c:pt>
                <c:pt idx="51">
                  <c:v>4.9</c:v>
                </c:pt>
                <c:pt idx="52">
                  <c:v>5.0</c:v>
                </c:pt>
                <c:pt idx="53">
                  <c:v>5.1</c:v>
                </c:pt>
                <c:pt idx="54">
                  <c:v>5.2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5.7</c:v>
                </c:pt>
                <c:pt idx="60">
                  <c:v>5.8</c:v>
                </c:pt>
                <c:pt idx="61">
                  <c:v>5.9</c:v>
                </c:pt>
                <c:pt idx="62">
                  <c:v>6.0</c:v>
                </c:pt>
                <c:pt idx="63">
                  <c:v>6.1</c:v>
                </c:pt>
                <c:pt idx="64">
                  <c:v>6.2</c:v>
                </c:pt>
                <c:pt idx="65">
                  <c:v>6.3</c:v>
                </c:pt>
                <c:pt idx="66">
                  <c:v>6.4</c:v>
                </c:pt>
                <c:pt idx="67">
                  <c:v>6.5</c:v>
                </c:pt>
                <c:pt idx="68">
                  <c:v>6.6</c:v>
                </c:pt>
                <c:pt idx="69">
                  <c:v>6.7</c:v>
                </c:pt>
                <c:pt idx="70">
                  <c:v>6.8</c:v>
                </c:pt>
                <c:pt idx="71">
                  <c:v>6.9</c:v>
                </c:pt>
                <c:pt idx="72">
                  <c:v>7.0</c:v>
                </c:pt>
                <c:pt idx="73">
                  <c:v>7.1</c:v>
                </c:pt>
                <c:pt idx="74">
                  <c:v>7.2</c:v>
                </c:pt>
                <c:pt idx="75">
                  <c:v>7.3</c:v>
                </c:pt>
                <c:pt idx="76">
                  <c:v>7.4</c:v>
                </c:pt>
                <c:pt idx="77">
                  <c:v>7.5</c:v>
                </c:pt>
                <c:pt idx="78">
                  <c:v>7.6</c:v>
                </c:pt>
                <c:pt idx="79">
                  <c:v>7.7</c:v>
                </c:pt>
                <c:pt idx="80">
                  <c:v>7.8</c:v>
                </c:pt>
                <c:pt idx="81">
                  <c:v>7.9</c:v>
                </c:pt>
                <c:pt idx="82">
                  <c:v>8.0</c:v>
                </c:pt>
                <c:pt idx="83">
                  <c:v>8.1</c:v>
                </c:pt>
                <c:pt idx="84">
                  <c:v>8.2</c:v>
                </c:pt>
                <c:pt idx="85">
                  <c:v>8.3</c:v>
                </c:pt>
                <c:pt idx="86">
                  <c:v>8.4</c:v>
                </c:pt>
                <c:pt idx="87">
                  <c:v>8.5</c:v>
                </c:pt>
                <c:pt idx="88">
                  <c:v>8.6</c:v>
                </c:pt>
                <c:pt idx="89">
                  <c:v>8.7</c:v>
                </c:pt>
                <c:pt idx="90">
                  <c:v>8.8</c:v>
                </c:pt>
                <c:pt idx="91">
                  <c:v>8.9</c:v>
                </c:pt>
                <c:pt idx="92">
                  <c:v>9.0</c:v>
                </c:pt>
                <c:pt idx="93">
                  <c:v>9.1</c:v>
                </c:pt>
                <c:pt idx="94">
                  <c:v>9.2</c:v>
                </c:pt>
                <c:pt idx="95">
                  <c:v>9.3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9.7</c:v>
                </c:pt>
                <c:pt idx="100">
                  <c:v>9.8</c:v>
                </c:pt>
                <c:pt idx="101">
                  <c:v>9.9</c:v>
                </c:pt>
                <c:pt idx="102">
                  <c:v>10.0</c:v>
                </c:pt>
                <c:pt idx="103">
                  <c:v>10.1</c:v>
                </c:pt>
                <c:pt idx="104">
                  <c:v>10.2</c:v>
                </c:pt>
                <c:pt idx="105">
                  <c:v>10.3</c:v>
                </c:pt>
                <c:pt idx="106">
                  <c:v>10.4</c:v>
                </c:pt>
                <c:pt idx="107">
                  <c:v>10.5</c:v>
                </c:pt>
                <c:pt idx="108">
                  <c:v>10.6</c:v>
                </c:pt>
                <c:pt idx="109">
                  <c:v>10.7</c:v>
                </c:pt>
                <c:pt idx="110">
                  <c:v>10.8</c:v>
                </c:pt>
                <c:pt idx="111">
                  <c:v>10.9</c:v>
                </c:pt>
                <c:pt idx="112">
                  <c:v>11.0</c:v>
                </c:pt>
                <c:pt idx="113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12.0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13.0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14.0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15.0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16.0</c:v>
                </c:pt>
                <c:pt idx="163">
                  <c:v>16.1</c:v>
                </c:pt>
                <c:pt idx="164">
                  <c:v>16.2</c:v>
                </c:pt>
                <c:pt idx="165">
                  <c:v>16.3</c:v>
                </c:pt>
                <c:pt idx="166">
                  <c:v>16.4</c:v>
                </c:pt>
                <c:pt idx="167">
                  <c:v>16.5</c:v>
                </c:pt>
                <c:pt idx="168">
                  <c:v>16.6</c:v>
                </c:pt>
                <c:pt idx="169">
                  <c:v>16.7</c:v>
                </c:pt>
                <c:pt idx="170">
                  <c:v>16.8</c:v>
                </c:pt>
                <c:pt idx="171">
                  <c:v>16.9</c:v>
                </c:pt>
                <c:pt idx="172">
                  <c:v>17.0</c:v>
                </c:pt>
                <c:pt idx="173">
                  <c:v>17.1</c:v>
                </c:pt>
                <c:pt idx="174">
                  <c:v>17.2</c:v>
                </c:pt>
                <c:pt idx="175">
                  <c:v>17.3</c:v>
                </c:pt>
                <c:pt idx="176">
                  <c:v>17.4</c:v>
                </c:pt>
                <c:pt idx="177">
                  <c:v>17.5</c:v>
                </c:pt>
                <c:pt idx="178">
                  <c:v>17.6</c:v>
                </c:pt>
                <c:pt idx="179">
                  <c:v>17.7</c:v>
                </c:pt>
                <c:pt idx="180">
                  <c:v>17.8</c:v>
                </c:pt>
                <c:pt idx="181">
                  <c:v>17.9</c:v>
                </c:pt>
                <c:pt idx="182">
                  <c:v>18.0</c:v>
                </c:pt>
                <c:pt idx="183">
                  <c:v>18.1</c:v>
                </c:pt>
                <c:pt idx="184">
                  <c:v>18.2</c:v>
                </c:pt>
                <c:pt idx="185">
                  <c:v>18.3</c:v>
                </c:pt>
                <c:pt idx="186">
                  <c:v>18.4</c:v>
                </c:pt>
                <c:pt idx="187">
                  <c:v>18.5</c:v>
                </c:pt>
                <c:pt idx="188">
                  <c:v>18.6</c:v>
                </c:pt>
                <c:pt idx="189">
                  <c:v>18.7</c:v>
                </c:pt>
                <c:pt idx="190">
                  <c:v>18.8</c:v>
                </c:pt>
                <c:pt idx="191">
                  <c:v>18.9</c:v>
                </c:pt>
                <c:pt idx="192">
                  <c:v>19.0</c:v>
                </c:pt>
                <c:pt idx="193">
                  <c:v>19.1</c:v>
                </c:pt>
                <c:pt idx="194">
                  <c:v>19.2</c:v>
                </c:pt>
                <c:pt idx="195">
                  <c:v>19.3</c:v>
                </c:pt>
                <c:pt idx="196">
                  <c:v>19.4</c:v>
                </c:pt>
                <c:pt idx="197">
                  <c:v>19.5</c:v>
                </c:pt>
                <c:pt idx="198">
                  <c:v>19.6</c:v>
                </c:pt>
                <c:pt idx="199">
                  <c:v>19.7</c:v>
                </c:pt>
                <c:pt idx="200">
                  <c:v>19.8</c:v>
                </c:pt>
                <c:pt idx="201">
                  <c:v>19.9</c:v>
                </c:pt>
                <c:pt idx="202">
                  <c:v>20.0</c:v>
                </c:pt>
                <c:pt idx="203">
                  <c:v>20.1</c:v>
                </c:pt>
                <c:pt idx="204">
                  <c:v>20.2</c:v>
                </c:pt>
                <c:pt idx="205">
                  <c:v>20.3</c:v>
                </c:pt>
                <c:pt idx="206">
                  <c:v>20.4</c:v>
                </c:pt>
                <c:pt idx="207">
                  <c:v>20.5</c:v>
                </c:pt>
                <c:pt idx="208">
                  <c:v>20.6</c:v>
                </c:pt>
                <c:pt idx="209">
                  <c:v>20.7</c:v>
                </c:pt>
                <c:pt idx="210">
                  <c:v>20.8</c:v>
                </c:pt>
                <c:pt idx="211">
                  <c:v>20.9</c:v>
                </c:pt>
                <c:pt idx="212">
                  <c:v>21.0</c:v>
                </c:pt>
                <c:pt idx="213">
                  <c:v>21.1</c:v>
                </c:pt>
                <c:pt idx="214">
                  <c:v>21.2</c:v>
                </c:pt>
                <c:pt idx="215">
                  <c:v>21.3</c:v>
                </c:pt>
                <c:pt idx="216">
                  <c:v>21.4</c:v>
                </c:pt>
                <c:pt idx="217">
                  <c:v>21.5</c:v>
                </c:pt>
                <c:pt idx="218">
                  <c:v>21.6</c:v>
                </c:pt>
                <c:pt idx="219">
                  <c:v>21.7</c:v>
                </c:pt>
                <c:pt idx="220">
                  <c:v>21.8</c:v>
                </c:pt>
                <c:pt idx="221">
                  <c:v>21.9</c:v>
                </c:pt>
                <c:pt idx="222">
                  <c:v>22.0</c:v>
                </c:pt>
                <c:pt idx="223">
                  <c:v>22.1</c:v>
                </c:pt>
                <c:pt idx="224">
                  <c:v>22.2</c:v>
                </c:pt>
                <c:pt idx="225">
                  <c:v>22.3</c:v>
                </c:pt>
                <c:pt idx="226">
                  <c:v>22.4</c:v>
                </c:pt>
                <c:pt idx="227">
                  <c:v>22.5</c:v>
                </c:pt>
                <c:pt idx="228">
                  <c:v>22.6</c:v>
                </c:pt>
                <c:pt idx="229">
                  <c:v>22.7</c:v>
                </c:pt>
                <c:pt idx="230">
                  <c:v>22.8</c:v>
                </c:pt>
                <c:pt idx="231">
                  <c:v>22.9</c:v>
                </c:pt>
                <c:pt idx="232">
                  <c:v>23.0</c:v>
                </c:pt>
                <c:pt idx="233">
                  <c:v>23.1</c:v>
                </c:pt>
                <c:pt idx="234">
                  <c:v>23.2</c:v>
                </c:pt>
                <c:pt idx="235">
                  <c:v>23.3</c:v>
                </c:pt>
                <c:pt idx="236">
                  <c:v>23.4</c:v>
                </c:pt>
                <c:pt idx="237">
                  <c:v>23.5</c:v>
                </c:pt>
                <c:pt idx="238">
                  <c:v>23.6</c:v>
                </c:pt>
                <c:pt idx="239">
                  <c:v>23.7</c:v>
                </c:pt>
                <c:pt idx="240">
                  <c:v>23.8</c:v>
                </c:pt>
                <c:pt idx="241">
                  <c:v>23.9</c:v>
                </c:pt>
                <c:pt idx="242">
                  <c:v>24.0</c:v>
                </c:pt>
                <c:pt idx="243">
                  <c:v>24.1</c:v>
                </c:pt>
                <c:pt idx="244">
                  <c:v>24.2</c:v>
                </c:pt>
                <c:pt idx="245">
                  <c:v>24.3</c:v>
                </c:pt>
                <c:pt idx="246">
                  <c:v>24.4</c:v>
                </c:pt>
                <c:pt idx="247">
                  <c:v>24.5</c:v>
                </c:pt>
                <c:pt idx="248">
                  <c:v>24.6</c:v>
                </c:pt>
                <c:pt idx="249">
                  <c:v>24.7</c:v>
                </c:pt>
                <c:pt idx="250">
                  <c:v>24.8</c:v>
                </c:pt>
                <c:pt idx="251">
                  <c:v>24.9</c:v>
                </c:pt>
                <c:pt idx="252">
                  <c:v>25.0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25.5</c:v>
                </c:pt>
                <c:pt idx="258">
                  <c:v>25.6</c:v>
                </c:pt>
                <c:pt idx="259">
                  <c:v>25.7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26.1</c:v>
                </c:pt>
                <c:pt idx="264">
                  <c:v>26.2</c:v>
                </c:pt>
                <c:pt idx="265">
                  <c:v>26.3</c:v>
                </c:pt>
                <c:pt idx="266">
                  <c:v>26.4</c:v>
                </c:pt>
                <c:pt idx="267">
                  <c:v>26.5</c:v>
                </c:pt>
                <c:pt idx="268">
                  <c:v>26.6</c:v>
                </c:pt>
                <c:pt idx="269">
                  <c:v>26.7</c:v>
                </c:pt>
                <c:pt idx="270">
                  <c:v>26.8</c:v>
                </c:pt>
                <c:pt idx="271">
                  <c:v>26.9</c:v>
                </c:pt>
                <c:pt idx="272">
                  <c:v>27.0</c:v>
                </c:pt>
                <c:pt idx="273">
                  <c:v>27.1</c:v>
                </c:pt>
                <c:pt idx="274">
                  <c:v>27.2</c:v>
                </c:pt>
                <c:pt idx="275">
                  <c:v>27.3</c:v>
                </c:pt>
                <c:pt idx="276">
                  <c:v>27.4</c:v>
                </c:pt>
                <c:pt idx="277">
                  <c:v>27.5</c:v>
                </c:pt>
                <c:pt idx="278">
                  <c:v>27.6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28.0</c:v>
                </c:pt>
                <c:pt idx="283">
                  <c:v>28.1</c:v>
                </c:pt>
                <c:pt idx="284">
                  <c:v>28.2</c:v>
                </c:pt>
                <c:pt idx="285">
                  <c:v>28.3</c:v>
                </c:pt>
                <c:pt idx="286">
                  <c:v>28.4</c:v>
                </c:pt>
                <c:pt idx="287">
                  <c:v>28.5</c:v>
                </c:pt>
                <c:pt idx="288">
                  <c:v>28.6</c:v>
                </c:pt>
                <c:pt idx="289">
                  <c:v>28.7</c:v>
                </c:pt>
                <c:pt idx="290">
                  <c:v>28.8</c:v>
                </c:pt>
                <c:pt idx="291">
                  <c:v>28.9</c:v>
                </c:pt>
                <c:pt idx="292">
                  <c:v>29.0</c:v>
                </c:pt>
                <c:pt idx="293">
                  <c:v>29.1</c:v>
                </c:pt>
                <c:pt idx="294">
                  <c:v>29.2</c:v>
                </c:pt>
                <c:pt idx="295">
                  <c:v>29.3</c:v>
                </c:pt>
                <c:pt idx="296">
                  <c:v>29.4</c:v>
                </c:pt>
                <c:pt idx="297">
                  <c:v>29.5</c:v>
                </c:pt>
                <c:pt idx="298">
                  <c:v>29.6</c:v>
                </c:pt>
                <c:pt idx="299">
                  <c:v>29.7</c:v>
                </c:pt>
                <c:pt idx="300">
                  <c:v>29.8</c:v>
                </c:pt>
                <c:pt idx="301">
                  <c:v>29.9</c:v>
                </c:pt>
                <c:pt idx="302">
                  <c:v>30.0</c:v>
                </c:pt>
                <c:pt idx="303">
                  <c:v>30.1</c:v>
                </c:pt>
                <c:pt idx="304">
                  <c:v>30.2</c:v>
                </c:pt>
                <c:pt idx="305">
                  <c:v>30.3</c:v>
                </c:pt>
                <c:pt idx="306">
                  <c:v>30.4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31.0</c:v>
                </c:pt>
                <c:pt idx="313">
                  <c:v>31.1</c:v>
                </c:pt>
                <c:pt idx="314">
                  <c:v>31.2</c:v>
                </c:pt>
                <c:pt idx="315">
                  <c:v>31.3</c:v>
                </c:pt>
                <c:pt idx="316">
                  <c:v>31.4</c:v>
                </c:pt>
                <c:pt idx="317">
                  <c:v>31.5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32.0</c:v>
                </c:pt>
                <c:pt idx="323">
                  <c:v>32.1</c:v>
                </c:pt>
                <c:pt idx="324">
                  <c:v>32.2</c:v>
                </c:pt>
                <c:pt idx="325">
                  <c:v>32.3</c:v>
                </c:pt>
                <c:pt idx="326">
                  <c:v>32.4</c:v>
                </c:pt>
                <c:pt idx="327">
                  <c:v>32.5</c:v>
                </c:pt>
                <c:pt idx="328">
                  <c:v>32.6</c:v>
                </c:pt>
                <c:pt idx="329">
                  <c:v>32.7</c:v>
                </c:pt>
                <c:pt idx="330">
                  <c:v>32.8</c:v>
                </c:pt>
                <c:pt idx="331">
                  <c:v>32.9</c:v>
                </c:pt>
                <c:pt idx="332">
                  <c:v>33.0</c:v>
                </c:pt>
                <c:pt idx="333">
                  <c:v>33.1</c:v>
                </c:pt>
                <c:pt idx="334">
                  <c:v>33.2</c:v>
                </c:pt>
                <c:pt idx="335">
                  <c:v>33.3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33.7</c:v>
                </c:pt>
                <c:pt idx="340">
                  <c:v>33.8</c:v>
                </c:pt>
                <c:pt idx="341">
                  <c:v>33.9</c:v>
                </c:pt>
                <c:pt idx="342">
                  <c:v>34.0</c:v>
                </c:pt>
                <c:pt idx="343">
                  <c:v>34.1</c:v>
                </c:pt>
                <c:pt idx="344">
                  <c:v>34.2</c:v>
                </c:pt>
                <c:pt idx="345">
                  <c:v>34.3</c:v>
                </c:pt>
                <c:pt idx="346">
                  <c:v>34.4</c:v>
                </c:pt>
                <c:pt idx="347">
                  <c:v>34.5</c:v>
                </c:pt>
                <c:pt idx="348">
                  <c:v>34.6</c:v>
                </c:pt>
                <c:pt idx="349">
                  <c:v>34.7</c:v>
                </c:pt>
                <c:pt idx="350">
                  <c:v>34.8</c:v>
                </c:pt>
                <c:pt idx="351">
                  <c:v>34.9</c:v>
                </c:pt>
                <c:pt idx="352">
                  <c:v>35.0</c:v>
                </c:pt>
                <c:pt idx="353">
                  <c:v>35.1</c:v>
                </c:pt>
                <c:pt idx="354">
                  <c:v>35.2</c:v>
                </c:pt>
                <c:pt idx="355">
                  <c:v>35.3</c:v>
                </c:pt>
                <c:pt idx="356">
                  <c:v>35.4</c:v>
                </c:pt>
                <c:pt idx="357">
                  <c:v>35.5</c:v>
                </c:pt>
                <c:pt idx="358">
                  <c:v>35.6</c:v>
                </c:pt>
                <c:pt idx="359">
                  <c:v>35.7</c:v>
                </c:pt>
                <c:pt idx="360">
                  <c:v>35.8</c:v>
                </c:pt>
                <c:pt idx="361">
                  <c:v>35.9</c:v>
                </c:pt>
                <c:pt idx="362">
                  <c:v>36.0</c:v>
                </c:pt>
                <c:pt idx="363">
                  <c:v>36.1</c:v>
                </c:pt>
                <c:pt idx="364">
                  <c:v>36.2</c:v>
                </c:pt>
                <c:pt idx="365">
                  <c:v>36.3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36.7</c:v>
                </c:pt>
                <c:pt idx="370">
                  <c:v>36.8</c:v>
                </c:pt>
                <c:pt idx="371">
                  <c:v>36.9</c:v>
                </c:pt>
                <c:pt idx="372">
                  <c:v>37.0</c:v>
                </c:pt>
                <c:pt idx="373">
                  <c:v>37.1</c:v>
                </c:pt>
                <c:pt idx="374">
                  <c:v>37.2</c:v>
                </c:pt>
                <c:pt idx="375">
                  <c:v>37.3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</c:v>
                </c:pt>
                <c:pt idx="380">
                  <c:v>37.8</c:v>
                </c:pt>
                <c:pt idx="381">
                  <c:v>37.9</c:v>
                </c:pt>
                <c:pt idx="382">
                  <c:v>38.0</c:v>
                </c:pt>
                <c:pt idx="383">
                  <c:v>38.1</c:v>
                </c:pt>
                <c:pt idx="384">
                  <c:v>38.2</c:v>
                </c:pt>
                <c:pt idx="385">
                  <c:v>38.3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38.7</c:v>
                </c:pt>
                <c:pt idx="390">
                  <c:v>38.8</c:v>
                </c:pt>
                <c:pt idx="391">
                  <c:v>38.9</c:v>
                </c:pt>
                <c:pt idx="392">
                  <c:v>39.0</c:v>
                </c:pt>
                <c:pt idx="393">
                  <c:v>39.1</c:v>
                </c:pt>
                <c:pt idx="394">
                  <c:v>39.2</c:v>
                </c:pt>
                <c:pt idx="395">
                  <c:v>39.3</c:v>
                </c:pt>
                <c:pt idx="396">
                  <c:v>39.4</c:v>
                </c:pt>
                <c:pt idx="397">
                  <c:v>39.5</c:v>
                </c:pt>
                <c:pt idx="398">
                  <c:v>39.6</c:v>
                </c:pt>
                <c:pt idx="399">
                  <c:v>39.7</c:v>
                </c:pt>
                <c:pt idx="400">
                  <c:v>39.8</c:v>
                </c:pt>
                <c:pt idx="401">
                  <c:v>39.9</c:v>
                </c:pt>
                <c:pt idx="402">
                  <c:v>40.0</c:v>
                </c:pt>
                <c:pt idx="403">
                  <c:v>40.1</c:v>
                </c:pt>
                <c:pt idx="404">
                  <c:v>40.2</c:v>
                </c:pt>
                <c:pt idx="405">
                  <c:v>40.3</c:v>
                </c:pt>
                <c:pt idx="406">
                  <c:v>40.4</c:v>
                </c:pt>
                <c:pt idx="407">
                  <c:v>40.5</c:v>
                </c:pt>
                <c:pt idx="408">
                  <c:v>40.6</c:v>
                </c:pt>
                <c:pt idx="409">
                  <c:v>40.7</c:v>
                </c:pt>
                <c:pt idx="410">
                  <c:v>40.8</c:v>
                </c:pt>
                <c:pt idx="411">
                  <c:v>40.9</c:v>
                </c:pt>
                <c:pt idx="412">
                  <c:v>41.0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41.6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42.0</c:v>
                </c:pt>
                <c:pt idx="423">
                  <c:v>42.1</c:v>
                </c:pt>
                <c:pt idx="424">
                  <c:v>42.2</c:v>
                </c:pt>
                <c:pt idx="425">
                  <c:v>42.3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42.9</c:v>
                </c:pt>
                <c:pt idx="432">
                  <c:v>43.0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43.4</c:v>
                </c:pt>
                <c:pt idx="437">
                  <c:v>43.5</c:v>
                </c:pt>
                <c:pt idx="438">
                  <c:v>43.6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44.0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44.9</c:v>
                </c:pt>
                <c:pt idx="452">
                  <c:v>45.0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45.5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46.0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46.4</c:v>
                </c:pt>
                <c:pt idx="467">
                  <c:v>46.5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47.0</c:v>
                </c:pt>
                <c:pt idx="473">
                  <c:v>47.1</c:v>
                </c:pt>
                <c:pt idx="474">
                  <c:v>47.2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47.6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48.0</c:v>
                </c:pt>
                <c:pt idx="483">
                  <c:v>48.1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48.5</c:v>
                </c:pt>
                <c:pt idx="488">
                  <c:v>48.6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49.0</c:v>
                </c:pt>
                <c:pt idx="493">
                  <c:v>49.1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49.7</c:v>
                </c:pt>
                <c:pt idx="500">
                  <c:v>49.8</c:v>
                </c:pt>
                <c:pt idx="501">
                  <c:v>49.9</c:v>
                </c:pt>
                <c:pt idx="502">
                  <c:v>50.0</c:v>
                </c:pt>
                <c:pt idx="503">
                  <c:v>50.1</c:v>
                </c:pt>
                <c:pt idx="504">
                  <c:v>50.2</c:v>
                </c:pt>
                <c:pt idx="505">
                  <c:v>50.3</c:v>
                </c:pt>
                <c:pt idx="506">
                  <c:v>50.4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51.0</c:v>
                </c:pt>
                <c:pt idx="513">
                  <c:v>51.1</c:v>
                </c:pt>
                <c:pt idx="514">
                  <c:v>51.2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51.6</c:v>
                </c:pt>
                <c:pt idx="519">
                  <c:v>51.7</c:v>
                </c:pt>
                <c:pt idx="520">
                  <c:v>51.8</c:v>
                </c:pt>
                <c:pt idx="521">
                  <c:v>51.9</c:v>
                </c:pt>
                <c:pt idx="522">
                  <c:v>52.0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52.4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52.8</c:v>
                </c:pt>
                <c:pt idx="531">
                  <c:v>52.9</c:v>
                </c:pt>
                <c:pt idx="532">
                  <c:v>53.0</c:v>
                </c:pt>
                <c:pt idx="533">
                  <c:v>53.1</c:v>
                </c:pt>
                <c:pt idx="534">
                  <c:v>53.2</c:v>
                </c:pt>
                <c:pt idx="535">
                  <c:v>53.3</c:v>
                </c:pt>
                <c:pt idx="536">
                  <c:v>53.4</c:v>
                </c:pt>
                <c:pt idx="537">
                  <c:v>53.5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53.9</c:v>
                </c:pt>
                <c:pt idx="542">
                  <c:v>54.0</c:v>
                </c:pt>
                <c:pt idx="543">
                  <c:v>54.1</c:v>
                </c:pt>
                <c:pt idx="544">
                  <c:v>54.2</c:v>
                </c:pt>
                <c:pt idx="545">
                  <c:v>54.3</c:v>
                </c:pt>
                <c:pt idx="546">
                  <c:v>54.4</c:v>
                </c:pt>
                <c:pt idx="547">
                  <c:v>54.5</c:v>
                </c:pt>
                <c:pt idx="548">
                  <c:v>54.6</c:v>
                </c:pt>
                <c:pt idx="549">
                  <c:v>54.7</c:v>
                </c:pt>
                <c:pt idx="550">
                  <c:v>54.8</c:v>
                </c:pt>
                <c:pt idx="551">
                  <c:v>54.9</c:v>
                </c:pt>
                <c:pt idx="552">
                  <c:v>55.0</c:v>
                </c:pt>
                <c:pt idx="553">
                  <c:v>55.1</c:v>
                </c:pt>
                <c:pt idx="554">
                  <c:v>55.2</c:v>
                </c:pt>
                <c:pt idx="555">
                  <c:v>55.3</c:v>
                </c:pt>
                <c:pt idx="556">
                  <c:v>55.4</c:v>
                </c:pt>
                <c:pt idx="557">
                  <c:v>55.5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55.9</c:v>
                </c:pt>
                <c:pt idx="562">
                  <c:v>56.0</c:v>
                </c:pt>
                <c:pt idx="563">
                  <c:v>56.1</c:v>
                </c:pt>
                <c:pt idx="564">
                  <c:v>56.2</c:v>
                </c:pt>
                <c:pt idx="565">
                  <c:v>56.3</c:v>
                </c:pt>
                <c:pt idx="566">
                  <c:v>56.4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56.8</c:v>
                </c:pt>
                <c:pt idx="571">
                  <c:v>56.9</c:v>
                </c:pt>
                <c:pt idx="572">
                  <c:v>57.0</c:v>
                </c:pt>
                <c:pt idx="573">
                  <c:v>57.1</c:v>
                </c:pt>
                <c:pt idx="574">
                  <c:v>57.2</c:v>
                </c:pt>
                <c:pt idx="575">
                  <c:v>57.3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58.0</c:v>
                </c:pt>
                <c:pt idx="583">
                  <c:v>58.1</c:v>
                </c:pt>
                <c:pt idx="584">
                  <c:v>58.2</c:v>
                </c:pt>
                <c:pt idx="585">
                  <c:v>58.3</c:v>
                </c:pt>
                <c:pt idx="586">
                  <c:v>58.4</c:v>
                </c:pt>
                <c:pt idx="587">
                  <c:v>58.5</c:v>
                </c:pt>
                <c:pt idx="588">
                  <c:v>58.6</c:v>
                </c:pt>
                <c:pt idx="589">
                  <c:v>58.7</c:v>
                </c:pt>
                <c:pt idx="590">
                  <c:v>58.8</c:v>
                </c:pt>
                <c:pt idx="591">
                  <c:v>58.9</c:v>
                </c:pt>
                <c:pt idx="592">
                  <c:v>59.0</c:v>
                </c:pt>
                <c:pt idx="593">
                  <c:v>59.1</c:v>
                </c:pt>
                <c:pt idx="594">
                  <c:v>59.2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59.8</c:v>
                </c:pt>
                <c:pt idx="601">
                  <c:v>59.9</c:v>
                </c:pt>
                <c:pt idx="602">
                  <c:v>60.0</c:v>
                </c:pt>
              </c:numCache>
            </c:numRef>
          </c:xVal>
          <c:yVal>
            <c:numRef>
              <c:f>Sheet1!$F$2:$F$604</c:f>
              <c:numCache>
                <c:formatCode>General</c:formatCode>
                <c:ptCount val="6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0.025282475227384</c:v>
                </c:pt>
                <c:pt idx="40">
                  <c:v>0.037686472050821</c:v>
                </c:pt>
                <c:pt idx="41">
                  <c:v>0.0499349495499339</c:v>
                </c:pt>
                <c:pt idx="42">
                  <c:v>0.0620298576010875</c:v>
                </c:pt>
                <c:pt idx="43">
                  <c:v>0.0739731216334097</c:v>
                </c:pt>
                <c:pt idx="44">
                  <c:v>0.0857666429353062</c:v>
                </c:pt>
                <c:pt idx="45">
                  <c:v>0.0974122989571336</c:v>
                </c:pt>
                <c:pt idx="46">
                  <c:v>0.108911943610077</c:v>
                </c:pt>
                <c:pt idx="47">
                  <c:v>0.120267407561279</c:v>
                </c:pt>
                <c:pt idx="48">
                  <c:v>0.131480498525272</c:v>
                </c:pt>
                <c:pt idx="49">
                  <c:v>0.142553001551755</c:v>
                </c:pt>
                <c:pt idx="50">
                  <c:v>0.153486679309755</c:v>
                </c:pt>
                <c:pt idx="51">
                  <c:v>0.164283272368243</c:v>
                </c:pt>
                <c:pt idx="52">
                  <c:v>0.17494449947321</c:v>
                </c:pt>
                <c:pt idx="53">
                  <c:v>0.18547205782129</c:v>
                </c:pt>
                <c:pt idx="54">
                  <c:v>0.195867623329934</c:v>
                </c:pt>
                <c:pt idx="55">
                  <c:v>0.206132850904211</c:v>
                </c:pt>
                <c:pt idx="56">
                  <c:v>0.216269374700252</c:v>
                </c:pt>
                <c:pt idx="57">
                  <c:v>0.226278808385405</c:v>
                </c:pt>
                <c:pt idx="58">
                  <c:v>0.236162745395112</c:v>
                </c:pt>
                <c:pt idx="59">
                  <c:v>0.245922759186578</c:v>
                </c:pt>
                <c:pt idx="60">
                  <c:v>0.255560403489253</c:v>
                </c:pt>
                <c:pt idx="61">
                  <c:v>0.265077212552177</c:v>
                </c:pt>
                <c:pt idx="62">
                  <c:v>0.274474701388221</c:v>
                </c:pt>
                <c:pt idx="63">
                  <c:v>0.283754366015269</c:v>
                </c:pt>
                <c:pt idx="64">
                  <c:v>0.292917683694369</c:v>
                </c:pt>
                <c:pt idx="65">
                  <c:v>0.301966113164909</c:v>
                </c:pt>
                <c:pt idx="66">
                  <c:v>0.310901094876837</c:v>
                </c:pt>
                <c:pt idx="67">
                  <c:v>0.31972405121997</c:v>
                </c:pt>
                <c:pt idx="68">
                  <c:v>0.328436386750427</c:v>
                </c:pt>
                <c:pt idx="69">
                  <c:v>0.337039488414231</c:v>
                </c:pt>
                <c:pt idx="70">
                  <c:v>0.345534725768096</c:v>
                </c:pt>
                <c:pt idx="71">
                  <c:v>0.353923451197453</c:v>
                </c:pt>
                <c:pt idx="72">
                  <c:v>0.362207000131743</c:v>
                </c:pt>
                <c:pt idx="73">
                  <c:v>0.370386691257006</c:v>
                </c:pt>
                <c:pt idx="74">
                  <c:v>0.378463826725806</c:v>
                </c:pt>
                <c:pt idx="75">
                  <c:v>0.386439692364529</c:v>
                </c:pt>
                <c:pt idx="76">
                  <c:v>0.394315557878076</c:v>
                </c:pt>
                <c:pt idx="77">
                  <c:v>0.40209267705199</c:v>
                </c:pt>
                <c:pt idx="78">
                  <c:v>0.409772287952052</c:v>
                </c:pt>
                <c:pt idx="79">
                  <c:v>0.417355613121373</c:v>
                </c:pt>
                <c:pt idx="80">
                  <c:v>0.424843859775015</c:v>
                </c:pt>
                <c:pt idx="81">
                  <c:v>0.43223821999217</c:v>
                </c:pt>
                <c:pt idx="82">
                  <c:v>0.439539870905932</c:v>
                </c:pt>
                <c:pt idx="83">
                  <c:v>0.446749974890691</c:v>
                </c:pt>
                <c:pt idx="84">
                  <c:v>0.453869679747171</c:v>
                </c:pt>
                <c:pt idx="85">
                  <c:v>0.460900118885154</c:v>
                </c:pt>
                <c:pt idx="86">
                  <c:v>0.467842411503914</c:v>
                </c:pt>
                <c:pt idx="87">
                  <c:v>0.474697662770383</c:v>
                </c:pt>
                <c:pt idx="88">
                  <c:v>0.481466963995086</c:v>
                </c:pt>
                <c:pt idx="89">
                  <c:v>0.488151392805873</c:v>
                </c:pt>
                <c:pt idx="90">
                  <c:v>0.494752013319468</c:v>
                </c:pt>
                <c:pt idx="91">
                  <c:v>0.501269876310871</c:v>
                </c:pt>
                <c:pt idx="92">
                  <c:v>0.507706019380631</c:v>
                </c:pt>
                <c:pt idx="93">
                  <c:v>0.51406146712003</c:v>
                </c:pt>
                <c:pt idx="94">
                  <c:v>0.520337231274188</c:v>
                </c:pt>
                <c:pt idx="95">
                  <c:v>0.526534310903127</c:v>
                </c:pt>
                <c:pt idx="96">
                  <c:v>0.532653692540815</c:v>
                </c:pt>
                <c:pt idx="97">
                  <c:v>0.538696350352212</c:v>
                </c:pt>
                <c:pt idx="98">
                  <c:v>0.544663246288359</c:v>
                </c:pt>
                <c:pt idx="99">
                  <c:v>0.550555330239505</c:v>
                </c:pt>
                <c:pt idx="100">
                  <c:v>0.55637354018633</c:v>
                </c:pt>
                <c:pt idx="101">
                  <c:v>0.562118802349259</c:v>
                </c:pt>
                <c:pt idx="102">
                  <c:v>0.567792031335918</c:v>
                </c:pt>
                <c:pt idx="103">
                  <c:v>0.573394130286726</c:v>
                </c:pt>
                <c:pt idx="104">
                  <c:v>0.578925991018674</c:v>
                </c:pt>
                <c:pt idx="105">
                  <c:v>0.584388494167294</c:v>
                </c:pt>
                <c:pt idx="106">
                  <c:v>0.589782509326849</c:v>
                </c:pt>
                <c:pt idx="107">
                  <c:v>0.595108895188772</c:v>
                </c:pt>
                <c:pt idx="108">
                  <c:v>0.600368499678357</c:v>
                </c:pt>
                <c:pt idx="109">
                  <c:v>0.605562160089749</c:v>
                </c:pt>
                <c:pt idx="110">
                  <c:v>0.610690703219233</c:v>
                </c:pt>
                <c:pt idx="111">
                  <c:v>0.615754945496852</c:v>
                </c:pt>
                <c:pt idx="112">
                  <c:v>0.620755693116383</c:v>
                </c:pt>
                <c:pt idx="113">
                  <c:v>0.625693742163674</c:v>
                </c:pt>
                <c:pt idx="114">
                  <c:v>0.630569878743375</c:v>
                </c:pt>
                <c:pt idx="115">
                  <c:v>0.635384879104083</c:v>
                </c:pt>
                <c:pt idx="116">
                  <c:v>0.640139509761914</c:v>
                </c:pt>
                <c:pt idx="117">
                  <c:v>0.644834527622527</c:v>
                </c:pt>
                <c:pt idx="118">
                  <c:v>0.649470680101622</c:v>
                </c:pt>
                <c:pt idx="119">
                  <c:v>0.654048705243918</c:v>
                </c:pt>
                <c:pt idx="120">
                  <c:v>0.658569331840647</c:v>
                </c:pt>
                <c:pt idx="121">
                  <c:v>0.663033279545577</c:v>
                </c:pt>
                <c:pt idx="122">
                  <c:v>0.667441258989568</c:v>
                </c:pt>
                <c:pt idx="123">
                  <c:v>0.671793971893707</c:v>
                </c:pt>
                <c:pt idx="124">
                  <c:v>0.676092111181015</c:v>
                </c:pt>
                <c:pt idx="125">
                  <c:v>0.680336361086752</c:v>
                </c:pt>
                <c:pt idx="126">
                  <c:v>0.684527397267349</c:v>
                </c:pt>
                <c:pt idx="127">
                  <c:v>0.688665886907963</c:v>
                </c:pt>
                <c:pt idx="128">
                  <c:v>0.692752488828692</c:v>
                </c:pt>
                <c:pt idx="129">
                  <c:v>0.696787853589453</c:v>
                </c:pt>
                <c:pt idx="130">
                  <c:v>0.700772623593545</c:v>
                </c:pt>
                <c:pt idx="131">
                  <c:v>0.70470743318992</c:v>
                </c:pt>
                <c:pt idx="132">
                  <c:v>0.708592908774163</c:v>
                </c:pt>
                <c:pt idx="133">
                  <c:v>0.712429668888212</c:v>
                </c:pt>
                <c:pt idx="134">
                  <c:v>0.716218324318825</c:v>
                </c:pt>
                <c:pt idx="135">
                  <c:v>0.719959478194814</c:v>
                </c:pt>
                <c:pt idx="136">
                  <c:v>0.723653726083058</c:v>
                </c:pt>
                <c:pt idx="137">
                  <c:v>0.727301656083315</c:v>
                </c:pt>
                <c:pt idx="138">
                  <c:v>0.73090384892184</c:v>
                </c:pt>
                <c:pt idx="139">
                  <c:v>0.734460878043839</c:v>
                </c:pt>
                <c:pt idx="140">
                  <c:v>0.737973309704751</c:v>
                </c:pt>
                <c:pt idx="141">
                  <c:v>0.741441703060396</c:v>
                </c:pt>
                <c:pt idx="142">
                  <c:v>0.744866610255989</c:v>
                </c:pt>
                <c:pt idx="143">
                  <c:v>0.748248576514033</c:v>
                </c:pt>
                <c:pt idx="144">
                  <c:v>0.751588140221124</c:v>
                </c:pt>
                <c:pt idx="145">
                  <c:v>0.75488583301365</c:v>
                </c:pt>
                <c:pt idx="146">
                  <c:v>0.758142179862427</c:v>
                </c:pt>
                <c:pt idx="147">
                  <c:v>0.761357699156271</c:v>
                </c:pt>
                <c:pt idx="148">
                  <c:v>0.764532902784524</c:v>
                </c:pt>
                <c:pt idx="149">
                  <c:v>0.76766829621854</c:v>
                </c:pt>
                <c:pt idx="150">
                  <c:v>0.770764378592155</c:v>
                </c:pt>
                <c:pt idx="151">
                  <c:v>0.773821642781143</c:v>
                </c:pt>
                <c:pt idx="152">
                  <c:v>0.776840575481682</c:v>
                </c:pt>
                <c:pt idx="153">
                  <c:v>0.779821657287832</c:v>
                </c:pt>
                <c:pt idx="154">
                  <c:v>0.782765362768041</c:v>
                </c:pt>
                <c:pt idx="155">
                  <c:v>0.785672160540694</c:v>
                </c:pt>
                <c:pt idx="156">
                  <c:v>0.788542513348712</c:v>
                </c:pt>
                <c:pt idx="157">
                  <c:v>0.791376878133223</c:v>
                </c:pt>
                <c:pt idx="158">
                  <c:v>0.794175706106297</c:v>
                </c:pt>
                <c:pt idx="159">
                  <c:v>0.796939442822781</c:v>
                </c:pt>
                <c:pt idx="160">
                  <c:v>0.799668528251226</c:v>
                </c:pt>
                <c:pt idx="161">
                  <c:v>0.802363396843929</c:v>
                </c:pt>
                <c:pt idx="162">
                  <c:v>0.805024477606093</c:v>
                </c:pt>
                <c:pt idx="163">
                  <c:v>0.807652194164122</c:v>
                </c:pt>
                <c:pt idx="164">
                  <c:v>0.810246964833061</c:v>
                </c:pt>
                <c:pt idx="165">
                  <c:v>0.812809202683187</c:v>
                </c:pt>
                <c:pt idx="166">
                  <c:v>0.815339315605769</c:v>
                </c:pt>
                <c:pt idx="167">
                  <c:v>0.817837706378001</c:v>
                </c:pt>
                <c:pt idx="168">
                  <c:v>0.820304772727119</c:v>
                </c:pt>
                <c:pt idx="169">
                  <c:v>0.82274090739372</c:v>
                </c:pt>
                <c:pt idx="170">
                  <c:v>0.825146498194284</c:v>
                </c:pt>
                <c:pt idx="171">
                  <c:v>0.827521928082906</c:v>
                </c:pt>
                <c:pt idx="172">
                  <c:v>0.829867575212269</c:v>
                </c:pt>
                <c:pt idx="173">
                  <c:v>0.832183812993833</c:v>
                </c:pt>
                <c:pt idx="174">
                  <c:v>0.83447101015729</c:v>
                </c:pt>
                <c:pt idx="175">
                  <c:v>0.836729530809254</c:v>
                </c:pt>
                <c:pt idx="176">
                  <c:v>0.838959734491232</c:v>
                </c:pt>
                <c:pt idx="177">
                  <c:v>0.841161976236854</c:v>
                </c:pt>
                <c:pt idx="178">
                  <c:v>0.843336606628398</c:v>
                </c:pt>
                <c:pt idx="179">
                  <c:v>0.845483971852597</c:v>
                </c:pt>
                <c:pt idx="180">
                  <c:v>0.847604413755748</c:v>
                </c:pt>
                <c:pt idx="181">
                  <c:v>0.849698269898137</c:v>
                </c:pt>
                <c:pt idx="182">
                  <c:v>0.851765873607771</c:v>
                </c:pt>
                <c:pt idx="183">
                  <c:v>0.853807554033445</c:v>
                </c:pt>
                <c:pt idx="184">
                  <c:v>0.855823636197139</c:v>
                </c:pt>
                <c:pt idx="185">
                  <c:v>0.857814441045759</c:v>
                </c:pt>
                <c:pt idx="186">
                  <c:v>0.859780285502231</c:v>
                </c:pt>
                <c:pt idx="187">
                  <c:v>0.861721482515951</c:v>
                </c:pt>
                <c:pt idx="188">
                  <c:v>0.863638341112607</c:v>
                </c:pt>
                <c:pt idx="189">
                  <c:v>0.865531166443371</c:v>
                </c:pt>
                <c:pt idx="190">
                  <c:v>0.86740025983348</c:v>
                </c:pt>
                <c:pt idx="191">
                  <c:v>0.869245918830202</c:v>
                </c:pt>
                <c:pt idx="192">
                  <c:v>0.871068437250206</c:v>
                </c:pt>
                <c:pt idx="193">
                  <c:v>0.872868105226334</c:v>
                </c:pt>
                <c:pt idx="194">
                  <c:v>0.874645209253791</c:v>
                </c:pt>
                <c:pt idx="195">
                  <c:v>0.876400032235747</c:v>
                </c:pt>
                <c:pt idx="196">
                  <c:v>0.878132853528381</c:v>
                </c:pt>
                <c:pt idx="197">
                  <c:v>0.879843948985347</c:v>
                </c:pt>
                <c:pt idx="198">
                  <c:v>0.881533591001692</c:v>
                </c:pt>
                <c:pt idx="199">
                  <c:v>0.883202048557216</c:v>
                </c:pt>
                <c:pt idx="200">
                  <c:v>0.884849587259294</c:v>
                </c:pt>
                <c:pt idx="201">
                  <c:v>0.886476469385157</c:v>
                </c:pt>
                <c:pt idx="202">
                  <c:v>0.888082953923648</c:v>
                </c:pt>
                <c:pt idx="203">
                  <c:v>0.889669296616448</c:v>
                </c:pt>
                <c:pt idx="204">
                  <c:v>0.891235749998792</c:v>
                </c:pt>
                <c:pt idx="205">
                  <c:v>0.892782563439665</c:v>
                </c:pt>
                <c:pt idx="206">
                  <c:v>0.894309983181507</c:v>
                </c:pt>
                <c:pt idx="207">
                  <c:v>0.895818252379408</c:v>
                </c:pt>
                <c:pt idx="208">
                  <c:v>0.897307611139819</c:v>
                </c:pt>
                <c:pt idx="209">
                  <c:v>0.898778296558775</c:v>
                </c:pt>
                <c:pt idx="210">
                  <c:v>0.900230542759637</c:v>
                </c:pt>
                <c:pt idx="211">
                  <c:v>0.901664580930369</c:v>
                </c:pt>
                <c:pt idx="212">
                  <c:v>0.903080639360333</c:v>
                </c:pt>
                <c:pt idx="213">
                  <c:v>0.904478943476637</c:v>
                </c:pt>
                <c:pt idx="214">
                  <c:v>0.905859715880022</c:v>
                </c:pt>
                <c:pt idx="215">
                  <c:v>0.907223176380293</c:v>
                </c:pt>
                <c:pt idx="216">
                  <c:v>0.908569542031319</c:v>
                </c:pt>
                <c:pt idx="217">
                  <c:v>0.909899027165579</c:v>
                </c:pt>
                <c:pt idx="218">
                  <c:v>0.911211843428287</c:v>
                </c:pt>
                <c:pt idx="219">
                  <c:v>0.912508199811084</c:v>
                </c:pt>
                <c:pt idx="220">
                  <c:v>0.913788302685305</c:v>
                </c:pt>
                <c:pt idx="221">
                  <c:v>0.915052355834837</c:v>
                </c:pt>
                <c:pt idx="222">
                  <c:v>0.916300560488556</c:v>
                </c:pt>
                <c:pt idx="223">
                  <c:v>0.917533115352362</c:v>
                </c:pt>
                <c:pt idx="224">
                  <c:v>0.918750216640813</c:v>
                </c:pt>
                <c:pt idx="225">
                  <c:v>0.91995205810836</c:v>
                </c:pt>
                <c:pt idx="226">
                  <c:v>0.921138831080193</c:v>
                </c:pt>
                <c:pt idx="227">
                  <c:v>0.922310724482696</c:v>
                </c:pt>
                <c:pt idx="228">
                  <c:v>0.923467924873524</c:v>
                </c:pt>
                <c:pt idx="229">
                  <c:v>0.924610616471303</c:v>
                </c:pt>
                <c:pt idx="230">
                  <c:v>0.925738981184956</c:v>
                </c:pt>
                <c:pt idx="231">
                  <c:v>0.926853198642659</c:v>
                </c:pt>
                <c:pt idx="232">
                  <c:v>0.927953446220441</c:v>
                </c:pt>
                <c:pt idx="233">
                  <c:v>0.929039899070416</c:v>
                </c:pt>
                <c:pt idx="234">
                  <c:v>0.930112730148672</c:v>
                </c:pt>
                <c:pt idx="235">
                  <c:v>0.9311721102428</c:v>
                </c:pt>
                <c:pt idx="236">
                  <c:v>0.932218207999081</c:v>
                </c:pt>
                <c:pt idx="237">
                  <c:v>0.933251189949341</c:v>
                </c:pt>
                <c:pt idx="238">
                  <c:v>0.934271220537453</c:v>
                </c:pt>
                <c:pt idx="239">
                  <c:v>0.93527846214552</c:v>
                </c:pt>
                <c:pt idx="240">
                  <c:v>0.936273075119724</c:v>
                </c:pt>
                <c:pt idx="241">
                  <c:v>0.937255217795853</c:v>
                </c:pt>
                <c:pt idx="242">
                  <c:v>0.938225046524506</c:v>
                </c:pt>
                <c:pt idx="243">
                  <c:v>0.939182715695982</c:v>
                </c:pt>
                <c:pt idx="244">
                  <c:v>0.940128377764861</c:v>
                </c:pt>
                <c:pt idx="245">
                  <c:v>0.94106218327427</c:v>
                </c:pt>
                <c:pt idx="246">
                  <c:v>0.941984280879854</c:v>
                </c:pt>
                <c:pt idx="247">
                  <c:v>0.942894817373432</c:v>
                </c:pt>
                <c:pt idx="248">
                  <c:v>0.943793937706376</c:v>
                </c:pt>
                <c:pt idx="249">
                  <c:v>0.944681785012677</c:v>
                </c:pt>
                <c:pt idx="250">
                  <c:v>0.945558500631737</c:v>
                </c:pt>
                <c:pt idx="251">
                  <c:v>0.946424224130866</c:v>
                </c:pt>
                <c:pt idx="252">
                  <c:v>0.947279093327503</c:v>
                </c:pt>
                <c:pt idx="253">
                  <c:v>0.948123244311152</c:v>
                </c:pt>
                <c:pt idx="254">
                  <c:v>0.948956811465051</c:v>
                </c:pt>
                <c:pt idx="255">
                  <c:v>0.949779927487561</c:v>
                </c:pt>
                <c:pt idx="256">
                  <c:v>0.950592723413293</c:v>
                </c:pt>
                <c:pt idx="257">
                  <c:v>0.951395328633964</c:v>
                </c:pt>
                <c:pt idx="258">
                  <c:v>0.952187870919004</c:v>
                </c:pt>
                <c:pt idx="259">
                  <c:v>0.952970476435886</c:v>
                </c:pt>
                <c:pt idx="260">
                  <c:v>0.953743269770216</c:v>
                </c:pt>
                <c:pt idx="261">
                  <c:v>0.954506373945567</c:v>
                </c:pt>
                <c:pt idx="262">
                  <c:v>0.955259910443062</c:v>
                </c:pt>
                <c:pt idx="263">
                  <c:v>0.956003999220712</c:v>
                </c:pt>
                <c:pt idx="264">
                  <c:v>0.956738758732514</c:v>
                </c:pt>
                <c:pt idx="265">
                  <c:v>0.957464305947309</c:v>
                </c:pt>
                <c:pt idx="266">
                  <c:v>0.9581807563674</c:v>
                </c:pt>
                <c:pt idx="267">
                  <c:v>0.958888224046942</c:v>
                </c:pt>
                <c:pt idx="268">
                  <c:v>0.959586821610095</c:v>
                </c:pt>
                <c:pt idx="269">
                  <c:v>0.960276660268957</c:v>
                </c:pt>
                <c:pt idx="270">
                  <c:v>0.960957849841268</c:v>
                </c:pt>
                <c:pt idx="271">
                  <c:v>0.961630498767887</c:v>
                </c:pt>
                <c:pt idx="272">
                  <c:v>0.962294714130062</c:v>
                </c:pt>
                <c:pt idx="273">
                  <c:v>0.962950601666473</c:v>
                </c:pt>
                <c:pt idx="274">
                  <c:v>0.963598265790064</c:v>
                </c:pt>
                <c:pt idx="275">
                  <c:v>0.964237809604667</c:v>
                </c:pt>
                <c:pt idx="276">
                  <c:v>0.964869334921414</c:v>
                </c:pt>
                <c:pt idx="277">
                  <c:v>0.965492942274948</c:v>
                </c:pt>
                <c:pt idx="278">
                  <c:v>0.966108730939422</c:v>
                </c:pt>
                <c:pt idx="279">
                  <c:v>0.966716798944306</c:v>
                </c:pt>
                <c:pt idx="280">
                  <c:v>0.967317243089993</c:v>
                </c:pt>
                <c:pt idx="281">
                  <c:v>0.967910158963208</c:v>
                </c:pt>
                <c:pt idx="282">
                  <c:v>0.968495640952224</c:v>
                </c:pt>
                <c:pt idx="283">
                  <c:v>0.969073782261891</c:v>
                </c:pt>
                <c:pt idx="284">
                  <c:v>0.969644674928469</c:v>
                </c:pt>
                <c:pt idx="285">
                  <c:v>0.970208409834284</c:v>
                </c:pt>
                <c:pt idx="286">
                  <c:v>0.970765076722193</c:v>
                </c:pt>
                <c:pt idx="287">
                  <c:v>0.971314764209873</c:v>
                </c:pt>
                <c:pt idx="288">
                  <c:v>0.971857559803924</c:v>
                </c:pt>
                <c:pt idx="289">
                  <c:v>0.972393549913805</c:v>
                </c:pt>
                <c:pt idx="290">
                  <c:v>0.972922819865585</c:v>
                </c:pt>
                <c:pt idx="291">
                  <c:v>0.973445453915529</c:v>
                </c:pt>
                <c:pt idx="292">
                  <c:v>0.973961535263512</c:v>
                </c:pt>
                <c:pt idx="293">
                  <c:v>0.974471146066261</c:v>
                </c:pt>
                <c:pt idx="294">
                  <c:v>0.974974367450434</c:v>
                </c:pt>
                <c:pt idx="295">
                  <c:v>0.975471279525538</c:v>
                </c:pt>
                <c:pt idx="296">
                  <c:v>0.975961961396679</c:v>
                </c:pt>
                <c:pt idx="297">
                  <c:v>0.976446491177156</c:v>
                </c:pt>
                <c:pt idx="298">
                  <c:v>0.976924946000895</c:v>
                </c:pt>
                <c:pt idx="299">
                  <c:v>0.97739740203473</c:v>
                </c:pt>
                <c:pt idx="300">
                  <c:v>0.977863934490529</c:v>
                </c:pt>
                <c:pt idx="301">
                  <c:v>0.978324617637162</c:v>
                </c:pt>
                <c:pt idx="302">
                  <c:v>0.978779524812332</c:v>
                </c:pt>
                <c:pt idx="303">
                  <c:v>0.979228728434242</c:v>
                </c:pt>
                <c:pt idx="304">
                  <c:v>0.97967230001313</c:v>
                </c:pt>
                <c:pt idx="305">
                  <c:v>0.980110310162647</c:v>
                </c:pt>
                <c:pt idx="306">
                  <c:v>0.980542828611105</c:v>
                </c:pt>
                <c:pt idx="307">
                  <c:v>0.980969924212571</c:v>
                </c:pt>
                <c:pt idx="308">
                  <c:v>0.981391664957831</c:v>
                </c:pt>
                <c:pt idx="309">
                  <c:v>0.981808117985215</c:v>
                </c:pt>
                <c:pt idx="310">
                  <c:v>0.982219349591282</c:v>
                </c:pt>
                <c:pt idx="311">
                  <c:v>0.982625425241375</c:v>
                </c:pt>
                <c:pt idx="312">
                  <c:v>0.983026409580045</c:v>
                </c:pt>
                <c:pt idx="313">
                  <c:v>0.983422366441337</c:v>
                </c:pt>
                <c:pt idx="314">
                  <c:v>0.983813358858959</c:v>
                </c:pt>
                <c:pt idx="315">
                  <c:v>0.984199449076308</c:v>
                </c:pt>
                <c:pt idx="316">
                  <c:v>0.984580698556386</c:v>
                </c:pt>
                <c:pt idx="317">
                  <c:v>0.984957167991581</c:v>
                </c:pt>
                <c:pt idx="318">
                  <c:v>0.985328917313331</c:v>
                </c:pt>
                <c:pt idx="319">
                  <c:v>0.98569600570166</c:v>
                </c:pt>
                <c:pt idx="320">
                  <c:v>0.986058491594606</c:v>
                </c:pt>
                <c:pt idx="321">
                  <c:v>0.986416432697518</c:v>
                </c:pt>
                <c:pt idx="322">
                  <c:v>0.986769885992244</c:v>
                </c:pt>
                <c:pt idx="323">
                  <c:v>0.987118907746205</c:v>
                </c:pt>
                <c:pt idx="324">
                  <c:v>0.987463553521349</c:v>
                </c:pt>
                <c:pt idx="325">
                  <c:v>0.987803878182996</c:v>
                </c:pt>
                <c:pt idx="326">
                  <c:v>0.988139935908575</c:v>
                </c:pt>
                <c:pt idx="327">
                  <c:v>0.988471780196248</c:v>
                </c:pt>
                <c:pt idx="328">
                  <c:v>0.988799463873422</c:v>
                </c:pt>
                <c:pt idx="329">
                  <c:v>0.989123039105167</c:v>
                </c:pt>
                <c:pt idx="330">
                  <c:v>0.989442557402511</c:v>
                </c:pt>
                <c:pt idx="331">
                  <c:v>0.989758069630649</c:v>
                </c:pt>
                <c:pt idx="332">
                  <c:v>0.990069626017034</c:v>
                </c:pt>
                <c:pt idx="333">
                  <c:v>0.990377276159376</c:v>
                </c:pt>
                <c:pt idx="334">
                  <c:v>0.990681069033537</c:v>
                </c:pt>
                <c:pt idx="335">
                  <c:v>0.990981053001327</c:v>
                </c:pt>
                <c:pt idx="336">
                  <c:v>0.991277275818205</c:v>
                </c:pt>
                <c:pt idx="337">
                  <c:v>0.991569784640876</c:v>
                </c:pt>
                <c:pt idx="338">
                  <c:v>0.991858626034806</c:v>
                </c:pt>
                <c:pt idx="339">
                  <c:v>0.992143845981628</c:v>
                </c:pt>
                <c:pt idx="340">
                  <c:v>0.992425489886466</c:v>
                </c:pt>
                <c:pt idx="341">
                  <c:v>0.992703602585161</c:v>
                </c:pt>
                <c:pt idx="342">
                  <c:v>0.992978228351409</c:v>
                </c:pt>
                <c:pt idx="343">
                  <c:v>0.993249410903812</c:v>
                </c:pt>
                <c:pt idx="344">
                  <c:v>0.993517193412831</c:v>
                </c:pt>
                <c:pt idx="345">
                  <c:v>0.993781618507668</c:v>
                </c:pt>
                <c:pt idx="346">
                  <c:v>0.994042728283041</c:v>
                </c:pt>
                <c:pt idx="347">
                  <c:v>0.994300564305896</c:v>
                </c:pt>
                <c:pt idx="348">
                  <c:v>0.994555167622017</c:v>
                </c:pt>
                <c:pt idx="349">
                  <c:v>0.994806578762563</c:v>
                </c:pt>
                <c:pt idx="350">
                  <c:v>0.995054837750519</c:v>
                </c:pt>
                <c:pt idx="351">
                  <c:v>0.995299984107071</c:v>
                </c:pt>
                <c:pt idx="352">
                  <c:v>0.99554205685789</c:v>
                </c:pt>
                <c:pt idx="353">
                  <c:v>0.995781094539354</c:v>
                </c:pt>
                <c:pt idx="354">
                  <c:v>0.996017135204676</c:v>
                </c:pt>
                <c:pt idx="355">
                  <c:v>0.996250216429963</c:v>
                </c:pt>
                <c:pt idx="356">
                  <c:v>0.996480375320201</c:v>
                </c:pt>
                <c:pt idx="357">
                  <c:v>0.996707648515158</c:v>
                </c:pt>
                <c:pt idx="358">
                  <c:v>0.99693207219522</c:v>
                </c:pt>
                <c:pt idx="359">
                  <c:v>0.997153682087146</c:v>
                </c:pt>
                <c:pt idx="360">
                  <c:v>0.997372513469763</c:v>
                </c:pt>
                <c:pt idx="361">
                  <c:v>0.997588601179574</c:v>
                </c:pt>
                <c:pt idx="362">
                  <c:v>0.997801979616309</c:v>
                </c:pt>
                <c:pt idx="363">
                  <c:v>0.9980126827484</c:v>
                </c:pt>
                <c:pt idx="364">
                  <c:v>0.998220744118388</c:v>
                </c:pt>
                <c:pt idx="365">
                  <c:v>0.998426196848263</c:v>
                </c:pt>
                <c:pt idx="366">
                  <c:v>0.998629073644736</c:v>
                </c:pt>
                <c:pt idx="367">
                  <c:v>0.998829406804447</c:v>
                </c:pt>
                <c:pt idx="368">
                  <c:v>0.999027228219108</c:v>
                </c:pt>
                <c:pt idx="369">
                  <c:v>0.999222569380574</c:v>
                </c:pt>
                <c:pt idx="370">
                  <c:v>0.999415461385862</c:v>
                </c:pt>
                <c:pt idx="371">
                  <c:v>0.999605934942101</c:v>
                </c:pt>
                <c:pt idx="372">
                  <c:v>0.999794020371417</c:v>
                </c:pt>
                <c:pt idx="373">
                  <c:v>0.999979747615763</c:v>
                </c:pt>
                <c:pt idx="374">
                  <c:v>1.000163146241683</c:v>
                </c:pt>
                <c:pt idx="375">
                  <c:v>1.000344245445022</c:v>
                </c:pt>
                <c:pt idx="376">
                  <c:v>1.000523074055573</c:v>
                </c:pt>
                <c:pt idx="377">
                  <c:v>1.000699660541664</c:v>
                </c:pt>
                <c:pt idx="378">
                  <c:v>1.000874033014691</c:v>
                </c:pt>
                <c:pt idx="379">
                  <c:v>1.001046219233597</c:v>
                </c:pt>
                <c:pt idx="380">
                  <c:v>1.001216246609284</c:v>
                </c:pt>
                <c:pt idx="381">
                  <c:v>1.001384142208983</c:v>
                </c:pt>
                <c:pt idx="382">
                  <c:v>1.00154993276056</c:v>
                </c:pt>
                <c:pt idx="383">
                  <c:v>1.00171364465677</c:v>
                </c:pt>
                <c:pt idx="384">
                  <c:v>1.001875303959462</c:v>
                </c:pt>
                <c:pt idx="385">
                  <c:v>1.002034936403725</c:v>
                </c:pt>
                <c:pt idx="386">
                  <c:v>1.002192567401983</c:v>
                </c:pt>
                <c:pt idx="387">
                  <c:v>1.002348222048047</c:v>
                </c:pt>
                <c:pt idx="388">
                  <c:v>1.002501925121104</c:v>
                </c:pt>
                <c:pt idx="389">
                  <c:v>1.002653701089663</c:v>
                </c:pt>
                <c:pt idx="390">
                  <c:v>1.002803574115452</c:v>
                </c:pt>
                <c:pt idx="391">
                  <c:v>1.002951568057262</c:v>
                </c:pt>
                <c:pt idx="392">
                  <c:v>1.003097706474746</c:v>
                </c:pt>
                <c:pt idx="393">
                  <c:v>1.003242012632172</c:v>
                </c:pt>
                <c:pt idx="394">
                  <c:v>1.003384509502123</c:v>
                </c:pt>
                <c:pt idx="395">
                  <c:v>1.003525219769155</c:v>
                </c:pt>
                <c:pt idx="396">
                  <c:v>1.003664165833408</c:v>
                </c:pt>
                <c:pt idx="397">
                  <c:v>1.003801369814176</c:v>
                </c:pt>
                <c:pt idx="398">
                  <c:v>1.00393685355342</c:v>
                </c:pt>
                <c:pt idx="399">
                  <c:v>1.004070638619255</c:v>
                </c:pt>
                <c:pt idx="400">
                  <c:v>1.004202746309374</c:v>
                </c:pt>
                <c:pt idx="401">
                  <c:v>1.004333197654446</c:v>
                </c:pt>
                <c:pt idx="402">
                  <c:v>1.00446201342146</c:v>
                </c:pt>
                <c:pt idx="403">
                  <c:v>1.004589214117029</c:v>
                </c:pt>
                <c:pt idx="404">
                  <c:v>1.004714819990663</c:v>
                </c:pt>
                <c:pt idx="405">
                  <c:v>1.004838851037984</c:v>
                </c:pt>
                <c:pt idx="406">
                  <c:v>1.004961327003909</c:v>
                </c:pt>
                <c:pt idx="407">
                  <c:v>1.005082267385802</c:v>
                </c:pt>
                <c:pt idx="408">
                  <c:v>1.005201691436569</c:v>
                </c:pt>
                <c:pt idx="409">
                  <c:v>1.005319618167726</c:v>
                </c:pt>
                <c:pt idx="410">
                  <c:v>1.005436066352426</c:v>
                </c:pt>
                <c:pt idx="411">
                  <c:v>1.005551054528448</c:v>
                </c:pt>
                <c:pt idx="412">
                  <c:v>1.005664601001147</c:v>
                </c:pt>
                <c:pt idx="413">
                  <c:v>1.005776723846369</c:v>
                </c:pt>
                <c:pt idx="414">
                  <c:v>1.005887440913325</c:v>
                </c:pt>
                <c:pt idx="415">
                  <c:v>1.005996769827439</c:v>
                </c:pt>
                <c:pt idx="416">
                  <c:v>1.00610472799315</c:v>
                </c:pt>
                <c:pt idx="417">
                  <c:v>1.006211332596679</c:v>
                </c:pt>
                <c:pt idx="418">
                  <c:v>1.006316600608774</c:v>
                </c:pt>
                <c:pt idx="419">
                  <c:v>1.006420548787404</c:v>
                </c:pt>
                <c:pt idx="420">
                  <c:v>1.006523193680428</c:v>
                </c:pt>
                <c:pt idx="421">
                  <c:v>1.006624551628234</c:v>
                </c:pt>
                <c:pt idx="422">
                  <c:v>1.006724638766333</c:v>
                </c:pt>
                <c:pt idx="423">
                  <c:v>1.006823471027934</c:v>
                </c:pt>
                <c:pt idx="424">
                  <c:v>1.006921064146479</c:v>
                </c:pt>
                <c:pt idx="425">
                  <c:v>1.007017433658143</c:v>
                </c:pt>
                <c:pt idx="426">
                  <c:v>1.007112594904314</c:v>
                </c:pt>
                <c:pt idx="427">
                  <c:v>1.007206563034031</c:v>
                </c:pt>
                <c:pt idx="428">
                  <c:v>1.007299353006397</c:v>
                </c:pt>
                <c:pt idx="429">
                  <c:v>1.00739097959296</c:v>
                </c:pt>
                <c:pt idx="430">
                  <c:v>1.007481457380064</c:v>
                </c:pt>
                <c:pt idx="431">
                  <c:v>1.007570800771173</c:v>
                </c:pt>
                <c:pt idx="432">
                  <c:v>1.007659023989163</c:v>
                </c:pt>
                <c:pt idx="433">
                  <c:v>1.007746141078584</c:v>
                </c:pt>
                <c:pt idx="434">
                  <c:v>1.007832165907899</c:v>
                </c:pt>
                <c:pt idx="435">
                  <c:v>1.007917112171691</c:v>
                </c:pt>
                <c:pt idx="436">
                  <c:v>1.00800099339284</c:v>
                </c:pt>
                <c:pt idx="437">
                  <c:v>1.008083822924682</c:v>
                </c:pt>
                <c:pt idx="438">
                  <c:v>1.008165613953127</c:v>
                </c:pt>
                <c:pt idx="439">
                  <c:v>1.008246379498765</c:v>
                </c:pt>
                <c:pt idx="440">
                  <c:v>1.008326132418936</c:v>
                </c:pt>
                <c:pt idx="441">
                  <c:v>1.008404885409774</c:v>
                </c:pt>
                <c:pt idx="442">
                  <c:v>1.008482651008235</c:v>
                </c:pt>
                <c:pt idx="443">
                  <c:v>1.008559441594084</c:v>
                </c:pt>
                <c:pt idx="444">
                  <c:v>1.008635269391875</c:v>
                </c:pt>
                <c:pt idx="445">
                  <c:v>1.008710146472888</c:v>
                </c:pt>
                <c:pt idx="446">
                  <c:v>1.00878408475706</c:v>
                </c:pt>
                <c:pt idx="447">
                  <c:v>1.008857096014874</c:v>
                </c:pt>
                <c:pt idx="448">
                  <c:v>1.008929191869238</c:v>
                </c:pt>
                <c:pt idx="449">
                  <c:v>1.009000383797334</c:v>
                </c:pt>
                <c:pt idx="450">
                  <c:v>1.009070683132445</c:v>
                </c:pt>
                <c:pt idx="451">
                  <c:v>1.009140101065758</c:v>
                </c:pt>
                <c:pt idx="452">
                  <c:v>1.009208648648148</c:v>
                </c:pt>
                <c:pt idx="453">
                  <c:v>1.009276336791936</c:v>
                </c:pt>
                <c:pt idx="454">
                  <c:v>1.009343176272624</c:v>
                </c:pt>
                <c:pt idx="455">
                  <c:v>1.009409177730615</c:v>
                </c:pt>
                <c:pt idx="456">
                  <c:v>1.009474351672903</c:v>
                </c:pt>
                <c:pt idx="457">
                  <c:v>1.009538708474748</c:v>
                </c:pt>
                <c:pt idx="458">
                  <c:v>1.009602258381324</c:v>
                </c:pt>
                <c:pt idx="459">
                  <c:v>1.009665011509357</c:v>
                </c:pt>
                <c:pt idx="460">
                  <c:v>1.009726977848727</c:v>
                </c:pt>
                <c:pt idx="461">
                  <c:v>1.009788167264064</c:v>
                </c:pt>
                <c:pt idx="462">
                  <c:v>1.009848589496318</c:v>
                </c:pt>
                <c:pt idx="463">
                  <c:v>1.009908254164307</c:v>
                </c:pt>
                <c:pt idx="464">
                  <c:v>1.009967170766251</c:v>
                </c:pt>
                <c:pt idx="465">
                  <c:v>1.010025348681282</c:v>
                </c:pt>
                <c:pt idx="466">
                  <c:v>1.010082797170937</c:v>
                </c:pt>
                <c:pt idx="467">
                  <c:v>1.010139525380636</c:v>
                </c:pt>
                <c:pt idx="468">
                  <c:v>1.010195542341133</c:v>
                </c:pt>
                <c:pt idx="469">
                  <c:v>1.010250856969956</c:v>
                </c:pt>
                <c:pt idx="470">
                  <c:v>1.010305478072827</c:v>
                </c:pt>
                <c:pt idx="471">
                  <c:v>1.010359414345065</c:v>
                </c:pt>
                <c:pt idx="472">
                  <c:v>1.010412674372964</c:v>
                </c:pt>
                <c:pt idx="473">
                  <c:v>1.01046526663517</c:v>
                </c:pt>
                <c:pt idx="474">
                  <c:v>1.01051719950402</c:v>
                </c:pt>
                <c:pt idx="475">
                  <c:v>1.010568481246883</c:v>
                </c:pt>
                <c:pt idx="476">
                  <c:v>1.010619120027473</c:v>
                </c:pt>
                <c:pt idx="477">
                  <c:v>1.010669123907147</c:v>
                </c:pt>
                <c:pt idx="478">
                  <c:v>1.010718500846191</c:v>
                </c:pt>
                <c:pt idx="479">
                  <c:v>1.010767258705086</c:v>
                </c:pt>
                <c:pt idx="480">
                  <c:v>1.010815405245761</c:v>
                </c:pt>
                <c:pt idx="481">
                  <c:v>1.010862948132824</c:v>
                </c:pt>
                <c:pt idx="482">
                  <c:v>1.010909894934789</c:v>
                </c:pt>
                <c:pt idx="483">
                  <c:v>1.010956253125274</c:v>
                </c:pt>
                <c:pt idx="484">
                  <c:v>1.011002030084196</c:v>
                </c:pt>
                <c:pt idx="485">
                  <c:v>1.011047233098943</c:v>
                </c:pt>
                <c:pt idx="486">
                  <c:v>1.011091869365536</c:v>
                </c:pt>
                <c:pt idx="487">
                  <c:v>1.011135945989771</c:v>
                </c:pt>
                <c:pt idx="488">
                  <c:v>1.011179469988355</c:v>
                </c:pt>
                <c:pt idx="489">
                  <c:v>1.011222448290021</c:v>
                </c:pt>
                <c:pt idx="490">
                  <c:v>1.011264887736627</c:v>
                </c:pt>
                <c:pt idx="491">
                  <c:v>1.011306795084254</c:v>
                </c:pt>
                <c:pt idx="492">
                  <c:v>1.011348177004272</c:v>
                </c:pt>
                <c:pt idx="493">
                  <c:v>1.011389040084408</c:v>
                </c:pt>
                <c:pt idx="494">
                  <c:v>1.011429390829794</c:v>
                </c:pt>
                <c:pt idx="495">
                  <c:v>1.011469235664001</c:v>
                </c:pt>
                <c:pt idx="496">
                  <c:v>1.011508580930063</c:v>
                </c:pt>
                <c:pt idx="497">
                  <c:v>1.011547432891484</c:v>
                </c:pt>
                <c:pt idx="498">
                  <c:v>1.011585797733239</c:v>
                </c:pt>
                <c:pt idx="499">
                  <c:v>1.011623681562757</c:v>
                </c:pt>
                <c:pt idx="500">
                  <c:v>1.01166109041089</c:v>
                </c:pt>
                <c:pt idx="501">
                  <c:v>1.011698030232882</c:v>
                </c:pt>
                <c:pt idx="502">
                  <c:v>1.011734506909305</c:v>
                </c:pt>
                <c:pt idx="503">
                  <c:v>1.011770526247005</c:v>
                </c:pt>
                <c:pt idx="504">
                  <c:v>1.011806093980021</c:v>
                </c:pt>
                <c:pt idx="505">
                  <c:v>1.011841215770501</c:v>
                </c:pt>
                <c:pt idx="506">
                  <c:v>1.0118758972096</c:v>
                </c:pt>
                <c:pt idx="507">
                  <c:v>1.011910143818374</c:v>
                </c:pt>
                <c:pt idx="508">
                  <c:v>1.011943961048655</c:v>
                </c:pt>
                <c:pt idx="509">
                  <c:v>1.011977354283923</c:v>
                </c:pt>
                <c:pt idx="510">
                  <c:v>1.012010328840158</c:v>
                </c:pt>
                <c:pt idx="511">
                  <c:v>1.012042889966692</c:v>
                </c:pt>
                <c:pt idx="512">
                  <c:v>1.01207504284704</c:v>
                </c:pt>
                <c:pt idx="513">
                  <c:v>1.012106792599725</c:v>
                </c:pt>
                <c:pt idx="514">
                  <c:v>1.012138144279101</c:v>
                </c:pt>
                <c:pt idx="515">
                  <c:v>1.012169102876144</c:v>
                </c:pt>
                <c:pt idx="516">
                  <c:v>1.01219967331926</c:v>
                </c:pt>
                <c:pt idx="517">
                  <c:v>1.012229860475059</c:v>
                </c:pt>
                <c:pt idx="518">
                  <c:v>1.012259669149136</c:v>
                </c:pt>
                <c:pt idx="519">
                  <c:v>1.012289104086834</c:v>
                </c:pt>
                <c:pt idx="520">
                  <c:v>1.012318169974001</c:v>
                </c:pt>
                <c:pt idx="521">
                  <c:v>1.012346871437733</c:v>
                </c:pt>
                <c:pt idx="522">
                  <c:v>1.012375213047112</c:v>
                </c:pt>
                <c:pt idx="523">
                  <c:v>1.012403199313935</c:v>
                </c:pt>
                <c:pt idx="524">
                  <c:v>1.012430834693429</c:v>
                </c:pt>
                <c:pt idx="525">
                  <c:v>1.012458123584965</c:v>
                </c:pt>
                <c:pt idx="526">
                  <c:v>1.012485070332751</c:v>
                </c:pt>
                <c:pt idx="527">
                  <c:v>1.012511679226532</c:v>
                </c:pt>
                <c:pt idx="528">
                  <c:v>1.012537954502267</c:v>
                </c:pt>
                <c:pt idx="529">
                  <c:v>1.012563900342806</c:v>
                </c:pt>
                <c:pt idx="530">
                  <c:v>1.012589520878554</c:v>
                </c:pt>
                <c:pt idx="531">
                  <c:v>1.01261482018813</c:v>
                </c:pt>
                <c:pt idx="532">
                  <c:v>1.012639802299018</c:v>
                </c:pt>
                <c:pt idx="533">
                  <c:v>1.012664471188203</c:v>
                </c:pt>
                <c:pt idx="534">
                  <c:v>1.01268883078281</c:v>
                </c:pt>
                <c:pt idx="535">
                  <c:v>1.012712884960722</c:v>
                </c:pt>
                <c:pt idx="536">
                  <c:v>1.012736637551207</c:v>
                </c:pt>
                <c:pt idx="537">
                  <c:v>1.012760092335518</c:v>
                </c:pt>
                <c:pt idx="538">
                  <c:v>1.012783253047503</c:v>
                </c:pt>
                <c:pt idx="539">
                  <c:v>1.012806123374193</c:v>
                </c:pt>
                <c:pt idx="540">
                  <c:v>1.012828706956392</c:v>
                </c:pt>
                <c:pt idx="541">
                  <c:v>1.012851007389256</c:v>
                </c:pt>
                <c:pt idx="542">
                  <c:v>1.012873028222868</c:v>
                </c:pt>
                <c:pt idx="543">
                  <c:v>1.012894772962796</c:v>
                </c:pt>
                <c:pt idx="544">
                  <c:v>1.01291624507066</c:v>
                </c:pt>
                <c:pt idx="545">
                  <c:v>1.012937447964676</c:v>
                </c:pt>
                <c:pt idx="546">
                  <c:v>1.012958385020206</c:v>
                </c:pt>
                <c:pt idx="547">
                  <c:v>1.012979059570288</c:v>
                </c:pt>
                <c:pt idx="548">
                  <c:v>1.012999474906175</c:v>
                </c:pt>
                <c:pt idx="549">
                  <c:v>1.013019634277852</c:v>
                </c:pt>
                <c:pt idx="550">
                  <c:v>1.013039540894558</c:v>
                </c:pt>
                <c:pt idx="551">
                  <c:v>1.013059197925294</c:v>
                </c:pt>
                <c:pt idx="552">
                  <c:v>1.013078608499328</c:v>
                </c:pt>
                <c:pt idx="553">
                  <c:v>1.013097775706696</c:v>
                </c:pt>
                <c:pt idx="554">
                  <c:v>1.01311670259869</c:v>
                </c:pt>
                <c:pt idx="555">
                  <c:v>1.013135392188345</c:v>
                </c:pt>
                <c:pt idx="556">
                  <c:v>1.013153847450921</c:v>
                </c:pt>
                <c:pt idx="557">
                  <c:v>1.013172071324371</c:v>
                </c:pt>
                <c:pt idx="558">
                  <c:v>1.013190066709817</c:v>
                </c:pt>
                <c:pt idx="559">
                  <c:v>1.013207836472004</c:v>
                </c:pt>
                <c:pt idx="560">
                  <c:v>1.013225383439761</c:v>
                </c:pt>
                <c:pt idx="561">
                  <c:v>1.013242710406448</c:v>
                </c:pt>
                <c:pt idx="562">
                  <c:v>1.013259820130403</c:v>
                </c:pt>
                <c:pt idx="563">
                  <c:v>1.013276715335381</c:v>
                </c:pt>
                <c:pt idx="564">
                  <c:v>1.013293398710988</c:v>
                </c:pt>
                <c:pt idx="565">
                  <c:v>1.013309872913104</c:v>
                </c:pt>
                <c:pt idx="566">
                  <c:v>1.013326140564314</c:v>
                </c:pt>
                <c:pt idx="567">
                  <c:v>1.013342204254321</c:v>
                </c:pt>
                <c:pt idx="568">
                  <c:v>1.013358066540356</c:v>
                </c:pt>
                <c:pt idx="569">
                  <c:v>1.013373729947591</c:v>
                </c:pt>
                <c:pt idx="570">
                  <c:v>1.013389196969537</c:v>
                </c:pt>
                <c:pt idx="571">
                  <c:v>1.01340447006844</c:v>
                </c:pt>
                <c:pt idx="572">
                  <c:v>1.013419551675677</c:v>
                </c:pt>
                <c:pt idx="573">
                  <c:v>1.013434444192139</c:v>
                </c:pt>
                <c:pt idx="574">
                  <c:v>1.013449149988616</c:v>
                </c:pt>
                <c:pt idx="575">
                  <c:v>1.013463671406174</c:v>
                </c:pt>
                <c:pt idx="576">
                  <c:v>1.013478010756526</c:v>
                </c:pt>
                <c:pt idx="577">
                  <c:v>1.013492170322401</c:v>
                </c:pt>
                <c:pt idx="578">
                  <c:v>1.013506152357908</c:v>
                </c:pt>
                <c:pt idx="579">
                  <c:v>1.013519959088895</c:v>
                </c:pt>
                <c:pt idx="580">
                  <c:v>1.013533592713301</c:v>
                </c:pt>
                <c:pt idx="581">
                  <c:v>1.01354705540151</c:v>
                </c:pt>
                <c:pt idx="582">
                  <c:v>1.013560349296691</c:v>
                </c:pt>
                <c:pt idx="583">
                  <c:v>1.013573476515145</c:v>
                </c:pt>
                <c:pt idx="584">
                  <c:v>1.013586439146637</c:v>
                </c:pt>
                <c:pt idx="585">
                  <c:v>1.013599239254734</c:v>
                </c:pt>
                <c:pt idx="586">
                  <c:v>1.013611878877126</c:v>
                </c:pt>
                <c:pt idx="587">
                  <c:v>1.013624360025958</c:v>
                </c:pt>
                <c:pt idx="588">
                  <c:v>1.013636684688147</c:v>
                </c:pt>
                <c:pt idx="589">
                  <c:v>1.013648854825696</c:v>
                </c:pt>
                <c:pt idx="590">
                  <c:v>1.013660872376011</c:v>
                </c:pt>
                <c:pt idx="591">
                  <c:v>1.013672739252206</c:v>
                </c:pt>
                <c:pt idx="592">
                  <c:v>1.013684457343409</c:v>
                </c:pt>
                <c:pt idx="593">
                  <c:v>1.013696028515063</c:v>
                </c:pt>
                <c:pt idx="594">
                  <c:v>1.013707454609221</c:v>
                </c:pt>
                <c:pt idx="595">
                  <c:v>1.013718737444841</c:v>
                </c:pt>
                <c:pt idx="596">
                  <c:v>1.013729878818076</c:v>
                </c:pt>
                <c:pt idx="597">
                  <c:v>1.01374088050256</c:v>
                </c:pt>
                <c:pt idx="598">
                  <c:v>1.013751744249686</c:v>
                </c:pt>
                <c:pt idx="599">
                  <c:v>1.013762471788892</c:v>
                </c:pt>
                <c:pt idx="600">
                  <c:v>1.013773064827931</c:v>
                </c:pt>
                <c:pt idx="601">
                  <c:v>1.013783525053143</c:v>
                </c:pt>
                <c:pt idx="602">
                  <c:v>-0.583335931003766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FD-451E-A526-D636D4DA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22592"/>
        <c:axId val="1572523952"/>
      </c:scatterChart>
      <c:valAx>
        <c:axId val="15725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23952"/>
        <c:crosses val="autoZero"/>
        <c:crossBetween val="midCat"/>
      </c:valAx>
      <c:valAx>
        <c:axId val="15725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2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 (experiment 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0.999999999999993</c:v>
                </c:pt>
                <c:pt idx="11">
                  <c:v>1.0</c:v>
                </c:pt>
                <c:pt idx="12">
                  <c:v>1.00000000000001</c:v>
                </c:pt>
                <c:pt idx="13">
                  <c:v>1.1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2.0</c:v>
                </c:pt>
                <c:pt idx="23">
                  <c:v>2.1</c:v>
                </c:pt>
                <c:pt idx="24">
                  <c:v>2.2</c:v>
                </c:pt>
                <c:pt idx="25">
                  <c:v>2.3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2.9</c:v>
                </c:pt>
                <c:pt idx="32">
                  <c:v>3.0</c:v>
                </c:pt>
                <c:pt idx="33">
                  <c:v>3.1</c:v>
                </c:pt>
                <c:pt idx="34">
                  <c:v>3.2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</c:v>
                </c:pt>
                <c:pt idx="41">
                  <c:v>3.9</c:v>
                </c:pt>
                <c:pt idx="42">
                  <c:v>4.0</c:v>
                </c:pt>
                <c:pt idx="43">
                  <c:v>4.1</c:v>
                </c:pt>
                <c:pt idx="44">
                  <c:v>4.2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4.6</c:v>
                </c:pt>
                <c:pt idx="49">
                  <c:v>4.7</c:v>
                </c:pt>
                <c:pt idx="50">
                  <c:v>4.8</c:v>
                </c:pt>
                <c:pt idx="51">
                  <c:v>4.9</c:v>
                </c:pt>
                <c:pt idx="52">
                  <c:v>5.0</c:v>
                </c:pt>
                <c:pt idx="53">
                  <c:v>5.1</c:v>
                </c:pt>
                <c:pt idx="54">
                  <c:v>5.2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5.7</c:v>
                </c:pt>
                <c:pt idx="60">
                  <c:v>5.8</c:v>
                </c:pt>
                <c:pt idx="61">
                  <c:v>5.9</c:v>
                </c:pt>
                <c:pt idx="62">
                  <c:v>6.0</c:v>
                </c:pt>
                <c:pt idx="63">
                  <c:v>6.1</c:v>
                </c:pt>
                <c:pt idx="64">
                  <c:v>6.2</c:v>
                </c:pt>
                <c:pt idx="65">
                  <c:v>6.3</c:v>
                </c:pt>
                <c:pt idx="66">
                  <c:v>6.4</c:v>
                </c:pt>
                <c:pt idx="67">
                  <c:v>6.5</c:v>
                </c:pt>
                <c:pt idx="68">
                  <c:v>6.6</c:v>
                </c:pt>
                <c:pt idx="69">
                  <c:v>6.7</c:v>
                </c:pt>
                <c:pt idx="70">
                  <c:v>6.8</c:v>
                </c:pt>
                <c:pt idx="71">
                  <c:v>6.9</c:v>
                </c:pt>
                <c:pt idx="72">
                  <c:v>7.0</c:v>
                </c:pt>
                <c:pt idx="73">
                  <c:v>7.1</c:v>
                </c:pt>
                <c:pt idx="74">
                  <c:v>7.2</c:v>
                </c:pt>
                <c:pt idx="75">
                  <c:v>7.3</c:v>
                </c:pt>
                <c:pt idx="76">
                  <c:v>7.4</c:v>
                </c:pt>
                <c:pt idx="77">
                  <c:v>7.5</c:v>
                </c:pt>
                <c:pt idx="78">
                  <c:v>7.6</c:v>
                </c:pt>
                <c:pt idx="79">
                  <c:v>7.7</c:v>
                </c:pt>
                <c:pt idx="80">
                  <c:v>7.8</c:v>
                </c:pt>
                <c:pt idx="81">
                  <c:v>7.9</c:v>
                </c:pt>
                <c:pt idx="82">
                  <c:v>8.0</c:v>
                </c:pt>
                <c:pt idx="83">
                  <c:v>8.1</c:v>
                </c:pt>
                <c:pt idx="84">
                  <c:v>8.2</c:v>
                </c:pt>
                <c:pt idx="85">
                  <c:v>8.3</c:v>
                </c:pt>
                <c:pt idx="86">
                  <c:v>8.4</c:v>
                </c:pt>
                <c:pt idx="87">
                  <c:v>8.5</c:v>
                </c:pt>
                <c:pt idx="88">
                  <c:v>8.6</c:v>
                </c:pt>
                <c:pt idx="89">
                  <c:v>8.7</c:v>
                </c:pt>
                <c:pt idx="90">
                  <c:v>8.8</c:v>
                </c:pt>
                <c:pt idx="91">
                  <c:v>8.9</c:v>
                </c:pt>
                <c:pt idx="92">
                  <c:v>9.0</c:v>
                </c:pt>
                <c:pt idx="93">
                  <c:v>9.1</c:v>
                </c:pt>
                <c:pt idx="94">
                  <c:v>9.2</c:v>
                </c:pt>
                <c:pt idx="95">
                  <c:v>9.3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9.7</c:v>
                </c:pt>
                <c:pt idx="100">
                  <c:v>9.8</c:v>
                </c:pt>
                <c:pt idx="101">
                  <c:v>9.9</c:v>
                </c:pt>
                <c:pt idx="102">
                  <c:v>10.0</c:v>
                </c:pt>
                <c:pt idx="103">
                  <c:v>10.1</c:v>
                </c:pt>
                <c:pt idx="104">
                  <c:v>10.2</c:v>
                </c:pt>
                <c:pt idx="105">
                  <c:v>10.3</c:v>
                </c:pt>
                <c:pt idx="106">
                  <c:v>10.4</c:v>
                </c:pt>
                <c:pt idx="107">
                  <c:v>10.5</c:v>
                </c:pt>
                <c:pt idx="108">
                  <c:v>10.6</c:v>
                </c:pt>
                <c:pt idx="109">
                  <c:v>10.7</c:v>
                </c:pt>
                <c:pt idx="110">
                  <c:v>10.8</c:v>
                </c:pt>
                <c:pt idx="111">
                  <c:v>10.9</c:v>
                </c:pt>
                <c:pt idx="112">
                  <c:v>11.0</c:v>
                </c:pt>
                <c:pt idx="113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12.0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13.0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14.0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15.0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16.0</c:v>
                </c:pt>
                <c:pt idx="163">
                  <c:v>16.1</c:v>
                </c:pt>
                <c:pt idx="164">
                  <c:v>16.2</c:v>
                </c:pt>
                <c:pt idx="165">
                  <c:v>16.3</c:v>
                </c:pt>
                <c:pt idx="166">
                  <c:v>16.4</c:v>
                </c:pt>
                <c:pt idx="167">
                  <c:v>16.5</c:v>
                </c:pt>
                <c:pt idx="168">
                  <c:v>16.6</c:v>
                </c:pt>
                <c:pt idx="169">
                  <c:v>16.7</c:v>
                </c:pt>
                <c:pt idx="170">
                  <c:v>16.8</c:v>
                </c:pt>
                <c:pt idx="171">
                  <c:v>16.9</c:v>
                </c:pt>
                <c:pt idx="172">
                  <c:v>17.0</c:v>
                </c:pt>
                <c:pt idx="173">
                  <c:v>17.1</c:v>
                </c:pt>
                <c:pt idx="174">
                  <c:v>17.2</c:v>
                </c:pt>
                <c:pt idx="175">
                  <c:v>17.3</c:v>
                </c:pt>
                <c:pt idx="176">
                  <c:v>17.4</c:v>
                </c:pt>
                <c:pt idx="177">
                  <c:v>17.5</c:v>
                </c:pt>
                <c:pt idx="178">
                  <c:v>17.6</c:v>
                </c:pt>
                <c:pt idx="179">
                  <c:v>17.7</c:v>
                </c:pt>
                <c:pt idx="180">
                  <c:v>17.8</c:v>
                </c:pt>
                <c:pt idx="181">
                  <c:v>17.9</c:v>
                </c:pt>
                <c:pt idx="182">
                  <c:v>18.0</c:v>
                </c:pt>
                <c:pt idx="183">
                  <c:v>18.1</c:v>
                </c:pt>
                <c:pt idx="184">
                  <c:v>18.2</c:v>
                </c:pt>
                <c:pt idx="185">
                  <c:v>18.3</c:v>
                </c:pt>
                <c:pt idx="186">
                  <c:v>18.4</c:v>
                </c:pt>
                <c:pt idx="187">
                  <c:v>18.5</c:v>
                </c:pt>
                <c:pt idx="188">
                  <c:v>18.6</c:v>
                </c:pt>
                <c:pt idx="189">
                  <c:v>18.7</c:v>
                </c:pt>
                <c:pt idx="190">
                  <c:v>18.8</c:v>
                </c:pt>
                <c:pt idx="191">
                  <c:v>18.9</c:v>
                </c:pt>
                <c:pt idx="192">
                  <c:v>19.0</c:v>
                </c:pt>
                <c:pt idx="193">
                  <c:v>19.1</c:v>
                </c:pt>
                <c:pt idx="194">
                  <c:v>19.2</c:v>
                </c:pt>
                <c:pt idx="195">
                  <c:v>19.3</c:v>
                </c:pt>
                <c:pt idx="196">
                  <c:v>19.4</c:v>
                </c:pt>
                <c:pt idx="197">
                  <c:v>19.5</c:v>
                </c:pt>
                <c:pt idx="198">
                  <c:v>19.6</c:v>
                </c:pt>
                <c:pt idx="199">
                  <c:v>19.7</c:v>
                </c:pt>
                <c:pt idx="200">
                  <c:v>19.8</c:v>
                </c:pt>
                <c:pt idx="201">
                  <c:v>19.9</c:v>
                </c:pt>
                <c:pt idx="202">
                  <c:v>20.0</c:v>
                </c:pt>
                <c:pt idx="203">
                  <c:v>20.1</c:v>
                </c:pt>
                <c:pt idx="204">
                  <c:v>20.2</c:v>
                </c:pt>
                <c:pt idx="205">
                  <c:v>20.3</c:v>
                </c:pt>
                <c:pt idx="206">
                  <c:v>20.4</c:v>
                </c:pt>
                <c:pt idx="207">
                  <c:v>20.5</c:v>
                </c:pt>
                <c:pt idx="208">
                  <c:v>20.6</c:v>
                </c:pt>
                <c:pt idx="209">
                  <c:v>20.7</c:v>
                </c:pt>
                <c:pt idx="210">
                  <c:v>20.8</c:v>
                </c:pt>
                <c:pt idx="211">
                  <c:v>20.9</c:v>
                </c:pt>
                <c:pt idx="212">
                  <c:v>21.0</c:v>
                </c:pt>
                <c:pt idx="213">
                  <c:v>21.1</c:v>
                </c:pt>
                <c:pt idx="214">
                  <c:v>21.2</c:v>
                </c:pt>
                <c:pt idx="215">
                  <c:v>21.3</c:v>
                </c:pt>
                <c:pt idx="216">
                  <c:v>21.4</c:v>
                </c:pt>
                <c:pt idx="217">
                  <c:v>21.5</c:v>
                </c:pt>
                <c:pt idx="218">
                  <c:v>21.6</c:v>
                </c:pt>
                <c:pt idx="219">
                  <c:v>21.7</c:v>
                </c:pt>
                <c:pt idx="220">
                  <c:v>21.8</c:v>
                </c:pt>
                <c:pt idx="221">
                  <c:v>21.9</c:v>
                </c:pt>
                <c:pt idx="222">
                  <c:v>22.0</c:v>
                </c:pt>
                <c:pt idx="223">
                  <c:v>22.1</c:v>
                </c:pt>
                <c:pt idx="224">
                  <c:v>22.2</c:v>
                </c:pt>
                <c:pt idx="225">
                  <c:v>22.3</c:v>
                </c:pt>
                <c:pt idx="226">
                  <c:v>22.4</c:v>
                </c:pt>
                <c:pt idx="227">
                  <c:v>22.5</c:v>
                </c:pt>
                <c:pt idx="228">
                  <c:v>22.6</c:v>
                </c:pt>
                <c:pt idx="229">
                  <c:v>22.7</c:v>
                </c:pt>
                <c:pt idx="230">
                  <c:v>22.8</c:v>
                </c:pt>
                <c:pt idx="231">
                  <c:v>22.9</c:v>
                </c:pt>
                <c:pt idx="232">
                  <c:v>23.0</c:v>
                </c:pt>
                <c:pt idx="233">
                  <c:v>23.1</c:v>
                </c:pt>
                <c:pt idx="234">
                  <c:v>23.2</c:v>
                </c:pt>
                <c:pt idx="235">
                  <c:v>23.3</c:v>
                </c:pt>
                <c:pt idx="236">
                  <c:v>23.4</c:v>
                </c:pt>
                <c:pt idx="237">
                  <c:v>23.5</c:v>
                </c:pt>
                <c:pt idx="238">
                  <c:v>23.6</c:v>
                </c:pt>
                <c:pt idx="239">
                  <c:v>23.7</c:v>
                </c:pt>
                <c:pt idx="240">
                  <c:v>23.8</c:v>
                </c:pt>
                <c:pt idx="241">
                  <c:v>23.9</c:v>
                </c:pt>
                <c:pt idx="242">
                  <c:v>24.0</c:v>
                </c:pt>
                <c:pt idx="243">
                  <c:v>24.1</c:v>
                </c:pt>
                <c:pt idx="244">
                  <c:v>24.2</c:v>
                </c:pt>
                <c:pt idx="245">
                  <c:v>24.3</c:v>
                </c:pt>
                <c:pt idx="246">
                  <c:v>24.4</c:v>
                </c:pt>
                <c:pt idx="247">
                  <c:v>24.5</c:v>
                </c:pt>
                <c:pt idx="248">
                  <c:v>24.6</c:v>
                </c:pt>
                <c:pt idx="249">
                  <c:v>24.7</c:v>
                </c:pt>
                <c:pt idx="250">
                  <c:v>24.8</c:v>
                </c:pt>
                <c:pt idx="251">
                  <c:v>24.9</c:v>
                </c:pt>
                <c:pt idx="252">
                  <c:v>25.0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25.5</c:v>
                </c:pt>
                <c:pt idx="258">
                  <c:v>25.6</c:v>
                </c:pt>
                <c:pt idx="259">
                  <c:v>25.7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26.1</c:v>
                </c:pt>
                <c:pt idx="264">
                  <c:v>26.2</c:v>
                </c:pt>
                <c:pt idx="265">
                  <c:v>26.3</c:v>
                </c:pt>
                <c:pt idx="266">
                  <c:v>26.4</c:v>
                </c:pt>
                <c:pt idx="267">
                  <c:v>26.5</c:v>
                </c:pt>
                <c:pt idx="268">
                  <c:v>26.6</c:v>
                </c:pt>
                <c:pt idx="269">
                  <c:v>26.7</c:v>
                </c:pt>
                <c:pt idx="270">
                  <c:v>26.8</c:v>
                </c:pt>
                <c:pt idx="271">
                  <c:v>26.9</c:v>
                </c:pt>
                <c:pt idx="272">
                  <c:v>27.0</c:v>
                </c:pt>
                <c:pt idx="273">
                  <c:v>27.1</c:v>
                </c:pt>
                <c:pt idx="274">
                  <c:v>27.2</c:v>
                </c:pt>
                <c:pt idx="275">
                  <c:v>27.3</c:v>
                </c:pt>
                <c:pt idx="276">
                  <c:v>27.4</c:v>
                </c:pt>
                <c:pt idx="277">
                  <c:v>27.5</c:v>
                </c:pt>
                <c:pt idx="278">
                  <c:v>27.6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28.0</c:v>
                </c:pt>
                <c:pt idx="283">
                  <c:v>28.1</c:v>
                </c:pt>
                <c:pt idx="284">
                  <c:v>28.2</c:v>
                </c:pt>
                <c:pt idx="285">
                  <c:v>28.3</c:v>
                </c:pt>
                <c:pt idx="286">
                  <c:v>28.4</c:v>
                </c:pt>
                <c:pt idx="287">
                  <c:v>28.5</c:v>
                </c:pt>
                <c:pt idx="288">
                  <c:v>28.6</c:v>
                </c:pt>
                <c:pt idx="289">
                  <c:v>28.7</c:v>
                </c:pt>
                <c:pt idx="290">
                  <c:v>28.8</c:v>
                </c:pt>
                <c:pt idx="291">
                  <c:v>28.9</c:v>
                </c:pt>
                <c:pt idx="292">
                  <c:v>29.0</c:v>
                </c:pt>
                <c:pt idx="293">
                  <c:v>29.1</c:v>
                </c:pt>
                <c:pt idx="294">
                  <c:v>29.2</c:v>
                </c:pt>
                <c:pt idx="295">
                  <c:v>29.3</c:v>
                </c:pt>
                <c:pt idx="296">
                  <c:v>29.4</c:v>
                </c:pt>
                <c:pt idx="297">
                  <c:v>29.5</c:v>
                </c:pt>
                <c:pt idx="298">
                  <c:v>29.6</c:v>
                </c:pt>
                <c:pt idx="299">
                  <c:v>29.7</c:v>
                </c:pt>
                <c:pt idx="300">
                  <c:v>29.8</c:v>
                </c:pt>
                <c:pt idx="301">
                  <c:v>29.9</c:v>
                </c:pt>
                <c:pt idx="302">
                  <c:v>30.0</c:v>
                </c:pt>
                <c:pt idx="303">
                  <c:v>30.1</c:v>
                </c:pt>
                <c:pt idx="304">
                  <c:v>30.2</c:v>
                </c:pt>
                <c:pt idx="305">
                  <c:v>30.3</c:v>
                </c:pt>
                <c:pt idx="306">
                  <c:v>30.4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31.0</c:v>
                </c:pt>
                <c:pt idx="313">
                  <c:v>31.1</c:v>
                </c:pt>
                <c:pt idx="314">
                  <c:v>31.2</c:v>
                </c:pt>
                <c:pt idx="315">
                  <c:v>31.3</c:v>
                </c:pt>
                <c:pt idx="316">
                  <c:v>31.4</c:v>
                </c:pt>
                <c:pt idx="317">
                  <c:v>31.5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32.0</c:v>
                </c:pt>
                <c:pt idx="323">
                  <c:v>32.1</c:v>
                </c:pt>
                <c:pt idx="324">
                  <c:v>32.2</c:v>
                </c:pt>
                <c:pt idx="325">
                  <c:v>32.3</c:v>
                </c:pt>
                <c:pt idx="326">
                  <c:v>32.4</c:v>
                </c:pt>
                <c:pt idx="327">
                  <c:v>32.5</c:v>
                </c:pt>
                <c:pt idx="328">
                  <c:v>32.6</c:v>
                </c:pt>
                <c:pt idx="329">
                  <c:v>32.7</c:v>
                </c:pt>
                <c:pt idx="330">
                  <c:v>32.8</c:v>
                </c:pt>
                <c:pt idx="331">
                  <c:v>32.9</c:v>
                </c:pt>
                <c:pt idx="332">
                  <c:v>33.0</c:v>
                </c:pt>
                <c:pt idx="333">
                  <c:v>33.1</c:v>
                </c:pt>
                <c:pt idx="334">
                  <c:v>33.2</c:v>
                </c:pt>
                <c:pt idx="335">
                  <c:v>33.3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33.7</c:v>
                </c:pt>
                <c:pt idx="340">
                  <c:v>33.8</c:v>
                </c:pt>
                <c:pt idx="341">
                  <c:v>33.9</c:v>
                </c:pt>
                <c:pt idx="342">
                  <c:v>34.0</c:v>
                </c:pt>
                <c:pt idx="343">
                  <c:v>34.1</c:v>
                </c:pt>
                <c:pt idx="344">
                  <c:v>34.2</c:v>
                </c:pt>
                <c:pt idx="345">
                  <c:v>34.3</c:v>
                </c:pt>
                <c:pt idx="346">
                  <c:v>34.4</c:v>
                </c:pt>
                <c:pt idx="347">
                  <c:v>34.5</c:v>
                </c:pt>
                <c:pt idx="348">
                  <c:v>34.6</c:v>
                </c:pt>
                <c:pt idx="349">
                  <c:v>34.7</c:v>
                </c:pt>
                <c:pt idx="350">
                  <c:v>34.8</c:v>
                </c:pt>
                <c:pt idx="351">
                  <c:v>34.9</c:v>
                </c:pt>
                <c:pt idx="352">
                  <c:v>35.0</c:v>
                </c:pt>
                <c:pt idx="353">
                  <c:v>35.1</c:v>
                </c:pt>
                <c:pt idx="354">
                  <c:v>35.2</c:v>
                </c:pt>
                <c:pt idx="355">
                  <c:v>35.3</c:v>
                </c:pt>
                <c:pt idx="356">
                  <c:v>35.4</c:v>
                </c:pt>
                <c:pt idx="357">
                  <c:v>35.5</c:v>
                </c:pt>
                <c:pt idx="358">
                  <c:v>35.6</c:v>
                </c:pt>
                <c:pt idx="359">
                  <c:v>35.7</c:v>
                </c:pt>
                <c:pt idx="360">
                  <c:v>35.8</c:v>
                </c:pt>
                <c:pt idx="361">
                  <c:v>35.9</c:v>
                </c:pt>
                <c:pt idx="362">
                  <c:v>36.0</c:v>
                </c:pt>
                <c:pt idx="363">
                  <c:v>36.1</c:v>
                </c:pt>
                <c:pt idx="364">
                  <c:v>36.2</c:v>
                </c:pt>
                <c:pt idx="365">
                  <c:v>36.3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36.7</c:v>
                </c:pt>
                <c:pt idx="370">
                  <c:v>36.8</c:v>
                </c:pt>
                <c:pt idx="371">
                  <c:v>36.9</c:v>
                </c:pt>
                <c:pt idx="372">
                  <c:v>37.0</c:v>
                </c:pt>
                <c:pt idx="373">
                  <c:v>37.1</c:v>
                </c:pt>
                <c:pt idx="374">
                  <c:v>37.2</c:v>
                </c:pt>
                <c:pt idx="375">
                  <c:v>37.3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</c:v>
                </c:pt>
                <c:pt idx="380">
                  <c:v>37.8</c:v>
                </c:pt>
                <c:pt idx="381">
                  <c:v>37.9</c:v>
                </c:pt>
                <c:pt idx="382">
                  <c:v>38.0</c:v>
                </c:pt>
                <c:pt idx="383">
                  <c:v>38.1</c:v>
                </c:pt>
                <c:pt idx="384">
                  <c:v>38.2</c:v>
                </c:pt>
                <c:pt idx="385">
                  <c:v>38.3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38.7</c:v>
                </c:pt>
                <c:pt idx="390">
                  <c:v>38.8</c:v>
                </c:pt>
                <c:pt idx="391">
                  <c:v>38.9</c:v>
                </c:pt>
                <c:pt idx="392">
                  <c:v>39.0</c:v>
                </c:pt>
                <c:pt idx="393">
                  <c:v>39.1</c:v>
                </c:pt>
                <c:pt idx="394">
                  <c:v>39.2</c:v>
                </c:pt>
                <c:pt idx="395">
                  <c:v>39.3</c:v>
                </c:pt>
                <c:pt idx="396">
                  <c:v>39.4</c:v>
                </c:pt>
                <c:pt idx="397">
                  <c:v>39.5</c:v>
                </c:pt>
                <c:pt idx="398">
                  <c:v>39.6</c:v>
                </c:pt>
                <c:pt idx="399">
                  <c:v>39.7</c:v>
                </c:pt>
                <c:pt idx="400">
                  <c:v>39.8</c:v>
                </c:pt>
                <c:pt idx="401">
                  <c:v>39.9</c:v>
                </c:pt>
                <c:pt idx="402">
                  <c:v>40.0</c:v>
                </c:pt>
                <c:pt idx="403">
                  <c:v>40.1</c:v>
                </c:pt>
                <c:pt idx="404">
                  <c:v>40.2</c:v>
                </c:pt>
                <c:pt idx="405">
                  <c:v>40.3</c:v>
                </c:pt>
                <c:pt idx="406">
                  <c:v>40.4</c:v>
                </c:pt>
                <c:pt idx="407">
                  <c:v>40.5</c:v>
                </c:pt>
                <c:pt idx="408">
                  <c:v>40.6</c:v>
                </c:pt>
                <c:pt idx="409">
                  <c:v>40.7</c:v>
                </c:pt>
                <c:pt idx="410">
                  <c:v>40.8</c:v>
                </c:pt>
                <c:pt idx="411">
                  <c:v>40.9</c:v>
                </c:pt>
                <c:pt idx="412">
                  <c:v>41.0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41.6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42.0</c:v>
                </c:pt>
                <c:pt idx="423">
                  <c:v>42.1</c:v>
                </c:pt>
                <c:pt idx="424">
                  <c:v>42.2</c:v>
                </c:pt>
                <c:pt idx="425">
                  <c:v>42.3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42.9</c:v>
                </c:pt>
                <c:pt idx="432">
                  <c:v>43.0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43.4</c:v>
                </c:pt>
                <c:pt idx="437">
                  <c:v>43.5</c:v>
                </c:pt>
                <c:pt idx="438">
                  <c:v>43.6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44.0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44.9</c:v>
                </c:pt>
                <c:pt idx="452">
                  <c:v>45.0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45.5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46.0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46.4</c:v>
                </c:pt>
                <c:pt idx="467">
                  <c:v>46.5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47.0</c:v>
                </c:pt>
                <c:pt idx="473">
                  <c:v>47.1</c:v>
                </c:pt>
                <c:pt idx="474">
                  <c:v>47.2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47.6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48.0</c:v>
                </c:pt>
                <c:pt idx="483">
                  <c:v>48.1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48.5</c:v>
                </c:pt>
                <c:pt idx="488">
                  <c:v>48.6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49.0</c:v>
                </c:pt>
                <c:pt idx="493">
                  <c:v>49.1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49.7</c:v>
                </c:pt>
                <c:pt idx="500">
                  <c:v>49.8</c:v>
                </c:pt>
                <c:pt idx="501">
                  <c:v>49.9</c:v>
                </c:pt>
                <c:pt idx="502">
                  <c:v>50.0</c:v>
                </c:pt>
                <c:pt idx="503">
                  <c:v>50.1</c:v>
                </c:pt>
                <c:pt idx="504">
                  <c:v>50.2</c:v>
                </c:pt>
                <c:pt idx="505">
                  <c:v>50.3</c:v>
                </c:pt>
                <c:pt idx="506">
                  <c:v>50.4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51.0</c:v>
                </c:pt>
                <c:pt idx="513">
                  <c:v>51.1</c:v>
                </c:pt>
                <c:pt idx="514">
                  <c:v>51.2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51.6</c:v>
                </c:pt>
                <c:pt idx="519">
                  <c:v>51.7</c:v>
                </c:pt>
                <c:pt idx="520">
                  <c:v>51.8</c:v>
                </c:pt>
                <c:pt idx="521">
                  <c:v>51.9</c:v>
                </c:pt>
                <c:pt idx="522">
                  <c:v>52.0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52.4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52.8</c:v>
                </c:pt>
                <c:pt idx="531">
                  <c:v>52.9</c:v>
                </c:pt>
                <c:pt idx="532">
                  <c:v>53.0</c:v>
                </c:pt>
                <c:pt idx="533">
                  <c:v>53.1</c:v>
                </c:pt>
                <c:pt idx="534">
                  <c:v>53.2</c:v>
                </c:pt>
                <c:pt idx="535">
                  <c:v>53.3</c:v>
                </c:pt>
                <c:pt idx="536">
                  <c:v>53.4</c:v>
                </c:pt>
                <c:pt idx="537">
                  <c:v>53.5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53.9</c:v>
                </c:pt>
                <c:pt idx="542">
                  <c:v>54.0</c:v>
                </c:pt>
                <c:pt idx="543">
                  <c:v>54.1</c:v>
                </c:pt>
                <c:pt idx="544">
                  <c:v>54.2</c:v>
                </c:pt>
                <c:pt idx="545">
                  <c:v>54.3</c:v>
                </c:pt>
                <c:pt idx="546">
                  <c:v>54.4</c:v>
                </c:pt>
                <c:pt idx="547">
                  <c:v>54.5</c:v>
                </c:pt>
                <c:pt idx="548">
                  <c:v>54.6</c:v>
                </c:pt>
                <c:pt idx="549">
                  <c:v>54.7</c:v>
                </c:pt>
                <c:pt idx="550">
                  <c:v>54.8</c:v>
                </c:pt>
                <c:pt idx="551">
                  <c:v>54.9</c:v>
                </c:pt>
                <c:pt idx="552">
                  <c:v>55.0</c:v>
                </c:pt>
                <c:pt idx="553">
                  <c:v>55.1</c:v>
                </c:pt>
                <c:pt idx="554">
                  <c:v>55.2</c:v>
                </c:pt>
                <c:pt idx="555">
                  <c:v>55.3</c:v>
                </c:pt>
                <c:pt idx="556">
                  <c:v>55.4</c:v>
                </c:pt>
                <c:pt idx="557">
                  <c:v>55.5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55.9</c:v>
                </c:pt>
                <c:pt idx="562">
                  <c:v>56.0</c:v>
                </c:pt>
                <c:pt idx="563">
                  <c:v>56.1</c:v>
                </c:pt>
                <c:pt idx="564">
                  <c:v>56.2</c:v>
                </c:pt>
                <c:pt idx="565">
                  <c:v>56.3</c:v>
                </c:pt>
                <c:pt idx="566">
                  <c:v>56.4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56.8</c:v>
                </c:pt>
                <c:pt idx="571">
                  <c:v>56.9</c:v>
                </c:pt>
                <c:pt idx="572">
                  <c:v>57.0</c:v>
                </c:pt>
                <c:pt idx="573">
                  <c:v>57.1</c:v>
                </c:pt>
                <c:pt idx="574">
                  <c:v>57.2</c:v>
                </c:pt>
                <c:pt idx="575">
                  <c:v>57.3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58.0</c:v>
                </c:pt>
                <c:pt idx="583">
                  <c:v>58.1</c:v>
                </c:pt>
                <c:pt idx="584">
                  <c:v>58.2</c:v>
                </c:pt>
                <c:pt idx="585">
                  <c:v>58.3</c:v>
                </c:pt>
                <c:pt idx="586">
                  <c:v>58.4</c:v>
                </c:pt>
                <c:pt idx="587">
                  <c:v>58.5</c:v>
                </c:pt>
                <c:pt idx="588">
                  <c:v>58.6</c:v>
                </c:pt>
                <c:pt idx="589">
                  <c:v>58.7</c:v>
                </c:pt>
                <c:pt idx="590">
                  <c:v>58.8</c:v>
                </c:pt>
                <c:pt idx="591">
                  <c:v>58.9</c:v>
                </c:pt>
                <c:pt idx="592">
                  <c:v>59.0</c:v>
                </c:pt>
                <c:pt idx="593">
                  <c:v>59.1</c:v>
                </c:pt>
                <c:pt idx="594">
                  <c:v>59.2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59.8</c:v>
                </c:pt>
                <c:pt idx="601">
                  <c:v>59.9</c:v>
                </c:pt>
                <c:pt idx="602">
                  <c:v>60.0</c:v>
                </c:pt>
              </c:numCache>
            </c:numRef>
          </c:xVal>
          <c:yVal>
            <c:numRef>
              <c:f>Sheet1!$B$2:$B$604</c:f>
              <c:numCache>
                <c:formatCode>General</c:formatCode>
                <c:ptCount val="603"/>
                <c:pt idx="0">
                  <c:v>0.0254605193309513</c:v>
                </c:pt>
                <c:pt idx="1">
                  <c:v>0.170441697657135</c:v>
                </c:pt>
                <c:pt idx="2">
                  <c:v>-0.0612327002126154</c:v>
                </c:pt>
                <c:pt idx="3">
                  <c:v>0.0917905802074271</c:v>
                </c:pt>
                <c:pt idx="4">
                  <c:v>0.0140111693171225</c:v>
                </c:pt>
                <c:pt idx="5">
                  <c:v>-0.0277008993143916</c:v>
                </c:pt>
                <c:pt idx="6">
                  <c:v>-0.0656871359960023</c:v>
                </c:pt>
                <c:pt idx="7">
                  <c:v>0.00984196745053103</c:v>
                </c:pt>
                <c:pt idx="8">
                  <c:v>0.0412122293379022</c:v>
                </c:pt>
                <c:pt idx="9">
                  <c:v>0.0180047062149681</c:v>
                </c:pt>
                <c:pt idx="10">
                  <c:v>0.0365014545286202</c:v>
                </c:pt>
                <c:pt idx="11">
                  <c:v>0.0354686871091575</c:v>
                </c:pt>
                <c:pt idx="12">
                  <c:v>-0.00989938896171296</c:v>
                </c:pt>
                <c:pt idx="13">
                  <c:v>0.0895027667261058</c:v>
                </c:pt>
                <c:pt idx="14">
                  <c:v>-0.0369199694982554</c:v>
                </c:pt>
                <c:pt idx="15">
                  <c:v>-0.151594097120528</c:v>
                </c:pt>
                <c:pt idx="16">
                  <c:v>-0.110448302199415</c:v>
                </c:pt>
                <c:pt idx="17">
                  <c:v>0.129424217505117</c:v>
                </c:pt>
                <c:pt idx="18">
                  <c:v>-0.0306861996781889</c:v>
                </c:pt>
                <c:pt idx="19">
                  <c:v>-0.0685516291035305</c:v>
                </c:pt>
                <c:pt idx="20">
                  <c:v>-0.0598857842184757</c:v>
                </c:pt>
                <c:pt idx="21">
                  <c:v>-0.05626412094184</c:v>
                </c:pt>
                <c:pt idx="22">
                  <c:v>-0.0450435056132385</c:v>
                </c:pt>
                <c:pt idx="23">
                  <c:v>-0.0562321458346953</c:v>
                </c:pt>
                <c:pt idx="24">
                  <c:v>-0.0486839790513927</c:v>
                </c:pt>
                <c:pt idx="25">
                  <c:v>0.0600621385011754</c:v>
                </c:pt>
                <c:pt idx="26">
                  <c:v>-0.0541381591400865</c:v>
                </c:pt>
                <c:pt idx="27">
                  <c:v>0.0195578297373962</c:v>
                </c:pt>
                <c:pt idx="28">
                  <c:v>-0.0282056108652903</c:v>
                </c:pt>
                <c:pt idx="29">
                  <c:v>-0.0693451228172373</c:v>
                </c:pt>
                <c:pt idx="30">
                  <c:v>-0.143870893966624</c:v>
                </c:pt>
                <c:pt idx="31">
                  <c:v>-0.141932919478803</c:v>
                </c:pt>
                <c:pt idx="32">
                  <c:v>-0.131372422442019</c:v>
                </c:pt>
                <c:pt idx="33">
                  <c:v>-0.208400314046024</c:v>
                </c:pt>
                <c:pt idx="34">
                  <c:v>0.0325935008440962</c:v>
                </c:pt>
                <c:pt idx="35">
                  <c:v>-0.0507741991104795</c:v>
                </c:pt>
                <c:pt idx="36">
                  <c:v>-0.168950152690259</c:v>
                </c:pt>
                <c:pt idx="37">
                  <c:v>-0.188126560347489</c:v>
                </c:pt>
                <c:pt idx="38">
                  <c:v>-0.12561097334084</c:v>
                </c:pt>
                <c:pt idx="39">
                  <c:v>-0.0561478495014785</c:v>
                </c:pt>
                <c:pt idx="40">
                  <c:v>-0.123371847963521</c:v>
                </c:pt>
                <c:pt idx="41">
                  <c:v>-0.189119671727362</c:v>
                </c:pt>
                <c:pt idx="42">
                  <c:v>-0.154465760499921</c:v>
                </c:pt>
                <c:pt idx="43">
                  <c:v>-0.0825414669633412</c:v>
                </c:pt>
                <c:pt idx="44">
                  <c:v>0.0120068631775045</c:v>
                </c:pt>
                <c:pt idx="45">
                  <c:v>-0.0643493967092158</c:v>
                </c:pt>
                <c:pt idx="46">
                  <c:v>0.0158618719909558</c:v>
                </c:pt>
                <c:pt idx="47">
                  <c:v>-0.0759578130492277</c:v>
                </c:pt>
                <c:pt idx="48">
                  <c:v>-0.0287105849107702</c:v>
                </c:pt>
                <c:pt idx="49">
                  <c:v>-0.00464407978078358</c:v>
                </c:pt>
                <c:pt idx="50">
                  <c:v>-0.119065875687688</c:v>
                </c:pt>
                <c:pt idx="51">
                  <c:v>-0.151318402991045</c:v>
                </c:pt>
                <c:pt idx="52">
                  <c:v>0.0525322570089353</c:v>
                </c:pt>
                <c:pt idx="53">
                  <c:v>0.0263670875305622</c:v>
                </c:pt>
                <c:pt idx="54">
                  <c:v>0.134121424126663</c:v>
                </c:pt>
                <c:pt idx="55">
                  <c:v>0.0597978374473683</c:v>
                </c:pt>
                <c:pt idx="56">
                  <c:v>0.0497505160454952</c:v>
                </c:pt>
                <c:pt idx="57">
                  <c:v>0.0536250058874563</c:v>
                </c:pt>
                <c:pt idx="58">
                  <c:v>0.152148026819422</c:v>
                </c:pt>
                <c:pt idx="59">
                  <c:v>0.155196557562158</c:v>
                </c:pt>
                <c:pt idx="60">
                  <c:v>0.194539410190841</c:v>
                </c:pt>
                <c:pt idx="61">
                  <c:v>0.286647167680705</c:v>
                </c:pt>
                <c:pt idx="62">
                  <c:v>0.204046187015485</c:v>
                </c:pt>
                <c:pt idx="63">
                  <c:v>0.0518494070743421</c:v>
                </c:pt>
                <c:pt idx="64">
                  <c:v>0.197113343280674</c:v>
                </c:pt>
                <c:pt idx="65">
                  <c:v>0.308085967216546</c:v>
                </c:pt>
                <c:pt idx="66">
                  <c:v>0.143048763904052</c:v>
                </c:pt>
                <c:pt idx="67">
                  <c:v>0.225641370236137</c:v>
                </c:pt>
                <c:pt idx="68">
                  <c:v>0.133385931926415</c:v>
                </c:pt>
                <c:pt idx="69">
                  <c:v>0.280075943527986</c:v>
                </c:pt>
                <c:pt idx="70">
                  <c:v>0.23158214827746</c:v>
                </c:pt>
                <c:pt idx="71">
                  <c:v>0.167404375533837</c:v>
                </c:pt>
                <c:pt idx="72">
                  <c:v>0.330989040494337</c:v>
                </c:pt>
                <c:pt idx="73">
                  <c:v>0.455340575395326</c:v>
                </c:pt>
                <c:pt idx="74">
                  <c:v>0.361363356564172</c:v>
                </c:pt>
                <c:pt idx="75">
                  <c:v>0.314787571662453</c:v>
                </c:pt>
                <c:pt idx="76">
                  <c:v>0.559862233899169</c:v>
                </c:pt>
                <c:pt idx="77">
                  <c:v>0.302870301484445</c:v>
                </c:pt>
                <c:pt idx="78">
                  <c:v>0.441548960231204</c:v>
                </c:pt>
                <c:pt idx="79">
                  <c:v>0.428010245422172</c:v>
                </c:pt>
                <c:pt idx="80">
                  <c:v>0.438487835202832</c:v>
                </c:pt>
                <c:pt idx="81">
                  <c:v>0.400914189407657</c:v>
                </c:pt>
                <c:pt idx="82">
                  <c:v>0.309239032352808</c:v>
                </c:pt>
                <c:pt idx="83">
                  <c:v>0.464900573259438</c:v>
                </c:pt>
                <c:pt idx="84">
                  <c:v>0.443450006416565</c:v>
                </c:pt>
                <c:pt idx="85">
                  <c:v>0.336795804254415</c:v>
                </c:pt>
                <c:pt idx="86">
                  <c:v>0.648355732773376</c:v>
                </c:pt>
                <c:pt idx="87">
                  <c:v>0.570362741708789</c:v>
                </c:pt>
                <c:pt idx="88">
                  <c:v>0.471005099838639</c:v>
                </c:pt>
                <c:pt idx="89">
                  <c:v>0.396107656702453</c:v>
                </c:pt>
                <c:pt idx="90">
                  <c:v>0.442956496379933</c:v>
                </c:pt>
                <c:pt idx="91">
                  <c:v>0.474628123151562</c:v>
                </c:pt>
                <c:pt idx="92">
                  <c:v>0.504960228905773</c:v>
                </c:pt>
                <c:pt idx="93">
                  <c:v>0.453381316081924</c:v>
                </c:pt>
                <c:pt idx="94">
                  <c:v>0.459954677503538</c:v>
                </c:pt>
                <c:pt idx="95">
                  <c:v>0.495724033502626</c:v>
                </c:pt>
                <c:pt idx="96">
                  <c:v>0.476396747839438</c:v>
                </c:pt>
                <c:pt idx="97">
                  <c:v>0.632019854916771</c:v>
                </c:pt>
                <c:pt idx="98">
                  <c:v>0.492121379572136</c:v>
                </c:pt>
                <c:pt idx="99">
                  <c:v>0.609905000610552</c:v>
                </c:pt>
                <c:pt idx="100">
                  <c:v>0.726966785876423</c:v>
                </c:pt>
                <c:pt idx="101">
                  <c:v>0.513170030397804</c:v>
                </c:pt>
                <c:pt idx="102">
                  <c:v>0.624317194041744</c:v>
                </c:pt>
                <c:pt idx="103">
                  <c:v>0.551868335564191</c:v>
                </c:pt>
                <c:pt idx="104">
                  <c:v>0.585993317623945</c:v>
                </c:pt>
                <c:pt idx="105">
                  <c:v>0.512358678253803</c:v>
                </c:pt>
                <c:pt idx="106">
                  <c:v>0.742995993268139</c:v>
                </c:pt>
                <c:pt idx="107">
                  <c:v>0.631274723500088</c:v>
                </c:pt>
                <c:pt idx="108">
                  <c:v>0.62209934544399</c:v>
                </c:pt>
                <c:pt idx="109">
                  <c:v>0.638656874083247</c:v>
                </c:pt>
                <c:pt idx="110">
                  <c:v>0.633930901374308</c:v>
                </c:pt>
                <c:pt idx="111">
                  <c:v>0.575834797997654</c:v>
                </c:pt>
                <c:pt idx="112">
                  <c:v>0.649062229436736</c:v>
                </c:pt>
                <c:pt idx="113">
                  <c:v>0.739071109655657</c:v>
                </c:pt>
                <c:pt idx="114">
                  <c:v>0.822248158455472</c:v>
                </c:pt>
                <c:pt idx="115">
                  <c:v>0.680878121546336</c:v>
                </c:pt>
                <c:pt idx="116">
                  <c:v>0.509090329609929</c:v>
                </c:pt>
                <c:pt idx="117">
                  <c:v>0.789588933292903</c:v>
                </c:pt>
                <c:pt idx="118">
                  <c:v>0.684286523414842</c:v>
                </c:pt>
                <c:pt idx="119">
                  <c:v>0.795709572964904</c:v>
                </c:pt>
                <c:pt idx="120">
                  <c:v>0.772953343361818</c:v>
                </c:pt>
                <c:pt idx="121">
                  <c:v>0.700185546535575</c:v>
                </c:pt>
                <c:pt idx="122">
                  <c:v>0.656161886197567</c:v>
                </c:pt>
                <c:pt idx="123">
                  <c:v>0.819045216247484</c:v>
                </c:pt>
                <c:pt idx="124">
                  <c:v>0.667388603239818</c:v>
                </c:pt>
                <c:pt idx="125">
                  <c:v>0.685180906880312</c:v>
                </c:pt>
                <c:pt idx="126">
                  <c:v>0.806385449535029</c:v>
                </c:pt>
                <c:pt idx="127">
                  <c:v>0.767717125792533</c:v>
                </c:pt>
                <c:pt idx="128">
                  <c:v>0.631673496193346</c:v>
                </c:pt>
                <c:pt idx="129">
                  <c:v>0.736496729822668</c:v>
                </c:pt>
                <c:pt idx="130">
                  <c:v>0.743975159484832</c:v>
                </c:pt>
                <c:pt idx="131">
                  <c:v>0.748669216276241</c:v>
                </c:pt>
                <c:pt idx="132">
                  <c:v>0.788848051991499</c:v>
                </c:pt>
                <c:pt idx="133">
                  <c:v>0.667269422180981</c:v>
                </c:pt>
                <c:pt idx="134">
                  <c:v>0.74072839779009</c:v>
                </c:pt>
                <c:pt idx="135">
                  <c:v>0.675871815020814</c:v>
                </c:pt>
                <c:pt idx="136">
                  <c:v>0.833843287107656</c:v>
                </c:pt>
                <c:pt idx="137">
                  <c:v>0.868738589246836</c:v>
                </c:pt>
                <c:pt idx="138">
                  <c:v>0.773275293367955</c:v>
                </c:pt>
                <c:pt idx="139">
                  <c:v>0.817698308260691</c:v>
                </c:pt>
                <c:pt idx="140">
                  <c:v>0.844271127707938</c:v>
                </c:pt>
                <c:pt idx="141">
                  <c:v>0.832946777041174</c:v>
                </c:pt>
                <c:pt idx="142">
                  <c:v>0.844149068137401</c:v>
                </c:pt>
                <c:pt idx="143">
                  <c:v>0.791027532702194</c:v>
                </c:pt>
                <c:pt idx="144">
                  <c:v>0.839133803869078</c:v>
                </c:pt>
                <c:pt idx="145">
                  <c:v>0.721669800245603</c:v>
                </c:pt>
                <c:pt idx="146">
                  <c:v>0.851470293113085</c:v>
                </c:pt>
                <c:pt idx="147">
                  <c:v>0.906853007530918</c:v>
                </c:pt>
                <c:pt idx="148">
                  <c:v>0.809581320475697</c:v>
                </c:pt>
                <c:pt idx="149">
                  <c:v>0.826149540147062</c:v>
                </c:pt>
                <c:pt idx="150">
                  <c:v>0.967753852372582</c:v>
                </c:pt>
                <c:pt idx="151">
                  <c:v>0.817535045376669</c:v>
                </c:pt>
                <c:pt idx="152">
                  <c:v>0.84763301332725</c:v>
                </c:pt>
                <c:pt idx="153">
                  <c:v>0.891740061122096</c:v>
                </c:pt>
                <c:pt idx="154">
                  <c:v>0.77849004820509</c:v>
                </c:pt>
                <c:pt idx="155">
                  <c:v>0.86376474427637</c:v>
                </c:pt>
                <c:pt idx="156">
                  <c:v>0.928571098613552</c:v>
                </c:pt>
                <c:pt idx="157">
                  <c:v>0.879662133360181</c:v>
                </c:pt>
                <c:pt idx="158">
                  <c:v>0.866910369152177</c:v>
                </c:pt>
                <c:pt idx="159">
                  <c:v>0.739318316423077</c:v>
                </c:pt>
                <c:pt idx="160">
                  <c:v>0.77701393710302</c:v>
                </c:pt>
                <c:pt idx="161">
                  <c:v>0.713758664861871</c:v>
                </c:pt>
                <c:pt idx="162">
                  <c:v>0.791198829068522</c:v>
                </c:pt>
                <c:pt idx="163">
                  <c:v>0.888167344169039</c:v>
                </c:pt>
                <c:pt idx="164">
                  <c:v>0.862634294270457</c:v>
                </c:pt>
                <c:pt idx="165">
                  <c:v>0.800470314700959</c:v>
                </c:pt>
                <c:pt idx="166">
                  <c:v>1.04485950264662</c:v>
                </c:pt>
                <c:pt idx="167">
                  <c:v>0.832431239649034</c:v>
                </c:pt>
                <c:pt idx="168">
                  <c:v>0.881819084800984</c:v>
                </c:pt>
                <c:pt idx="169">
                  <c:v>0.879257034946617</c:v>
                </c:pt>
                <c:pt idx="170">
                  <c:v>0.893837805582731</c:v>
                </c:pt>
                <c:pt idx="171">
                  <c:v>0.945663950485273</c:v>
                </c:pt>
                <c:pt idx="172">
                  <c:v>0.723298023174815</c:v>
                </c:pt>
                <c:pt idx="173">
                  <c:v>0.777714999769673</c:v>
                </c:pt>
                <c:pt idx="174">
                  <c:v>0.768810757268097</c:v>
                </c:pt>
                <c:pt idx="175">
                  <c:v>0.919286871020943</c:v>
                </c:pt>
                <c:pt idx="176">
                  <c:v>0.892587976266228</c:v>
                </c:pt>
                <c:pt idx="177">
                  <c:v>0.894240888574343</c:v>
                </c:pt>
                <c:pt idx="178">
                  <c:v>0.902009226802264</c:v>
                </c:pt>
                <c:pt idx="179">
                  <c:v>0.979582215496435</c:v>
                </c:pt>
                <c:pt idx="180">
                  <c:v>0.874227852147026</c:v>
                </c:pt>
                <c:pt idx="181">
                  <c:v>0.786132144960428</c:v>
                </c:pt>
                <c:pt idx="182">
                  <c:v>0.829362560118257</c:v>
                </c:pt>
                <c:pt idx="183">
                  <c:v>0.824340089452415</c:v>
                </c:pt>
                <c:pt idx="184">
                  <c:v>0.812087344206173</c:v>
                </c:pt>
                <c:pt idx="185">
                  <c:v>0.91517377701547</c:v>
                </c:pt>
                <c:pt idx="186">
                  <c:v>0.799492244870674</c:v>
                </c:pt>
                <c:pt idx="187">
                  <c:v>0.893406599186261</c:v>
                </c:pt>
                <c:pt idx="188">
                  <c:v>1.01136576162409</c:v>
                </c:pt>
                <c:pt idx="189">
                  <c:v>0.826770662873838</c:v>
                </c:pt>
                <c:pt idx="190">
                  <c:v>0.890152776454099</c:v>
                </c:pt>
                <c:pt idx="191">
                  <c:v>0.84785259792518</c:v>
                </c:pt>
                <c:pt idx="192">
                  <c:v>0.838708167560522</c:v>
                </c:pt>
                <c:pt idx="193">
                  <c:v>1.02326361180334</c:v>
                </c:pt>
                <c:pt idx="194">
                  <c:v>0.875492549991351</c:v>
                </c:pt>
                <c:pt idx="195">
                  <c:v>0.836492127546426</c:v>
                </c:pt>
                <c:pt idx="196">
                  <c:v>0.842860966961762</c:v>
                </c:pt>
                <c:pt idx="197">
                  <c:v>0.872242814901711</c:v>
                </c:pt>
                <c:pt idx="198">
                  <c:v>0.942017055950431</c:v>
                </c:pt>
                <c:pt idx="199">
                  <c:v>0.867673008688239</c:v>
                </c:pt>
                <c:pt idx="200">
                  <c:v>1.010592229647</c:v>
                </c:pt>
                <c:pt idx="201">
                  <c:v>0.913507189459841</c:v>
                </c:pt>
                <c:pt idx="202">
                  <c:v>0.954560675077881</c:v>
                </c:pt>
                <c:pt idx="203">
                  <c:v>0.846444092652455</c:v>
                </c:pt>
                <c:pt idx="204">
                  <c:v>0.898817831502094</c:v>
                </c:pt>
                <c:pt idx="205">
                  <c:v>0.95946612677354</c:v>
                </c:pt>
                <c:pt idx="206">
                  <c:v>0.877890505557973</c:v>
                </c:pt>
                <c:pt idx="207">
                  <c:v>0.882291103472162</c:v>
                </c:pt>
                <c:pt idx="208">
                  <c:v>0.932367005148765</c:v>
                </c:pt>
                <c:pt idx="209">
                  <c:v>0.937296233414098</c:v>
                </c:pt>
                <c:pt idx="210">
                  <c:v>0.848461969121233</c:v>
                </c:pt>
                <c:pt idx="211">
                  <c:v>0.956974963644299</c:v>
                </c:pt>
                <c:pt idx="212">
                  <c:v>1.03724899213438</c:v>
                </c:pt>
                <c:pt idx="213">
                  <c:v>1.06594371036425</c:v>
                </c:pt>
                <c:pt idx="214">
                  <c:v>0.827978302203862</c:v>
                </c:pt>
                <c:pt idx="215">
                  <c:v>1.0588932287008</c:v>
                </c:pt>
                <c:pt idx="216">
                  <c:v>1.06571020139279</c:v>
                </c:pt>
                <c:pt idx="217">
                  <c:v>0.978692934585561</c:v>
                </c:pt>
                <c:pt idx="218">
                  <c:v>0.889610305204071</c:v>
                </c:pt>
                <c:pt idx="219">
                  <c:v>0.99720658627049</c:v>
                </c:pt>
                <c:pt idx="220">
                  <c:v>0.963278973238883</c:v>
                </c:pt>
                <c:pt idx="221">
                  <c:v>0.867552351917058</c:v>
                </c:pt>
                <c:pt idx="222">
                  <c:v>0.926206322736792</c:v>
                </c:pt>
                <c:pt idx="223">
                  <c:v>0.925673847643411</c:v>
                </c:pt>
                <c:pt idx="224">
                  <c:v>1.00626083618942</c:v>
                </c:pt>
                <c:pt idx="225">
                  <c:v>0.964604284179665</c:v>
                </c:pt>
                <c:pt idx="226">
                  <c:v>0.891309971708165</c:v>
                </c:pt>
                <c:pt idx="227">
                  <c:v>1.04088204658042</c:v>
                </c:pt>
                <c:pt idx="228">
                  <c:v>1.04335339862291</c:v>
                </c:pt>
                <c:pt idx="229">
                  <c:v>0.966467506051157</c:v>
                </c:pt>
                <c:pt idx="230">
                  <c:v>1.00133134488385</c:v>
                </c:pt>
                <c:pt idx="231">
                  <c:v>0.985833813486903</c:v>
                </c:pt>
                <c:pt idx="232">
                  <c:v>0.968859608803315</c:v>
                </c:pt>
                <c:pt idx="233">
                  <c:v>0.838682633086864</c:v>
                </c:pt>
                <c:pt idx="234">
                  <c:v>1.04676698064717</c:v>
                </c:pt>
                <c:pt idx="235">
                  <c:v>0.890860065929356</c:v>
                </c:pt>
                <c:pt idx="236">
                  <c:v>0.944379490088946</c:v>
                </c:pt>
                <c:pt idx="237">
                  <c:v>1.01526886840229</c:v>
                </c:pt>
                <c:pt idx="238">
                  <c:v>1.05338204841561</c:v>
                </c:pt>
                <c:pt idx="239">
                  <c:v>0.862616668512075</c:v>
                </c:pt>
                <c:pt idx="240">
                  <c:v>0.937805686887722</c:v>
                </c:pt>
                <c:pt idx="241">
                  <c:v>0.864574383188585</c:v>
                </c:pt>
                <c:pt idx="242">
                  <c:v>1.0577647465614</c:v>
                </c:pt>
                <c:pt idx="243">
                  <c:v>0.95286745804213</c:v>
                </c:pt>
                <c:pt idx="244">
                  <c:v>0.921731993428433</c:v>
                </c:pt>
                <c:pt idx="245">
                  <c:v>0.815061765279308</c:v>
                </c:pt>
                <c:pt idx="246">
                  <c:v>0.876663263055374</c:v>
                </c:pt>
                <c:pt idx="247">
                  <c:v>0.931338682881702</c:v>
                </c:pt>
                <c:pt idx="248">
                  <c:v>1.08216572580582</c:v>
                </c:pt>
                <c:pt idx="249">
                  <c:v>0.962682997296054</c:v>
                </c:pt>
                <c:pt idx="250">
                  <c:v>0.948770641132172</c:v>
                </c:pt>
                <c:pt idx="251">
                  <c:v>0.988101349450261</c:v>
                </c:pt>
                <c:pt idx="252">
                  <c:v>0.96237926434709</c:v>
                </c:pt>
                <c:pt idx="253">
                  <c:v>0.983481186269613</c:v>
                </c:pt>
                <c:pt idx="254">
                  <c:v>1.02192054608514</c:v>
                </c:pt>
                <c:pt idx="255">
                  <c:v>0.979259638882075</c:v>
                </c:pt>
                <c:pt idx="256">
                  <c:v>1.02224092342083</c:v>
                </c:pt>
                <c:pt idx="257">
                  <c:v>0.965282715042708</c:v>
                </c:pt>
                <c:pt idx="258">
                  <c:v>0.934261410283332</c:v>
                </c:pt>
                <c:pt idx="259">
                  <c:v>1.05370502676462</c:v>
                </c:pt>
                <c:pt idx="260">
                  <c:v>1.00060208552271</c:v>
                </c:pt>
                <c:pt idx="261">
                  <c:v>0.918577941182441</c:v>
                </c:pt>
                <c:pt idx="262">
                  <c:v>0.91555348160221</c:v>
                </c:pt>
                <c:pt idx="263">
                  <c:v>1.1141451228727</c:v>
                </c:pt>
                <c:pt idx="264">
                  <c:v>1.00296179348366</c:v>
                </c:pt>
                <c:pt idx="265">
                  <c:v>0.804051956310945</c:v>
                </c:pt>
                <c:pt idx="266">
                  <c:v>0.958204321845584</c:v>
                </c:pt>
                <c:pt idx="267">
                  <c:v>1.05433565265653</c:v>
                </c:pt>
                <c:pt idx="268">
                  <c:v>1.00685556424724</c:v>
                </c:pt>
                <c:pt idx="269">
                  <c:v>0.934698811374708</c:v>
                </c:pt>
                <c:pt idx="270">
                  <c:v>0.997126774435039</c:v>
                </c:pt>
                <c:pt idx="271">
                  <c:v>0.826086091657895</c:v>
                </c:pt>
                <c:pt idx="272">
                  <c:v>1.03270083554248</c:v>
                </c:pt>
                <c:pt idx="273">
                  <c:v>1.05258900486325</c:v>
                </c:pt>
                <c:pt idx="274">
                  <c:v>0.935028969550068</c:v>
                </c:pt>
                <c:pt idx="275">
                  <c:v>1.00034636948078</c:v>
                </c:pt>
                <c:pt idx="276">
                  <c:v>1.10258670683182</c:v>
                </c:pt>
                <c:pt idx="277">
                  <c:v>0.950220539672054</c:v>
                </c:pt>
                <c:pt idx="278">
                  <c:v>1.03545593166394</c:v>
                </c:pt>
                <c:pt idx="279">
                  <c:v>0.989431318161173</c:v>
                </c:pt>
                <c:pt idx="280">
                  <c:v>0.998656827325008</c:v>
                </c:pt>
                <c:pt idx="281">
                  <c:v>1.17352706079633</c:v>
                </c:pt>
                <c:pt idx="282">
                  <c:v>1.08879423750784</c:v>
                </c:pt>
                <c:pt idx="283">
                  <c:v>0.92573084309304</c:v>
                </c:pt>
                <c:pt idx="284">
                  <c:v>0.910957617004851</c:v>
                </c:pt>
                <c:pt idx="285">
                  <c:v>0.886708009903787</c:v>
                </c:pt>
                <c:pt idx="286">
                  <c:v>1.01970095094013</c:v>
                </c:pt>
                <c:pt idx="287">
                  <c:v>1.1037794956194</c:v>
                </c:pt>
                <c:pt idx="288">
                  <c:v>0.940195894000901</c:v>
                </c:pt>
                <c:pt idx="289">
                  <c:v>0.957451456728631</c:v>
                </c:pt>
                <c:pt idx="290">
                  <c:v>1.04807408331124</c:v>
                </c:pt>
                <c:pt idx="291">
                  <c:v>1.03659259894356</c:v>
                </c:pt>
                <c:pt idx="292">
                  <c:v>1.05383692412353</c:v>
                </c:pt>
                <c:pt idx="293">
                  <c:v>1.03207728318348</c:v>
                </c:pt>
                <c:pt idx="294">
                  <c:v>0.981568624158617</c:v>
                </c:pt>
                <c:pt idx="295">
                  <c:v>0.962861815155369</c:v>
                </c:pt>
                <c:pt idx="296">
                  <c:v>0.94704870985492</c:v>
                </c:pt>
                <c:pt idx="297">
                  <c:v>0.98964240839038</c:v>
                </c:pt>
                <c:pt idx="298">
                  <c:v>0.931478426779319</c:v>
                </c:pt>
                <c:pt idx="299">
                  <c:v>0.992673883023514</c:v>
                </c:pt>
                <c:pt idx="300">
                  <c:v>0.947913752319737</c:v>
                </c:pt>
                <c:pt idx="301">
                  <c:v>0.916698988801401</c:v>
                </c:pt>
                <c:pt idx="302">
                  <c:v>1.01526077497832</c:v>
                </c:pt>
                <c:pt idx="303">
                  <c:v>1.04985285783016</c:v>
                </c:pt>
                <c:pt idx="304">
                  <c:v>1.15653432894236</c:v>
                </c:pt>
                <c:pt idx="305">
                  <c:v>1.07313186741871</c:v>
                </c:pt>
                <c:pt idx="306">
                  <c:v>0.898873072617418</c:v>
                </c:pt>
                <c:pt idx="307">
                  <c:v>1.03999840650134</c:v>
                </c:pt>
                <c:pt idx="308">
                  <c:v>0.852500095820363</c:v>
                </c:pt>
                <c:pt idx="309">
                  <c:v>0.975428277815331</c:v>
                </c:pt>
                <c:pt idx="310">
                  <c:v>0.983562929072746</c:v>
                </c:pt>
                <c:pt idx="311">
                  <c:v>1.00642923417456</c:v>
                </c:pt>
                <c:pt idx="312">
                  <c:v>1.03603455037404</c:v>
                </c:pt>
                <c:pt idx="313">
                  <c:v>1.03547836598787</c:v>
                </c:pt>
                <c:pt idx="314">
                  <c:v>0.971180536981359</c:v>
                </c:pt>
                <c:pt idx="315">
                  <c:v>1.04230683361551</c:v>
                </c:pt>
                <c:pt idx="316">
                  <c:v>0.985799889255117</c:v>
                </c:pt>
                <c:pt idx="317">
                  <c:v>0.952064988822239</c:v>
                </c:pt>
                <c:pt idx="318">
                  <c:v>0.979562869124948</c:v>
                </c:pt>
                <c:pt idx="319">
                  <c:v>0.858318289861096</c:v>
                </c:pt>
                <c:pt idx="320">
                  <c:v>1.0507957620649</c:v>
                </c:pt>
                <c:pt idx="321">
                  <c:v>0.996561159189716</c:v>
                </c:pt>
                <c:pt idx="322">
                  <c:v>1.08388089832811</c:v>
                </c:pt>
                <c:pt idx="323">
                  <c:v>0.98598855894906</c:v>
                </c:pt>
                <c:pt idx="324">
                  <c:v>0.81503553481672</c:v>
                </c:pt>
                <c:pt idx="325">
                  <c:v>1.05893186662268</c:v>
                </c:pt>
                <c:pt idx="326">
                  <c:v>0.992139513173478</c:v>
                </c:pt>
                <c:pt idx="327">
                  <c:v>1.09488180161186</c:v>
                </c:pt>
                <c:pt idx="328">
                  <c:v>1.02421943402078</c:v>
                </c:pt>
                <c:pt idx="329">
                  <c:v>0.911201045294827</c:v>
                </c:pt>
                <c:pt idx="330">
                  <c:v>0.920146992724087</c:v>
                </c:pt>
                <c:pt idx="331">
                  <c:v>1.02453480545396</c:v>
                </c:pt>
                <c:pt idx="332">
                  <c:v>1.05754055212106</c:v>
                </c:pt>
                <c:pt idx="333">
                  <c:v>0.986135913875641</c:v>
                </c:pt>
                <c:pt idx="334">
                  <c:v>0.985387419548612</c:v>
                </c:pt>
                <c:pt idx="335">
                  <c:v>0.981272462554234</c:v>
                </c:pt>
                <c:pt idx="336">
                  <c:v>0.933835901195078</c:v>
                </c:pt>
                <c:pt idx="337">
                  <c:v>1.07334192276253</c:v>
                </c:pt>
                <c:pt idx="338">
                  <c:v>0.959498200657202</c:v>
                </c:pt>
                <c:pt idx="339">
                  <c:v>0.935937557084301</c:v>
                </c:pt>
                <c:pt idx="340">
                  <c:v>0.912705320975957</c:v>
                </c:pt>
                <c:pt idx="341">
                  <c:v>1.0709426523869</c:v>
                </c:pt>
                <c:pt idx="342">
                  <c:v>0.95779620337192</c:v>
                </c:pt>
                <c:pt idx="343">
                  <c:v>0.943683672069541</c:v>
                </c:pt>
                <c:pt idx="344">
                  <c:v>0.965338521179545</c:v>
                </c:pt>
                <c:pt idx="345">
                  <c:v>0.933807921968184</c:v>
                </c:pt>
                <c:pt idx="346">
                  <c:v>0.972015260375645</c:v>
                </c:pt>
                <c:pt idx="347">
                  <c:v>0.95853451689764</c:v>
                </c:pt>
                <c:pt idx="348">
                  <c:v>0.950469895509533</c:v>
                </c:pt>
                <c:pt idx="349">
                  <c:v>0.976080290054956</c:v>
                </c:pt>
                <c:pt idx="350">
                  <c:v>1.05402270389363</c:v>
                </c:pt>
                <c:pt idx="351">
                  <c:v>0.862413465661681</c:v>
                </c:pt>
                <c:pt idx="352">
                  <c:v>1.000284518756</c:v>
                </c:pt>
                <c:pt idx="353">
                  <c:v>0.898187754401261</c:v>
                </c:pt>
                <c:pt idx="354">
                  <c:v>0.73848117365586</c:v>
                </c:pt>
                <c:pt idx="355">
                  <c:v>0.977675138947285</c:v>
                </c:pt>
                <c:pt idx="356">
                  <c:v>1.04858079979364</c:v>
                </c:pt>
                <c:pt idx="357">
                  <c:v>1.06330164763828</c:v>
                </c:pt>
                <c:pt idx="358">
                  <c:v>1.05599432198256</c:v>
                </c:pt>
                <c:pt idx="359">
                  <c:v>1.01969107259348</c:v>
                </c:pt>
                <c:pt idx="360">
                  <c:v>0.904653608205086</c:v>
                </c:pt>
                <c:pt idx="361">
                  <c:v>1.07045573195075</c:v>
                </c:pt>
                <c:pt idx="362">
                  <c:v>0.914865080309361</c:v>
                </c:pt>
                <c:pt idx="363">
                  <c:v>0.975236916727584</c:v>
                </c:pt>
                <c:pt idx="364">
                  <c:v>0.995067563107703</c:v>
                </c:pt>
                <c:pt idx="365">
                  <c:v>0.918574823241462</c:v>
                </c:pt>
                <c:pt idx="366">
                  <c:v>0.963496226501928</c:v>
                </c:pt>
                <c:pt idx="367">
                  <c:v>0.914647491719755</c:v>
                </c:pt>
                <c:pt idx="368">
                  <c:v>1.14722155185418</c:v>
                </c:pt>
                <c:pt idx="369">
                  <c:v>0.920771033769376</c:v>
                </c:pt>
                <c:pt idx="370">
                  <c:v>0.986430307825392</c:v>
                </c:pt>
                <c:pt idx="371">
                  <c:v>0.959116998514558</c:v>
                </c:pt>
                <c:pt idx="372">
                  <c:v>0.965464673998198</c:v>
                </c:pt>
                <c:pt idx="373">
                  <c:v>0.971248800214582</c:v>
                </c:pt>
                <c:pt idx="374">
                  <c:v>1.00968931472362</c:v>
                </c:pt>
                <c:pt idx="375">
                  <c:v>1.05799788577437</c:v>
                </c:pt>
                <c:pt idx="376">
                  <c:v>0.849038259464023</c:v>
                </c:pt>
                <c:pt idx="377">
                  <c:v>1.00855739789992</c:v>
                </c:pt>
                <c:pt idx="378">
                  <c:v>1.01320491310915</c:v>
                </c:pt>
                <c:pt idx="379">
                  <c:v>0.950265696642297</c:v>
                </c:pt>
                <c:pt idx="380">
                  <c:v>0.844518730020155</c:v>
                </c:pt>
                <c:pt idx="381">
                  <c:v>1.13648344771923</c:v>
                </c:pt>
                <c:pt idx="382">
                  <c:v>0.952729520186893</c:v>
                </c:pt>
                <c:pt idx="383">
                  <c:v>1.05303239158413</c:v>
                </c:pt>
                <c:pt idx="384">
                  <c:v>0.987449346091309</c:v>
                </c:pt>
                <c:pt idx="385">
                  <c:v>1.0517561859508</c:v>
                </c:pt>
                <c:pt idx="386">
                  <c:v>0.971568926484652</c:v>
                </c:pt>
                <c:pt idx="387">
                  <c:v>0.988586734825331</c:v>
                </c:pt>
                <c:pt idx="388">
                  <c:v>1.01999112564608</c:v>
                </c:pt>
                <c:pt idx="389">
                  <c:v>1.02400540254654</c:v>
                </c:pt>
                <c:pt idx="390">
                  <c:v>1.04344042790828</c:v>
                </c:pt>
                <c:pt idx="391">
                  <c:v>0.940308815069581</c:v>
                </c:pt>
                <c:pt idx="392">
                  <c:v>1.03456272280306</c:v>
                </c:pt>
                <c:pt idx="393">
                  <c:v>0.978703722447778</c:v>
                </c:pt>
                <c:pt idx="394">
                  <c:v>0.876465315788175</c:v>
                </c:pt>
                <c:pt idx="395">
                  <c:v>0.991986831355204</c:v>
                </c:pt>
                <c:pt idx="396">
                  <c:v>1.05950855546324</c:v>
                </c:pt>
                <c:pt idx="397">
                  <c:v>1.0445509665644</c:v>
                </c:pt>
                <c:pt idx="398">
                  <c:v>1.02747461021101</c:v>
                </c:pt>
                <c:pt idx="399">
                  <c:v>1.03672869525812</c:v>
                </c:pt>
                <c:pt idx="400">
                  <c:v>1.00620081076984</c:v>
                </c:pt>
                <c:pt idx="401">
                  <c:v>1.08883151930168</c:v>
                </c:pt>
                <c:pt idx="402">
                  <c:v>1.09177455265674</c:v>
                </c:pt>
                <c:pt idx="403">
                  <c:v>0.95675768998807</c:v>
                </c:pt>
                <c:pt idx="404">
                  <c:v>0.946471799548354</c:v>
                </c:pt>
                <c:pt idx="405">
                  <c:v>0.96535484463252</c:v>
                </c:pt>
                <c:pt idx="406">
                  <c:v>0.965199442783867</c:v>
                </c:pt>
                <c:pt idx="407">
                  <c:v>0.89276281350193</c:v>
                </c:pt>
                <c:pt idx="408">
                  <c:v>0.985519398248044</c:v>
                </c:pt>
                <c:pt idx="409">
                  <c:v>1.01888075716087</c:v>
                </c:pt>
                <c:pt idx="410">
                  <c:v>1.00780874874529</c:v>
                </c:pt>
                <c:pt idx="411">
                  <c:v>1.1110817998206</c:v>
                </c:pt>
                <c:pt idx="412">
                  <c:v>1.00046009890681</c:v>
                </c:pt>
                <c:pt idx="413">
                  <c:v>1.00041198686228</c:v>
                </c:pt>
                <c:pt idx="414">
                  <c:v>1.01696645003454</c:v>
                </c:pt>
                <c:pt idx="415">
                  <c:v>0.943973922903669</c:v>
                </c:pt>
                <c:pt idx="416">
                  <c:v>1.03718778719675</c:v>
                </c:pt>
                <c:pt idx="417">
                  <c:v>1.10146783161534</c:v>
                </c:pt>
                <c:pt idx="418">
                  <c:v>1.06674076362468</c:v>
                </c:pt>
                <c:pt idx="419">
                  <c:v>1.09119984330282</c:v>
                </c:pt>
                <c:pt idx="420">
                  <c:v>1.00122136871716</c:v>
                </c:pt>
                <c:pt idx="421">
                  <c:v>0.909805568633978</c:v>
                </c:pt>
                <c:pt idx="422">
                  <c:v>0.869126908283513</c:v>
                </c:pt>
                <c:pt idx="423">
                  <c:v>1.03085943577376</c:v>
                </c:pt>
                <c:pt idx="424">
                  <c:v>1.04249759790697</c:v>
                </c:pt>
                <c:pt idx="425">
                  <c:v>0.966920314428437</c:v>
                </c:pt>
                <c:pt idx="426">
                  <c:v>1.01181550859584</c:v>
                </c:pt>
                <c:pt idx="427">
                  <c:v>0.926962497205165</c:v>
                </c:pt>
                <c:pt idx="428">
                  <c:v>0.958651818443889</c:v>
                </c:pt>
                <c:pt idx="429">
                  <c:v>1.09413300751344</c:v>
                </c:pt>
                <c:pt idx="430">
                  <c:v>1.05207592783665</c:v>
                </c:pt>
                <c:pt idx="431">
                  <c:v>0.925432352541196</c:v>
                </c:pt>
                <c:pt idx="432">
                  <c:v>1.01733656274134</c:v>
                </c:pt>
                <c:pt idx="433">
                  <c:v>0.844158945427204</c:v>
                </c:pt>
                <c:pt idx="434">
                  <c:v>1.02006561587798</c:v>
                </c:pt>
                <c:pt idx="435">
                  <c:v>1.0276507572706</c:v>
                </c:pt>
                <c:pt idx="436">
                  <c:v>0.92428711790921</c:v>
                </c:pt>
                <c:pt idx="437">
                  <c:v>0.878045124014866</c:v>
                </c:pt>
                <c:pt idx="438">
                  <c:v>1.080846293585</c:v>
                </c:pt>
                <c:pt idx="439">
                  <c:v>1.10722548653332</c:v>
                </c:pt>
                <c:pt idx="440">
                  <c:v>0.988379674772381</c:v>
                </c:pt>
                <c:pt idx="441">
                  <c:v>0.959759882767723</c:v>
                </c:pt>
                <c:pt idx="442">
                  <c:v>0.904951443024124</c:v>
                </c:pt>
                <c:pt idx="443">
                  <c:v>1.03343080480616</c:v>
                </c:pt>
                <c:pt idx="444">
                  <c:v>0.972753729663487</c:v>
                </c:pt>
                <c:pt idx="445">
                  <c:v>0.897316630690694</c:v>
                </c:pt>
                <c:pt idx="446">
                  <c:v>0.965904723601629</c:v>
                </c:pt>
                <c:pt idx="447">
                  <c:v>1.04886425065345</c:v>
                </c:pt>
                <c:pt idx="448">
                  <c:v>0.980830492580316</c:v>
                </c:pt>
                <c:pt idx="449">
                  <c:v>1.01483895852675</c:v>
                </c:pt>
                <c:pt idx="450">
                  <c:v>0.939583430682116</c:v>
                </c:pt>
                <c:pt idx="451">
                  <c:v>0.966958289542287</c:v>
                </c:pt>
                <c:pt idx="452">
                  <c:v>1.06298981819509</c:v>
                </c:pt>
                <c:pt idx="453">
                  <c:v>0.992321911396188</c:v>
                </c:pt>
                <c:pt idx="454">
                  <c:v>1.04435527727756</c:v>
                </c:pt>
                <c:pt idx="455">
                  <c:v>1.04718632639574</c:v>
                </c:pt>
                <c:pt idx="456">
                  <c:v>1.0047037154497</c:v>
                </c:pt>
                <c:pt idx="457">
                  <c:v>1.05892563331492</c:v>
                </c:pt>
                <c:pt idx="458">
                  <c:v>1.02937773991936</c:v>
                </c:pt>
                <c:pt idx="459">
                  <c:v>0.928215754359669</c:v>
                </c:pt>
                <c:pt idx="460">
                  <c:v>1.07848602240649</c:v>
                </c:pt>
                <c:pt idx="461">
                  <c:v>0.955941191000253</c:v>
                </c:pt>
                <c:pt idx="462">
                  <c:v>0.856281887617859</c:v>
                </c:pt>
                <c:pt idx="463">
                  <c:v>1.04693812088183</c:v>
                </c:pt>
                <c:pt idx="464">
                  <c:v>0.944518908191607</c:v>
                </c:pt>
                <c:pt idx="465">
                  <c:v>1.11114385149315</c:v>
                </c:pt>
                <c:pt idx="466">
                  <c:v>0.89498054465576</c:v>
                </c:pt>
                <c:pt idx="467">
                  <c:v>0.860845017089328</c:v>
                </c:pt>
                <c:pt idx="468">
                  <c:v>0.943959606963881</c:v>
                </c:pt>
                <c:pt idx="469">
                  <c:v>0.952507665127628</c:v>
                </c:pt>
                <c:pt idx="470">
                  <c:v>1.00152762008271</c:v>
                </c:pt>
                <c:pt idx="471">
                  <c:v>1.05763438959977</c:v>
                </c:pt>
                <c:pt idx="472">
                  <c:v>1.06635985156426</c:v>
                </c:pt>
                <c:pt idx="473">
                  <c:v>0.932092788567206</c:v>
                </c:pt>
                <c:pt idx="474">
                  <c:v>0.98710951265458</c:v>
                </c:pt>
                <c:pt idx="475">
                  <c:v>0.945557191492012</c:v>
                </c:pt>
                <c:pt idx="476">
                  <c:v>1.06735912693863</c:v>
                </c:pt>
                <c:pt idx="477">
                  <c:v>1.08268882576085</c:v>
                </c:pt>
                <c:pt idx="478">
                  <c:v>1.03264772168567</c:v>
                </c:pt>
                <c:pt idx="479">
                  <c:v>0.889284310722271</c:v>
                </c:pt>
                <c:pt idx="480">
                  <c:v>0.984886605361321</c:v>
                </c:pt>
                <c:pt idx="481">
                  <c:v>1.06745247352754</c:v>
                </c:pt>
                <c:pt idx="482">
                  <c:v>1.00589282049256</c:v>
                </c:pt>
                <c:pt idx="483">
                  <c:v>0.993422555374381</c:v>
                </c:pt>
                <c:pt idx="484">
                  <c:v>1.00834835614177</c:v>
                </c:pt>
                <c:pt idx="485">
                  <c:v>1.09122224994765</c:v>
                </c:pt>
                <c:pt idx="486">
                  <c:v>1.01626877928665</c:v>
                </c:pt>
                <c:pt idx="487">
                  <c:v>0.8938817851789</c:v>
                </c:pt>
                <c:pt idx="488">
                  <c:v>0.871709577595308</c:v>
                </c:pt>
                <c:pt idx="489">
                  <c:v>0.980511200663887</c:v>
                </c:pt>
                <c:pt idx="490">
                  <c:v>1.0693567514761</c:v>
                </c:pt>
                <c:pt idx="491">
                  <c:v>1.03615385035817</c:v>
                </c:pt>
                <c:pt idx="492">
                  <c:v>1.00457794685912</c:v>
                </c:pt>
                <c:pt idx="493">
                  <c:v>0.93017112647023</c:v>
                </c:pt>
                <c:pt idx="494">
                  <c:v>1.04351173895143</c:v>
                </c:pt>
                <c:pt idx="495">
                  <c:v>0.955136513641442</c:v>
                </c:pt>
                <c:pt idx="496">
                  <c:v>0.930817581908741</c:v>
                </c:pt>
                <c:pt idx="497">
                  <c:v>0.99285355395938</c:v>
                </c:pt>
                <c:pt idx="498">
                  <c:v>0.950457922036234</c:v>
                </c:pt>
                <c:pt idx="499">
                  <c:v>0.979925525483835</c:v>
                </c:pt>
                <c:pt idx="500">
                  <c:v>1.08893218836544</c:v>
                </c:pt>
                <c:pt idx="501">
                  <c:v>0.939948718427041</c:v>
                </c:pt>
                <c:pt idx="502">
                  <c:v>0.893796637512001</c:v>
                </c:pt>
                <c:pt idx="503">
                  <c:v>0.943228493129956</c:v>
                </c:pt>
                <c:pt idx="504">
                  <c:v>1.00893157970786</c:v>
                </c:pt>
                <c:pt idx="505">
                  <c:v>1.13746185740988</c:v>
                </c:pt>
                <c:pt idx="506">
                  <c:v>1.04753615679732</c:v>
                </c:pt>
                <c:pt idx="507">
                  <c:v>0.995483410829921</c:v>
                </c:pt>
                <c:pt idx="508">
                  <c:v>1.0330450692259</c:v>
                </c:pt>
                <c:pt idx="509">
                  <c:v>1.05788932158446</c:v>
                </c:pt>
                <c:pt idx="510">
                  <c:v>1.03351958900535</c:v>
                </c:pt>
                <c:pt idx="511">
                  <c:v>0.93602736638546</c:v>
                </c:pt>
                <c:pt idx="512">
                  <c:v>1.12060657221947</c:v>
                </c:pt>
                <c:pt idx="513">
                  <c:v>0.918710507936256</c:v>
                </c:pt>
                <c:pt idx="514">
                  <c:v>0.993076809929207</c:v>
                </c:pt>
                <c:pt idx="515">
                  <c:v>0.899645876724306</c:v>
                </c:pt>
                <c:pt idx="516">
                  <c:v>1.02449839138731</c:v>
                </c:pt>
                <c:pt idx="517">
                  <c:v>0.984893951016925</c:v>
                </c:pt>
                <c:pt idx="518">
                  <c:v>0.979378857537333</c:v>
                </c:pt>
                <c:pt idx="519">
                  <c:v>1.07526980559254</c:v>
                </c:pt>
                <c:pt idx="520">
                  <c:v>0.929564246214285</c:v>
                </c:pt>
                <c:pt idx="521">
                  <c:v>1.13247163167338</c:v>
                </c:pt>
                <c:pt idx="522">
                  <c:v>1.06498818179843</c:v>
                </c:pt>
                <c:pt idx="523">
                  <c:v>1.0076427650479</c:v>
                </c:pt>
                <c:pt idx="524">
                  <c:v>0.954429317919578</c:v>
                </c:pt>
                <c:pt idx="525">
                  <c:v>1.06256773539355</c:v>
                </c:pt>
                <c:pt idx="526">
                  <c:v>1.02249672452203</c:v>
                </c:pt>
                <c:pt idx="527">
                  <c:v>0.985519084371523</c:v>
                </c:pt>
                <c:pt idx="528">
                  <c:v>1.10498423965378</c:v>
                </c:pt>
                <c:pt idx="529">
                  <c:v>1.07487022607757</c:v>
                </c:pt>
                <c:pt idx="530">
                  <c:v>0.965479201227698</c:v>
                </c:pt>
                <c:pt idx="531">
                  <c:v>1.09700638415709</c:v>
                </c:pt>
                <c:pt idx="532">
                  <c:v>0.970929471512359</c:v>
                </c:pt>
                <c:pt idx="533">
                  <c:v>0.879585077942904</c:v>
                </c:pt>
                <c:pt idx="534">
                  <c:v>0.97064682882739</c:v>
                </c:pt>
                <c:pt idx="535">
                  <c:v>1.0236475580495</c:v>
                </c:pt>
                <c:pt idx="536">
                  <c:v>0.995814934076271</c:v>
                </c:pt>
                <c:pt idx="537">
                  <c:v>0.940706804627124</c:v>
                </c:pt>
                <c:pt idx="538">
                  <c:v>0.883062775075834</c:v>
                </c:pt>
                <c:pt idx="539">
                  <c:v>1.0383954706956</c:v>
                </c:pt>
                <c:pt idx="540">
                  <c:v>0.978958517511321</c:v>
                </c:pt>
                <c:pt idx="541">
                  <c:v>0.979070796097137</c:v>
                </c:pt>
                <c:pt idx="542">
                  <c:v>0.88558587389914</c:v>
                </c:pt>
                <c:pt idx="543">
                  <c:v>1.07302921445873</c:v>
                </c:pt>
                <c:pt idx="544">
                  <c:v>0.984922212190277</c:v>
                </c:pt>
                <c:pt idx="545">
                  <c:v>1.09344313065007</c:v>
                </c:pt>
                <c:pt idx="546">
                  <c:v>0.932111797364521</c:v>
                </c:pt>
                <c:pt idx="547">
                  <c:v>1.0654896400128</c:v>
                </c:pt>
                <c:pt idx="548">
                  <c:v>0.937514880748466</c:v>
                </c:pt>
                <c:pt idx="549">
                  <c:v>0.859991807107407</c:v>
                </c:pt>
                <c:pt idx="550">
                  <c:v>0.983900397439805</c:v>
                </c:pt>
                <c:pt idx="551">
                  <c:v>0.984159611469043</c:v>
                </c:pt>
                <c:pt idx="552">
                  <c:v>1.0357181062375</c:v>
                </c:pt>
                <c:pt idx="553">
                  <c:v>1.01316816740831</c:v>
                </c:pt>
                <c:pt idx="554">
                  <c:v>1.08384172798317</c:v>
                </c:pt>
                <c:pt idx="555">
                  <c:v>1.00587843096901</c:v>
                </c:pt>
                <c:pt idx="556">
                  <c:v>0.990965400461673</c:v>
                </c:pt>
                <c:pt idx="557">
                  <c:v>0.868065125986275</c:v>
                </c:pt>
                <c:pt idx="558">
                  <c:v>0.957300732324732</c:v>
                </c:pt>
                <c:pt idx="559">
                  <c:v>1.001204509776</c:v>
                </c:pt>
                <c:pt idx="560">
                  <c:v>1.01645425262253</c:v>
                </c:pt>
                <c:pt idx="561">
                  <c:v>0.889169688460487</c:v>
                </c:pt>
                <c:pt idx="562">
                  <c:v>1.07521558085166</c:v>
                </c:pt>
                <c:pt idx="563">
                  <c:v>1.05971485195256</c:v>
                </c:pt>
                <c:pt idx="564">
                  <c:v>0.917356599575874</c:v>
                </c:pt>
                <c:pt idx="565">
                  <c:v>0.857240658957083</c:v>
                </c:pt>
                <c:pt idx="566">
                  <c:v>1.02882824026796</c:v>
                </c:pt>
                <c:pt idx="567">
                  <c:v>0.995293931723917</c:v>
                </c:pt>
                <c:pt idx="568">
                  <c:v>0.992638969948037</c:v>
                </c:pt>
                <c:pt idx="569">
                  <c:v>0.900082706211831</c:v>
                </c:pt>
                <c:pt idx="570">
                  <c:v>1.15343500321911</c:v>
                </c:pt>
                <c:pt idx="571">
                  <c:v>0.944539019783709</c:v>
                </c:pt>
                <c:pt idx="572">
                  <c:v>1.00451991407753</c:v>
                </c:pt>
                <c:pt idx="573">
                  <c:v>0.934476942776494</c:v>
                </c:pt>
                <c:pt idx="574">
                  <c:v>0.832580142476985</c:v>
                </c:pt>
                <c:pt idx="575">
                  <c:v>0.951163618227794</c:v>
                </c:pt>
                <c:pt idx="576">
                  <c:v>1.030041037971</c:v>
                </c:pt>
                <c:pt idx="577">
                  <c:v>0.934246081512198</c:v>
                </c:pt>
                <c:pt idx="578">
                  <c:v>0.955651552095507</c:v>
                </c:pt>
                <c:pt idx="579">
                  <c:v>0.978555493546263</c:v>
                </c:pt>
                <c:pt idx="580">
                  <c:v>1.06018044230616</c:v>
                </c:pt>
                <c:pt idx="581">
                  <c:v>1.02110742746237</c:v>
                </c:pt>
                <c:pt idx="582">
                  <c:v>1.04800557539861</c:v>
                </c:pt>
                <c:pt idx="583">
                  <c:v>1.04516222670846</c:v>
                </c:pt>
                <c:pt idx="584">
                  <c:v>0.958728348789243</c:v>
                </c:pt>
                <c:pt idx="585">
                  <c:v>1.10829535988498</c:v>
                </c:pt>
                <c:pt idx="586">
                  <c:v>1.04754784692581</c:v>
                </c:pt>
                <c:pt idx="587">
                  <c:v>0.882930145006539</c:v>
                </c:pt>
                <c:pt idx="588">
                  <c:v>1.05866378367518</c:v>
                </c:pt>
                <c:pt idx="589">
                  <c:v>0.907656417345726</c:v>
                </c:pt>
                <c:pt idx="590">
                  <c:v>1.07990899110839</c:v>
                </c:pt>
                <c:pt idx="591">
                  <c:v>1.01193365477787</c:v>
                </c:pt>
                <c:pt idx="592">
                  <c:v>1.01459800683047</c:v>
                </c:pt>
                <c:pt idx="593">
                  <c:v>1.040361699358</c:v>
                </c:pt>
                <c:pt idx="594">
                  <c:v>1.07342278163445</c:v>
                </c:pt>
                <c:pt idx="595">
                  <c:v>0.970765362232081</c:v>
                </c:pt>
                <c:pt idx="596">
                  <c:v>0.941163143507058</c:v>
                </c:pt>
                <c:pt idx="597">
                  <c:v>1.09580912652491</c:v>
                </c:pt>
                <c:pt idx="598">
                  <c:v>1.05159705996575</c:v>
                </c:pt>
                <c:pt idx="599">
                  <c:v>0.867760003822629</c:v>
                </c:pt>
                <c:pt idx="600">
                  <c:v>1.0001489272171</c:v>
                </c:pt>
                <c:pt idx="601">
                  <c:v>1.0001489272171</c:v>
                </c:pt>
                <c:pt idx="602">
                  <c:v>1.0001489272171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FD-451E-A526-D636D4DADF2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Prediction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0.999999999999993</c:v>
                </c:pt>
                <c:pt idx="11">
                  <c:v>1.0</c:v>
                </c:pt>
                <c:pt idx="12">
                  <c:v>1.00000000000001</c:v>
                </c:pt>
                <c:pt idx="13">
                  <c:v>1.1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2.0</c:v>
                </c:pt>
                <c:pt idx="23">
                  <c:v>2.1</c:v>
                </c:pt>
                <c:pt idx="24">
                  <c:v>2.2</c:v>
                </c:pt>
                <c:pt idx="25">
                  <c:v>2.3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2.9</c:v>
                </c:pt>
                <c:pt idx="32">
                  <c:v>3.0</c:v>
                </c:pt>
                <c:pt idx="33">
                  <c:v>3.1</c:v>
                </c:pt>
                <c:pt idx="34">
                  <c:v>3.2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</c:v>
                </c:pt>
                <c:pt idx="41">
                  <c:v>3.9</c:v>
                </c:pt>
                <c:pt idx="42">
                  <c:v>4.0</c:v>
                </c:pt>
                <c:pt idx="43">
                  <c:v>4.1</c:v>
                </c:pt>
                <c:pt idx="44">
                  <c:v>4.2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4.6</c:v>
                </c:pt>
                <c:pt idx="49">
                  <c:v>4.7</c:v>
                </c:pt>
                <c:pt idx="50">
                  <c:v>4.8</c:v>
                </c:pt>
                <c:pt idx="51">
                  <c:v>4.9</c:v>
                </c:pt>
                <c:pt idx="52">
                  <c:v>5.0</c:v>
                </c:pt>
                <c:pt idx="53">
                  <c:v>5.1</c:v>
                </c:pt>
                <c:pt idx="54">
                  <c:v>5.2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5.7</c:v>
                </c:pt>
                <c:pt idx="60">
                  <c:v>5.8</c:v>
                </c:pt>
                <c:pt idx="61">
                  <c:v>5.9</c:v>
                </c:pt>
                <c:pt idx="62">
                  <c:v>6.0</c:v>
                </c:pt>
                <c:pt idx="63">
                  <c:v>6.1</c:v>
                </c:pt>
                <c:pt idx="64">
                  <c:v>6.2</c:v>
                </c:pt>
                <c:pt idx="65">
                  <c:v>6.3</c:v>
                </c:pt>
                <c:pt idx="66">
                  <c:v>6.4</c:v>
                </c:pt>
                <c:pt idx="67">
                  <c:v>6.5</c:v>
                </c:pt>
                <c:pt idx="68">
                  <c:v>6.6</c:v>
                </c:pt>
                <c:pt idx="69">
                  <c:v>6.7</c:v>
                </c:pt>
                <c:pt idx="70">
                  <c:v>6.8</c:v>
                </c:pt>
                <c:pt idx="71">
                  <c:v>6.9</c:v>
                </c:pt>
                <c:pt idx="72">
                  <c:v>7.0</c:v>
                </c:pt>
                <c:pt idx="73">
                  <c:v>7.1</c:v>
                </c:pt>
                <c:pt idx="74">
                  <c:v>7.2</c:v>
                </c:pt>
                <c:pt idx="75">
                  <c:v>7.3</c:v>
                </c:pt>
                <c:pt idx="76">
                  <c:v>7.4</c:v>
                </c:pt>
                <c:pt idx="77">
                  <c:v>7.5</c:v>
                </c:pt>
                <c:pt idx="78">
                  <c:v>7.6</c:v>
                </c:pt>
                <c:pt idx="79">
                  <c:v>7.7</c:v>
                </c:pt>
                <c:pt idx="80">
                  <c:v>7.8</c:v>
                </c:pt>
                <c:pt idx="81">
                  <c:v>7.9</c:v>
                </c:pt>
                <c:pt idx="82">
                  <c:v>8.0</c:v>
                </c:pt>
                <c:pt idx="83">
                  <c:v>8.1</c:v>
                </c:pt>
                <c:pt idx="84">
                  <c:v>8.2</c:v>
                </c:pt>
                <c:pt idx="85">
                  <c:v>8.3</c:v>
                </c:pt>
                <c:pt idx="86">
                  <c:v>8.4</c:v>
                </c:pt>
                <c:pt idx="87">
                  <c:v>8.5</c:v>
                </c:pt>
                <c:pt idx="88">
                  <c:v>8.6</c:v>
                </c:pt>
                <c:pt idx="89">
                  <c:v>8.7</c:v>
                </c:pt>
                <c:pt idx="90">
                  <c:v>8.8</c:v>
                </c:pt>
                <c:pt idx="91">
                  <c:v>8.9</c:v>
                </c:pt>
                <c:pt idx="92">
                  <c:v>9.0</c:v>
                </c:pt>
                <c:pt idx="93">
                  <c:v>9.1</c:v>
                </c:pt>
                <c:pt idx="94">
                  <c:v>9.2</c:v>
                </c:pt>
                <c:pt idx="95">
                  <c:v>9.3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9.7</c:v>
                </c:pt>
                <c:pt idx="100">
                  <c:v>9.8</c:v>
                </c:pt>
                <c:pt idx="101">
                  <c:v>9.9</c:v>
                </c:pt>
                <c:pt idx="102">
                  <c:v>10.0</c:v>
                </c:pt>
                <c:pt idx="103">
                  <c:v>10.1</c:v>
                </c:pt>
                <c:pt idx="104">
                  <c:v>10.2</c:v>
                </c:pt>
                <c:pt idx="105">
                  <c:v>10.3</c:v>
                </c:pt>
                <c:pt idx="106">
                  <c:v>10.4</c:v>
                </c:pt>
                <c:pt idx="107">
                  <c:v>10.5</c:v>
                </c:pt>
                <c:pt idx="108">
                  <c:v>10.6</c:v>
                </c:pt>
                <c:pt idx="109">
                  <c:v>10.7</c:v>
                </c:pt>
                <c:pt idx="110">
                  <c:v>10.8</c:v>
                </c:pt>
                <c:pt idx="111">
                  <c:v>10.9</c:v>
                </c:pt>
                <c:pt idx="112">
                  <c:v>11.0</c:v>
                </c:pt>
                <c:pt idx="113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12.0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13.0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14.0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15.0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16.0</c:v>
                </c:pt>
                <c:pt idx="163">
                  <c:v>16.1</c:v>
                </c:pt>
                <c:pt idx="164">
                  <c:v>16.2</c:v>
                </c:pt>
                <c:pt idx="165">
                  <c:v>16.3</c:v>
                </c:pt>
                <c:pt idx="166">
                  <c:v>16.4</c:v>
                </c:pt>
                <c:pt idx="167">
                  <c:v>16.5</c:v>
                </c:pt>
                <c:pt idx="168">
                  <c:v>16.6</c:v>
                </c:pt>
                <c:pt idx="169">
                  <c:v>16.7</c:v>
                </c:pt>
                <c:pt idx="170">
                  <c:v>16.8</c:v>
                </c:pt>
                <c:pt idx="171">
                  <c:v>16.9</c:v>
                </c:pt>
                <c:pt idx="172">
                  <c:v>17.0</c:v>
                </c:pt>
                <c:pt idx="173">
                  <c:v>17.1</c:v>
                </c:pt>
                <c:pt idx="174">
                  <c:v>17.2</c:v>
                </c:pt>
                <c:pt idx="175">
                  <c:v>17.3</c:v>
                </c:pt>
                <c:pt idx="176">
                  <c:v>17.4</c:v>
                </c:pt>
                <c:pt idx="177">
                  <c:v>17.5</c:v>
                </c:pt>
                <c:pt idx="178">
                  <c:v>17.6</c:v>
                </c:pt>
                <c:pt idx="179">
                  <c:v>17.7</c:v>
                </c:pt>
                <c:pt idx="180">
                  <c:v>17.8</c:v>
                </c:pt>
                <c:pt idx="181">
                  <c:v>17.9</c:v>
                </c:pt>
                <c:pt idx="182">
                  <c:v>18.0</c:v>
                </c:pt>
                <c:pt idx="183">
                  <c:v>18.1</c:v>
                </c:pt>
                <c:pt idx="184">
                  <c:v>18.2</c:v>
                </c:pt>
                <c:pt idx="185">
                  <c:v>18.3</c:v>
                </c:pt>
                <c:pt idx="186">
                  <c:v>18.4</c:v>
                </c:pt>
                <c:pt idx="187">
                  <c:v>18.5</c:v>
                </c:pt>
                <c:pt idx="188">
                  <c:v>18.6</c:v>
                </c:pt>
                <c:pt idx="189">
                  <c:v>18.7</c:v>
                </c:pt>
                <c:pt idx="190">
                  <c:v>18.8</c:v>
                </c:pt>
                <c:pt idx="191">
                  <c:v>18.9</c:v>
                </c:pt>
                <c:pt idx="192">
                  <c:v>19.0</c:v>
                </c:pt>
                <c:pt idx="193">
                  <c:v>19.1</c:v>
                </c:pt>
                <c:pt idx="194">
                  <c:v>19.2</c:v>
                </c:pt>
                <c:pt idx="195">
                  <c:v>19.3</c:v>
                </c:pt>
                <c:pt idx="196">
                  <c:v>19.4</c:v>
                </c:pt>
                <c:pt idx="197">
                  <c:v>19.5</c:v>
                </c:pt>
                <c:pt idx="198">
                  <c:v>19.6</c:v>
                </c:pt>
                <c:pt idx="199">
                  <c:v>19.7</c:v>
                </c:pt>
                <c:pt idx="200">
                  <c:v>19.8</c:v>
                </c:pt>
                <c:pt idx="201">
                  <c:v>19.9</c:v>
                </c:pt>
                <c:pt idx="202">
                  <c:v>20.0</c:v>
                </c:pt>
                <c:pt idx="203">
                  <c:v>20.1</c:v>
                </c:pt>
                <c:pt idx="204">
                  <c:v>20.2</c:v>
                </c:pt>
                <c:pt idx="205">
                  <c:v>20.3</c:v>
                </c:pt>
                <c:pt idx="206">
                  <c:v>20.4</c:v>
                </c:pt>
                <c:pt idx="207">
                  <c:v>20.5</c:v>
                </c:pt>
                <c:pt idx="208">
                  <c:v>20.6</c:v>
                </c:pt>
                <c:pt idx="209">
                  <c:v>20.7</c:v>
                </c:pt>
                <c:pt idx="210">
                  <c:v>20.8</c:v>
                </c:pt>
                <c:pt idx="211">
                  <c:v>20.9</c:v>
                </c:pt>
                <c:pt idx="212">
                  <c:v>21.0</c:v>
                </c:pt>
                <c:pt idx="213">
                  <c:v>21.1</c:v>
                </c:pt>
                <c:pt idx="214">
                  <c:v>21.2</c:v>
                </c:pt>
                <c:pt idx="215">
                  <c:v>21.3</c:v>
                </c:pt>
                <c:pt idx="216">
                  <c:v>21.4</c:v>
                </c:pt>
                <c:pt idx="217">
                  <c:v>21.5</c:v>
                </c:pt>
                <c:pt idx="218">
                  <c:v>21.6</c:v>
                </c:pt>
                <c:pt idx="219">
                  <c:v>21.7</c:v>
                </c:pt>
                <c:pt idx="220">
                  <c:v>21.8</c:v>
                </c:pt>
                <c:pt idx="221">
                  <c:v>21.9</c:v>
                </c:pt>
                <c:pt idx="222">
                  <c:v>22.0</c:v>
                </c:pt>
                <c:pt idx="223">
                  <c:v>22.1</c:v>
                </c:pt>
                <c:pt idx="224">
                  <c:v>22.2</c:v>
                </c:pt>
                <c:pt idx="225">
                  <c:v>22.3</c:v>
                </c:pt>
                <c:pt idx="226">
                  <c:v>22.4</c:v>
                </c:pt>
                <c:pt idx="227">
                  <c:v>22.5</c:v>
                </c:pt>
                <c:pt idx="228">
                  <c:v>22.6</c:v>
                </c:pt>
                <c:pt idx="229">
                  <c:v>22.7</c:v>
                </c:pt>
                <c:pt idx="230">
                  <c:v>22.8</c:v>
                </c:pt>
                <c:pt idx="231">
                  <c:v>22.9</c:v>
                </c:pt>
                <c:pt idx="232">
                  <c:v>23.0</c:v>
                </c:pt>
                <c:pt idx="233">
                  <c:v>23.1</c:v>
                </c:pt>
                <c:pt idx="234">
                  <c:v>23.2</c:v>
                </c:pt>
                <c:pt idx="235">
                  <c:v>23.3</c:v>
                </c:pt>
                <c:pt idx="236">
                  <c:v>23.4</c:v>
                </c:pt>
                <c:pt idx="237">
                  <c:v>23.5</c:v>
                </c:pt>
                <c:pt idx="238">
                  <c:v>23.6</c:v>
                </c:pt>
                <c:pt idx="239">
                  <c:v>23.7</c:v>
                </c:pt>
                <c:pt idx="240">
                  <c:v>23.8</c:v>
                </c:pt>
                <c:pt idx="241">
                  <c:v>23.9</c:v>
                </c:pt>
                <c:pt idx="242">
                  <c:v>24.0</c:v>
                </c:pt>
                <c:pt idx="243">
                  <c:v>24.1</c:v>
                </c:pt>
                <c:pt idx="244">
                  <c:v>24.2</c:v>
                </c:pt>
                <c:pt idx="245">
                  <c:v>24.3</c:v>
                </c:pt>
                <c:pt idx="246">
                  <c:v>24.4</c:v>
                </c:pt>
                <c:pt idx="247">
                  <c:v>24.5</c:v>
                </c:pt>
                <c:pt idx="248">
                  <c:v>24.6</c:v>
                </c:pt>
                <c:pt idx="249">
                  <c:v>24.7</c:v>
                </c:pt>
                <c:pt idx="250">
                  <c:v>24.8</c:v>
                </c:pt>
                <c:pt idx="251">
                  <c:v>24.9</c:v>
                </c:pt>
                <c:pt idx="252">
                  <c:v>25.0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25.5</c:v>
                </c:pt>
                <c:pt idx="258">
                  <c:v>25.6</c:v>
                </c:pt>
                <c:pt idx="259">
                  <c:v>25.7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26.1</c:v>
                </c:pt>
                <c:pt idx="264">
                  <c:v>26.2</c:v>
                </c:pt>
                <c:pt idx="265">
                  <c:v>26.3</c:v>
                </c:pt>
                <c:pt idx="266">
                  <c:v>26.4</c:v>
                </c:pt>
                <c:pt idx="267">
                  <c:v>26.5</c:v>
                </c:pt>
                <c:pt idx="268">
                  <c:v>26.6</c:v>
                </c:pt>
                <c:pt idx="269">
                  <c:v>26.7</c:v>
                </c:pt>
                <c:pt idx="270">
                  <c:v>26.8</c:v>
                </c:pt>
                <c:pt idx="271">
                  <c:v>26.9</c:v>
                </c:pt>
                <c:pt idx="272">
                  <c:v>27.0</c:v>
                </c:pt>
                <c:pt idx="273">
                  <c:v>27.1</c:v>
                </c:pt>
                <c:pt idx="274">
                  <c:v>27.2</c:v>
                </c:pt>
                <c:pt idx="275">
                  <c:v>27.3</c:v>
                </c:pt>
                <c:pt idx="276">
                  <c:v>27.4</c:v>
                </c:pt>
                <c:pt idx="277">
                  <c:v>27.5</c:v>
                </c:pt>
                <c:pt idx="278">
                  <c:v>27.6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28.0</c:v>
                </c:pt>
                <c:pt idx="283">
                  <c:v>28.1</c:v>
                </c:pt>
                <c:pt idx="284">
                  <c:v>28.2</c:v>
                </c:pt>
                <c:pt idx="285">
                  <c:v>28.3</c:v>
                </c:pt>
                <c:pt idx="286">
                  <c:v>28.4</c:v>
                </c:pt>
                <c:pt idx="287">
                  <c:v>28.5</c:v>
                </c:pt>
                <c:pt idx="288">
                  <c:v>28.6</c:v>
                </c:pt>
                <c:pt idx="289">
                  <c:v>28.7</c:v>
                </c:pt>
                <c:pt idx="290">
                  <c:v>28.8</c:v>
                </c:pt>
                <c:pt idx="291">
                  <c:v>28.9</c:v>
                </c:pt>
                <c:pt idx="292">
                  <c:v>29.0</c:v>
                </c:pt>
                <c:pt idx="293">
                  <c:v>29.1</c:v>
                </c:pt>
                <c:pt idx="294">
                  <c:v>29.2</c:v>
                </c:pt>
                <c:pt idx="295">
                  <c:v>29.3</c:v>
                </c:pt>
                <c:pt idx="296">
                  <c:v>29.4</c:v>
                </c:pt>
                <c:pt idx="297">
                  <c:v>29.5</c:v>
                </c:pt>
                <c:pt idx="298">
                  <c:v>29.6</c:v>
                </c:pt>
                <c:pt idx="299">
                  <c:v>29.7</c:v>
                </c:pt>
                <c:pt idx="300">
                  <c:v>29.8</c:v>
                </c:pt>
                <c:pt idx="301">
                  <c:v>29.9</c:v>
                </c:pt>
                <c:pt idx="302">
                  <c:v>30.0</c:v>
                </c:pt>
                <c:pt idx="303">
                  <c:v>30.1</c:v>
                </c:pt>
                <c:pt idx="304">
                  <c:v>30.2</c:v>
                </c:pt>
                <c:pt idx="305">
                  <c:v>30.3</c:v>
                </c:pt>
                <c:pt idx="306">
                  <c:v>30.4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31.0</c:v>
                </c:pt>
                <c:pt idx="313">
                  <c:v>31.1</c:v>
                </c:pt>
                <c:pt idx="314">
                  <c:v>31.2</c:v>
                </c:pt>
                <c:pt idx="315">
                  <c:v>31.3</c:v>
                </c:pt>
                <c:pt idx="316">
                  <c:v>31.4</c:v>
                </c:pt>
                <c:pt idx="317">
                  <c:v>31.5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32.0</c:v>
                </c:pt>
                <c:pt idx="323">
                  <c:v>32.1</c:v>
                </c:pt>
                <c:pt idx="324">
                  <c:v>32.2</c:v>
                </c:pt>
                <c:pt idx="325">
                  <c:v>32.3</c:v>
                </c:pt>
                <c:pt idx="326">
                  <c:v>32.4</c:v>
                </c:pt>
                <c:pt idx="327">
                  <c:v>32.5</c:v>
                </c:pt>
                <c:pt idx="328">
                  <c:v>32.6</c:v>
                </c:pt>
                <c:pt idx="329">
                  <c:v>32.7</c:v>
                </c:pt>
                <c:pt idx="330">
                  <c:v>32.8</c:v>
                </c:pt>
                <c:pt idx="331">
                  <c:v>32.9</c:v>
                </c:pt>
                <c:pt idx="332">
                  <c:v>33.0</c:v>
                </c:pt>
                <c:pt idx="333">
                  <c:v>33.1</c:v>
                </c:pt>
                <c:pt idx="334">
                  <c:v>33.2</c:v>
                </c:pt>
                <c:pt idx="335">
                  <c:v>33.3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33.7</c:v>
                </c:pt>
                <c:pt idx="340">
                  <c:v>33.8</c:v>
                </c:pt>
                <c:pt idx="341">
                  <c:v>33.9</c:v>
                </c:pt>
                <c:pt idx="342">
                  <c:v>34.0</c:v>
                </c:pt>
                <c:pt idx="343">
                  <c:v>34.1</c:v>
                </c:pt>
                <c:pt idx="344">
                  <c:v>34.2</c:v>
                </c:pt>
                <c:pt idx="345">
                  <c:v>34.3</c:v>
                </c:pt>
                <c:pt idx="346">
                  <c:v>34.4</c:v>
                </c:pt>
                <c:pt idx="347">
                  <c:v>34.5</c:v>
                </c:pt>
                <c:pt idx="348">
                  <c:v>34.6</c:v>
                </c:pt>
                <c:pt idx="349">
                  <c:v>34.7</c:v>
                </c:pt>
                <c:pt idx="350">
                  <c:v>34.8</c:v>
                </c:pt>
                <c:pt idx="351">
                  <c:v>34.9</c:v>
                </c:pt>
                <c:pt idx="352">
                  <c:v>35.0</c:v>
                </c:pt>
                <c:pt idx="353">
                  <c:v>35.1</c:v>
                </c:pt>
                <c:pt idx="354">
                  <c:v>35.2</c:v>
                </c:pt>
                <c:pt idx="355">
                  <c:v>35.3</c:v>
                </c:pt>
                <c:pt idx="356">
                  <c:v>35.4</c:v>
                </c:pt>
                <c:pt idx="357">
                  <c:v>35.5</c:v>
                </c:pt>
                <c:pt idx="358">
                  <c:v>35.6</c:v>
                </c:pt>
                <c:pt idx="359">
                  <c:v>35.7</c:v>
                </c:pt>
                <c:pt idx="360">
                  <c:v>35.8</c:v>
                </c:pt>
                <c:pt idx="361">
                  <c:v>35.9</c:v>
                </c:pt>
                <c:pt idx="362">
                  <c:v>36.0</c:v>
                </c:pt>
                <c:pt idx="363">
                  <c:v>36.1</c:v>
                </c:pt>
                <c:pt idx="364">
                  <c:v>36.2</c:v>
                </c:pt>
                <c:pt idx="365">
                  <c:v>36.3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36.7</c:v>
                </c:pt>
                <c:pt idx="370">
                  <c:v>36.8</c:v>
                </c:pt>
                <c:pt idx="371">
                  <c:v>36.9</c:v>
                </c:pt>
                <c:pt idx="372">
                  <c:v>37.0</c:v>
                </c:pt>
                <c:pt idx="373">
                  <c:v>37.1</c:v>
                </c:pt>
                <c:pt idx="374">
                  <c:v>37.2</c:v>
                </c:pt>
                <c:pt idx="375">
                  <c:v>37.3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</c:v>
                </c:pt>
                <c:pt idx="380">
                  <c:v>37.8</c:v>
                </c:pt>
                <c:pt idx="381">
                  <c:v>37.9</c:v>
                </c:pt>
                <c:pt idx="382">
                  <c:v>38.0</c:v>
                </c:pt>
                <c:pt idx="383">
                  <c:v>38.1</c:v>
                </c:pt>
                <c:pt idx="384">
                  <c:v>38.2</c:v>
                </c:pt>
                <c:pt idx="385">
                  <c:v>38.3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38.7</c:v>
                </c:pt>
                <c:pt idx="390">
                  <c:v>38.8</c:v>
                </c:pt>
                <c:pt idx="391">
                  <c:v>38.9</c:v>
                </c:pt>
                <c:pt idx="392">
                  <c:v>39.0</c:v>
                </c:pt>
                <c:pt idx="393">
                  <c:v>39.1</c:v>
                </c:pt>
                <c:pt idx="394">
                  <c:v>39.2</c:v>
                </c:pt>
                <c:pt idx="395">
                  <c:v>39.3</c:v>
                </c:pt>
                <c:pt idx="396">
                  <c:v>39.4</c:v>
                </c:pt>
                <c:pt idx="397">
                  <c:v>39.5</c:v>
                </c:pt>
                <c:pt idx="398">
                  <c:v>39.6</c:v>
                </c:pt>
                <c:pt idx="399">
                  <c:v>39.7</c:v>
                </c:pt>
                <c:pt idx="400">
                  <c:v>39.8</c:v>
                </c:pt>
                <c:pt idx="401">
                  <c:v>39.9</c:v>
                </c:pt>
                <c:pt idx="402">
                  <c:v>40.0</c:v>
                </c:pt>
                <c:pt idx="403">
                  <c:v>40.1</c:v>
                </c:pt>
                <c:pt idx="404">
                  <c:v>40.2</c:v>
                </c:pt>
                <c:pt idx="405">
                  <c:v>40.3</c:v>
                </c:pt>
                <c:pt idx="406">
                  <c:v>40.4</c:v>
                </c:pt>
                <c:pt idx="407">
                  <c:v>40.5</c:v>
                </c:pt>
                <c:pt idx="408">
                  <c:v>40.6</c:v>
                </c:pt>
                <c:pt idx="409">
                  <c:v>40.7</c:v>
                </c:pt>
                <c:pt idx="410">
                  <c:v>40.8</c:v>
                </c:pt>
                <c:pt idx="411">
                  <c:v>40.9</c:v>
                </c:pt>
                <c:pt idx="412">
                  <c:v>41.0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41.6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42.0</c:v>
                </c:pt>
                <c:pt idx="423">
                  <c:v>42.1</c:v>
                </c:pt>
                <c:pt idx="424">
                  <c:v>42.2</c:v>
                </c:pt>
                <c:pt idx="425">
                  <c:v>42.3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42.9</c:v>
                </c:pt>
                <c:pt idx="432">
                  <c:v>43.0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43.4</c:v>
                </c:pt>
                <c:pt idx="437">
                  <c:v>43.5</c:v>
                </c:pt>
                <c:pt idx="438">
                  <c:v>43.6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44.0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44.9</c:v>
                </c:pt>
                <c:pt idx="452">
                  <c:v>45.0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45.5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46.0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46.4</c:v>
                </c:pt>
                <c:pt idx="467">
                  <c:v>46.5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47.0</c:v>
                </c:pt>
                <c:pt idx="473">
                  <c:v>47.1</c:v>
                </c:pt>
                <c:pt idx="474">
                  <c:v>47.2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47.6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48.0</c:v>
                </c:pt>
                <c:pt idx="483">
                  <c:v>48.1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48.5</c:v>
                </c:pt>
                <c:pt idx="488">
                  <c:v>48.6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49.0</c:v>
                </c:pt>
                <c:pt idx="493">
                  <c:v>49.1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49.7</c:v>
                </c:pt>
                <c:pt idx="500">
                  <c:v>49.8</c:v>
                </c:pt>
                <c:pt idx="501">
                  <c:v>49.9</c:v>
                </c:pt>
                <c:pt idx="502">
                  <c:v>50.0</c:v>
                </c:pt>
                <c:pt idx="503">
                  <c:v>50.1</c:v>
                </c:pt>
                <c:pt idx="504">
                  <c:v>50.2</c:v>
                </c:pt>
                <c:pt idx="505">
                  <c:v>50.3</c:v>
                </c:pt>
                <c:pt idx="506">
                  <c:v>50.4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51.0</c:v>
                </c:pt>
                <c:pt idx="513">
                  <c:v>51.1</c:v>
                </c:pt>
                <c:pt idx="514">
                  <c:v>51.2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51.6</c:v>
                </c:pt>
                <c:pt idx="519">
                  <c:v>51.7</c:v>
                </c:pt>
                <c:pt idx="520">
                  <c:v>51.8</c:v>
                </c:pt>
                <c:pt idx="521">
                  <c:v>51.9</c:v>
                </c:pt>
                <c:pt idx="522">
                  <c:v>52.0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52.4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52.8</c:v>
                </c:pt>
                <c:pt idx="531">
                  <c:v>52.9</c:v>
                </c:pt>
                <c:pt idx="532">
                  <c:v>53.0</c:v>
                </c:pt>
                <c:pt idx="533">
                  <c:v>53.1</c:v>
                </c:pt>
                <c:pt idx="534">
                  <c:v>53.2</c:v>
                </c:pt>
                <c:pt idx="535">
                  <c:v>53.3</c:v>
                </c:pt>
                <c:pt idx="536">
                  <c:v>53.4</c:v>
                </c:pt>
                <c:pt idx="537">
                  <c:v>53.5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53.9</c:v>
                </c:pt>
                <c:pt idx="542">
                  <c:v>54.0</c:v>
                </c:pt>
                <c:pt idx="543">
                  <c:v>54.1</c:v>
                </c:pt>
                <c:pt idx="544">
                  <c:v>54.2</c:v>
                </c:pt>
                <c:pt idx="545">
                  <c:v>54.3</c:v>
                </c:pt>
                <c:pt idx="546">
                  <c:v>54.4</c:v>
                </c:pt>
                <c:pt idx="547">
                  <c:v>54.5</c:v>
                </c:pt>
                <c:pt idx="548">
                  <c:v>54.6</c:v>
                </c:pt>
                <c:pt idx="549">
                  <c:v>54.7</c:v>
                </c:pt>
                <c:pt idx="550">
                  <c:v>54.8</c:v>
                </c:pt>
                <c:pt idx="551">
                  <c:v>54.9</c:v>
                </c:pt>
                <c:pt idx="552">
                  <c:v>55.0</c:v>
                </c:pt>
                <c:pt idx="553">
                  <c:v>55.1</c:v>
                </c:pt>
                <c:pt idx="554">
                  <c:v>55.2</c:v>
                </c:pt>
                <c:pt idx="555">
                  <c:v>55.3</c:v>
                </c:pt>
                <c:pt idx="556">
                  <c:v>55.4</c:v>
                </c:pt>
                <c:pt idx="557">
                  <c:v>55.5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55.9</c:v>
                </c:pt>
                <c:pt idx="562">
                  <c:v>56.0</c:v>
                </c:pt>
                <c:pt idx="563">
                  <c:v>56.1</c:v>
                </c:pt>
                <c:pt idx="564">
                  <c:v>56.2</c:v>
                </c:pt>
                <c:pt idx="565">
                  <c:v>56.3</c:v>
                </c:pt>
                <c:pt idx="566">
                  <c:v>56.4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56.8</c:v>
                </c:pt>
                <c:pt idx="571">
                  <c:v>56.9</c:v>
                </c:pt>
                <c:pt idx="572">
                  <c:v>57.0</c:v>
                </c:pt>
                <c:pt idx="573">
                  <c:v>57.1</c:v>
                </c:pt>
                <c:pt idx="574">
                  <c:v>57.2</c:v>
                </c:pt>
                <c:pt idx="575">
                  <c:v>57.3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58.0</c:v>
                </c:pt>
                <c:pt idx="583">
                  <c:v>58.1</c:v>
                </c:pt>
                <c:pt idx="584">
                  <c:v>58.2</c:v>
                </c:pt>
                <c:pt idx="585">
                  <c:v>58.3</c:v>
                </c:pt>
                <c:pt idx="586">
                  <c:v>58.4</c:v>
                </c:pt>
                <c:pt idx="587">
                  <c:v>58.5</c:v>
                </c:pt>
                <c:pt idx="588">
                  <c:v>58.6</c:v>
                </c:pt>
                <c:pt idx="589">
                  <c:v>58.7</c:v>
                </c:pt>
                <c:pt idx="590">
                  <c:v>58.8</c:v>
                </c:pt>
                <c:pt idx="591">
                  <c:v>58.9</c:v>
                </c:pt>
                <c:pt idx="592">
                  <c:v>59.0</c:v>
                </c:pt>
                <c:pt idx="593">
                  <c:v>59.1</c:v>
                </c:pt>
                <c:pt idx="594">
                  <c:v>59.2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59.8</c:v>
                </c:pt>
                <c:pt idx="601">
                  <c:v>59.9</c:v>
                </c:pt>
                <c:pt idx="602">
                  <c:v>60.0</c:v>
                </c:pt>
              </c:numCache>
            </c:numRef>
          </c:xVal>
          <c:yVal>
            <c:numRef>
              <c:f>Sheet1!$I$2:$I$604</c:f>
              <c:numCache>
                <c:formatCode>General</c:formatCode>
                <c:ptCount val="6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-0.0168275886780791</c:v>
                </c:pt>
                <c:pt idx="19">
                  <c:v>-0.0318683996864272</c:v>
                </c:pt>
                <c:pt idx="20">
                  <c:v>-0.0452111151889758</c:v>
                </c:pt>
                <c:pt idx="21">
                  <c:v>-0.0569407992453172</c:v>
                </c:pt>
                <c:pt idx="22">
                  <c:v>-0.067139032429628</c:v>
                </c:pt>
                <c:pt idx="23">
                  <c:v>-0.0758840417027374</c:v>
                </c:pt>
                <c:pt idx="24">
                  <c:v>-0.0832508256995718</c:v>
                </c:pt>
                <c:pt idx="25">
                  <c:v>-0.0893112755874889</c:v>
                </c:pt>
                <c:pt idx="26">
                  <c:v>-0.0941342916468171</c:v>
                </c:pt>
                <c:pt idx="27">
                  <c:v>-0.0977858957200159</c:v>
                </c:pt>
                <c:pt idx="28">
                  <c:v>-0.100329339669548</c:v>
                </c:pt>
                <c:pt idx="29">
                  <c:v>-0.101825209982114</c:v>
                </c:pt>
                <c:pt idx="30">
                  <c:v>-0.102331528650141</c:v>
                </c:pt>
                <c:pt idx="31">
                  <c:v>-0.101903850458362</c:v>
                </c:pt>
                <c:pt idx="32">
                  <c:v>-0.100595356799379</c:v>
                </c:pt>
                <c:pt idx="33">
                  <c:v>-0.0984569461357963</c:v>
                </c:pt>
                <c:pt idx="34">
                  <c:v>-0.0955373212258555</c:v>
                </c:pt>
                <c:pt idx="35">
                  <c:v>-0.0918830732227007</c:v>
                </c:pt>
                <c:pt idx="36">
                  <c:v>-0.087538762755074</c:v>
                </c:pt>
                <c:pt idx="37">
                  <c:v>-0.0825469980936335</c:v>
                </c:pt>
                <c:pt idx="38">
                  <c:v>-0.0769485105036408</c:v>
                </c:pt>
                <c:pt idx="39">
                  <c:v>-0.0707822268800001</c:v>
                </c:pt>
                <c:pt idx="40">
                  <c:v>-0.0640853397602084</c:v>
                </c:pt>
                <c:pt idx="41">
                  <c:v>-0.0568933748044815</c:v>
                </c:pt>
                <c:pt idx="42">
                  <c:v>-0.0492402558315136</c:v>
                </c:pt>
                <c:pt idx="43">
                  <c:v>-0.0411583674944026</c:v>
                </c:pt>
                <c:pt idx="44">
                  <c:v>-0.0326786156785068</c:v>
                </c:pt>
                <c:pt idx="45">
                  <c:v>-0.0238304857005931</c:v>
                </c:pt>
                <c:pt idx="46">
                  <c:v>-0.0146420983855578</c:v>
                </c:pt>
                <c:pt idx="47">
                  <c:v>-0.0051402640944944</c:v>
                </c:pt>
                <c:pt idx="48">
                  <c:v>0.00464946522401873</c:v>
                </c:pt>
                <c:pt idx="49">
                  <c:v>0.0147027458911199</c:v>
                </c:pt>
                <c:pt idx="50">
                  <c:v>0.0249963941960892</c:v>
                </c:pt>
                <c:pt idx="51">
                  <c:v>0.0355083398720303</c:v>
                </c:pt>
                <c:pt idx="52">
                  <c:v>0.0462175812863043</c:v>
                </c:pt>
                <c:pt idx="53">
                  <c:v>0.0571041422858736</c:v>
                </c:pt>
                <c:pt idx="54">
                  <c:v>0.0681490306391397</c:v>
                </c:pt>
                <c:pt idx="55">
                  <c:v>0.0793341980186022</c:v>
                </c:pt>
                <c:pt idx="56">
                  <c:v>0.0906425014698317</c:v>
                </c:pt>
                <c:pt idx="57">
                  <c:v>0.102057666314367</c:v>
                </c:pt>
                <c:pt idx="58">
                  <c:v>0.113564250436322</c:v>
                </c:pt>
                <c:pt idx="59">
                  <c:v>0.125147609903445</c:v>
                </c:pt>
                <c:pt idx="60">
                  <c:v>0.136793865875671</c:v>
                </c:pt>
                <c:pt idx="61">
                  <c:v>0.148489872755562</c:v>
                </c:pt>
                <c:pt idx="62">
                  <c:v>0.16022318753653</c:v>
                </c:pt>
                <c:pt idx="63">
                  <c:v>0.171982040306483</c:v>
                </c:pt>
                <c:pt idx="64">
                  <c:v>0.183755305865512</c:v>
                </c:pt>
                <c:pt idx="65">
                  <c:v>0.195532476418498</c:v>
                </c:pt>
                <c:pt idx="66">
                  <c:v>0.207303635303725</c:v>
                </c:pt>
                <c:pt idx="67">
                  <c:v>0.219059431720954</c:v>
                </c:pt>
                <c:pt idx="68">
                  <c:v>0.230791056423031</c:v>
                </c:pt>
                <c:pt idx="69">
                  <c:v>0.242490218336634</c:v>
                </c:pt>
                <c:pt idx="70">
                  <c:v>0.254149122078803</c:v>
                </c:pt>
                <c:pt idx="71">
                  <c:v>0.265760446337079</c:v>
                </c:pt>
                <c:pt idx="72">
                  <c:v>0.277317323082269</c:v>
                </c:pt>
                <c:pt idx="73">
                  <c:v>0.288813317583783</c:v>
                </c:pt>
                <c:pt idx="74">
                  <c:v>0.300242409198695</c:v>
                </c:pt>
                <c:pt idx="75">
                  <c:v>0.311598972906435</c:v>
                </c:pt>
                <c:pt idx="76">
                  <c:v>0.322877761562258</c:v>
                </c:pt>
                <c:pt idx="77">
                  <c:v>0.334073888843475</c:v>
                </c:pt>
                <c:pt idx="78">
                  <c:v>0.345182812863102</c:v>
                </c:pt>
                <c:pt idx="79">
                  <c:v>0.356200320426934</c:v>
                </c:pt>
                <c:pt idx="80">
                  <c:v>0.367122511910371</c:v>
                </c:pt>
                <c:pt idx="81">
                  <c:v>0.377945786732608</c:v>
                </c:pt>
                <c:pt idx="82">
                  <c:v>0.3886668294061</c:v>
                </c:pt>
                <c:pt idx="83">
                  <c:v>0.399282596140573</c:v>
                </c:pt>
                <c:pt idx="84">
                  <c:v>0.409790301980923</c:v>
                </c:pt>
                <c:pt idx="85">
                  <c:v>0.420187408459591</c:v>
                </c:pt>
                <c:pt idx="86">
                  <c:v>0.430471611744457</c:v>
                </c:pt>
                <c:pt idx="87">
                  <c:v>0.440640831263892</c:v>
                </c:pt>
                <c:pt idx="88">
                  <c:v>0.450693198791482</c:v>
                </c:pt>
                <c:pt idx="89">
                  <c:v>0.460627047973219</c:v>
                </c:pt>
                <c:pt idx="90">
                  <c:v>0.470440904280948</c:v>
                </c:pt>
                <c:pt idx="91">
                  <c:v>0.480133475376194</c:v>
                </c:pt>
                <c:pt idx="92">
                  <c:v>0.489703641868875</c:v>
                </c:pt>
                <c:pt idx="93">
                  <c:v>0.499150448456535</c:v>
                </c:pt>
                <c:pt idx="94">
                  <c:v>0.508473095429568</c:v>
                </c:pt>
                <c:pt idx="95">
                  <c:v>0.517670930528825</c:v>
                </c:pt>
                <c:pt idx="96">
                  <c:v>0.526743441142444</c:v>
                </c:pt>
                <c:pt idx="97">
                  <c:v>0.535690246829085</c:v>
                </c:pt>
                <c:pt idx="98">
                  <c:v>0.544511092155144</c:v>
                </c:pt>
                <c:pt idx="99">
                  <c:v>0.553205839834362</c:v>
                </c:pt>
                <c:pt idx="100">
                  <c:v>0.561774464158076</c:v>
                </c:pt>
                <c:pt idx="101">
                  <c:v>0.5702170447053</c:v>
                </c:pt>
                <c:pt idx="102">
                  <c:v>0.578533760321817</c:v>
                </c:pt>
                <c:pt idx="103">
                  <c:v>0.586724883358215</c:v>
                </c:pt>
                <c:pt idx="104">
                  <c:v>0.594790774156734</c:v>
                </c:pt>
                <c:pt idx="105">
                  <c:v>0.602731875777612</c:v>
                </c:pt>
                <c:pt idx="106">
                  <c:v>0.610548708955557</c:v>
                </c:pt>
                <c:pt idx="107">
                  <c:v>0.618241867277586</c:v>
                </c:pt>
                <c:pt idx="108">
                  <c:v>0.625812012573614</c:v>
                </c:pt>
                <c:pt idx="109">
                  <c:v>0.633259870511612</c:v>
                </c:pt>
                <c:pt idx="110">
                  <c:v>0.640586226389314</c:v>
                </c:pt>
                <c:pt idx="111">
                  <c:v>0.647791921114924</c:v>
                </c:pt>
                <c:pt idx="112">
                  <c:v>0.654877847369293</c:v>
                </c:pt>
                <c:pt idx="113">
                  <c:v>0.661844945942682</c:v>
                </c:pt>
                <c:pt idx="114">
                  <c:v>0.668694202238976</c:v>
                </c:pt>
                <c:pt idx="115">
                  <c:v>0.675426642941021</c:v>
                </c:pt>
                <c:pt idx="116">
                  <c:v>0.682043332830489</c:v>
                </c:pt>
                <c:pt idx="117">
                  <c:v>0.688545371756365</c:v>
                </c:pt>
                <c:pt idx="118">
                  <c:v>0.69493389174592</c:v>
                </c:pt>
                <c:pt idx="119">
                  <c:v>0.701210054252709</c:v>
                </c:pt>
                <c:pt idx="120">
                  <c:v>0.707375047535908</c:v>
                </c:pt>
                <c:pt idx="121">
                  <c:v>0.713430084165909</c:v>
                </c:pt>
                <c:pt idx="122">
                  <c:v>0.719376398650893</c:v>
                </c:pt>
                <c:pt idx="123">
                  <c:v>0.725215245179682</c:v>
                </c:pt>
                <c:pt idx="124">
                  <c:v>0.730947895475987</c:v>
                </c:pt>
                <c:pt idx="125">
                  <c:v>0.736575636759629</c:v>
                </c:pt>
                <c:pt idx="126">
                  <c:v>0.742099769810303</c:v>
                </c:pt>
                <c:pt idx="127">
                  <c:v>0.747521607129717</c:v>
                </c:pt>
                <c:pt idx="128">
                  <c:v>0.752842471197995</c:v>
                </c:pt>
                <c:pt idx="129">
                  <c:v>0.758063692820561</c:v>
                </c:pt>
                <c:pt idx="130">
                  <c:v>0.763186609561571</c:v>
                </c:pt>
                <c:pt idx="131">
                  <c:v>0.768212564260493</c:v>
                </c:pt>
                <c:pt idx="132">
                  <c:v>0.773142903628165</c:v>
                </c:pt>
                <c:pt idx="133">
                  <c:v>0.77797897691915</c:v>
                </c:pt>
                <c:pt idx="134">
                  <c:v>0.78272213467702</c:v>
                </c:pt>
                <c:pt idx="135">
                  <c:v>0.787373727549622</c:v>
                </c:pt>
                <c:pt idx="136">
                  <c:v>0.791935105171197</c:v>
                </c:pt>
                <c:pt idx="137">
                  <c:v>0.796407615108631</c:v>
                </c:pt>
                <c:pt idx="138">
                  <c:v>0.800792601868954</c:v>
                </c:pt>
                <c:pt idx="139">
                  <c:v>0.805091405965534</c:v>
                </c:pt>
                <c:pt idx="140">
                  <c:v>0.809305363040373</c:v>
                </c:pt>
                <c:pt idx="141">
                  <c:v>0.813435803040033</c:v>
                </c:pt>
                <c:pt idx="142">
                  <c:v>0.817484049442887</c:v>
                </c:pt>
                <c:pt idx="143">
                  <c:v>0.821451418535408</c:v>
                </c:pt>
                <c:pt idx="144">
                  <c:v>0.82533921873529</c:v>
                </c:pt>
                <c:pt idx="145">
                  <c:v>0.829148749959355</c:v>
                </c:pt>
                <c:pt idx="146">
                  <c:v>0.832881303034189</c:v>
                </c:pt>
                <c:pt idx="147">
                  <c:v>0.836538159147632</c:v>
                </c:pt>
                <c:pt idx="148">
                  <c:v>0.840120589339192</c:v>
                </c:pt>
                <c:pt idx="149">
                  <c:v>0.843629854027658</c:v>
                </c:pt>
                <c:pt idx="150">
                  <c:v>0.847067202574166</c:v>
                </c:pt>
                <c:pt idx="151">
                  <c:v>0.850433872879105</c:v>
                </c:pt>
                <c:pt idx="152">
                  <c:v>0.853731091011216</c:v>
                </c:pt>
                <c:pt idx="153">
                  <c:v>0.856960070867461</c:v>
                </c:pt>
                <c:pt idx="154">
                  <c:v>0.860122013862101</c:v>
                </c:pt>
                <c:pt idx="155">
                  <c:v>0.863218108643684</c:v>
                </c:pt>
                <c:pt idx="156">
                  <c:v>0.866249530838521</c:v>
                </c:pt>
                <c:pt idx="157">
                  <c:v>0.869217442819395</c:v>
                </c:pt>
                <c:pt idx="158">
                  <c:v>0.872122993498281</c:v>
                </c:pt>
                <c:pt idx="159">
                  <c:v>0.874967318141845</c:v>
                </c:pt>
                <c:pt idx="160">
                  <c:v>0.877751538208638</c:v>
                </c:pt>
                <c:pt idx="161">
                  <c:v>0.880476761206865</c:v>
                </c:pt>
                <c:pt idx="162">
                  <c:v>0.883144080571646</c:v>
                </c:pt>
                <c:pt idx="163">
                  <c:v>0.88575457556087</c:v>
                </c:pt>
                <c:pt idx="164">
                  <c:v>0.888309311168551</c:v>
                </c:pt>
                <c:pt idx="165">
                  <c:v>0.890809338054863</c:v>
                </c:pt>
                <c:pt idx="166">
                  <c:v>0.89325569249192</c:v>
                </c:pt>
                <c:pt idx="167">
                  <c:v>0.89564939632448</c:v>
                </c:pt>
                <c:pt idx="168">
                  <c:v>0.897991456944716</c:v>
                </c:pt>
                <c:pt idx="169">
                  <c:v>0.900282867280371</c:v>
                </c:pt>
                <c:pt idx="170">
                  <c:v>0.902524605795428</c:v>
                </c:pt>
                <c:pt idx="171">
                  <c:v>0.904717636502697</c:v>
                </c:pt>
                <c:pt idx="172">
                  <c:v>0.90686290898755</c:v>
                </c:pt>
                <c:pt idx="173">
                  <c:v>0.908961358442234</c:v>
                </c:pt>
                <c:pt idx="174">
                  <c:v>0.911013905710045</c:v>
                </c:pt>
                <c:pt idx="175">
                  <c:v>0.913021457338856</c:v>
                </c:pt>
                <c:pt idx="176">
                  <c:v>0.914984905643367</c:v>
                </c:pt>
                <c:pt idx="177">
                  <c:v>0.916905128775542</c:v>
                </c:pt>
                <c:pt idx="178">
                  <c:v>0.918782990802752</c:v>
                </c:pt>
                <c:pt idx="179">
                  <c:v>0.920619341793072</c:v>
                </c:pt>
                <c:pt idx="180">
                  <c:v>0.922415017907274</c:v>
                </c:pt>
                <c:pt idx="181">
                  <c:v>0.924170841497084</c:v>
                </c:pt>
                <c:pt idx="182">
                  <c:v>0.925887621209235</c:v>
                </c:pt>
                <c:pt idx="183">
                  <c:v>0.927566152094924</c:v>
                </c:pt>
                <c:pt idx="184">
                  <c:v>0.929207215724271</c:v>
                </c:pt>
                <c:pt idx="185">
                  <c:v>0.930811580305404</c:v>
                </c:pt>
                <c:pt idx="186">
                  <c:v>0.932380000807798</c:v>
                </c:pt>
                <c:pt idx="187">
                  <c:v>0.933913219089549</c:v>
                </c:pt>
                <c:pt idx="188">
                  <c:v>0.935411964028241</c:v>
                </c:pt>
                <c:pt idx="189">
                  <c:v>0.936876951655089</c:v>
                </c:pt>
                <c:pt idx="190">
                  <c:v>0.938308885292083</c:v>
                </c:pt>
                <c:pt idx="191">
                  <c:v>0.939708455691825</c:v>
                </c:pt>
                <c:pt idx="192">
                  <c:v>0.941076341179817</c:v>
                </c:pt>
                <c:pt idx="193">
                  <c:v>0.942413207798922</c:v>
                </c:pt>
                <c:pt idx="194">
                  <c:v>0.943719709455766</c:v>
                </c:pt>
                <c:pt idx="195">
                  <c:v>0.944996488068863</c:v>
                </c:pt>
                <c:pt idx="196">
                  <c:v>0.946244173718214</c:v>
                </c:pt>
                <c:pt idx="197">
                  <c:v>0.947463384796201</c:v>
                </c:pt>
                <c:pt idx="198">
                  <c:v>0.948654728159566</c:v>
                </c:pt>
                <c:pt idx="199">
                  <c:v>0.94981879928229</c:v>
                </c:pt>
                <c:pt idx="200">
                  <c:v>0.950956182409197</c:v>
                </c:pt>
                <c:pt idx="201">
                  <c:v>0.952067450710112</c:v>
                </c:pt>
                <c:pt idx="202">
                  <c:v>0.953153166434418</c:v>
                </c:pt>
                <c:pt idx="203">
                  <c:v>0.954213881065866</c:v>
                </c:pt>
                <c:pt idx="204">
                  <c:v>0.955250135477481</c:v>
                </c:pt>
                <c:pt idx="205">
                  <c:v>0.956262460086456</c:v>
                </c:pt>
                <c:pt idx="206">
                  <c:v>0.957251375008874</c:v>
                </c:pt>
                <c:pt idx="207">
                  <c:v>0.958217390214185</c:v>
                </c:pt>
                <c:pt idx="208">
                  <c:v>0.959161005679267</c:v>
                </c:pt>
                <c:pt idx="209">
                  <c:v>0.960082711542032</c:v>
                </c:pt>
                <c:pt idx="210">
                  <c:v>0.960982988254413</c:v>
                </c:pt>
                <c:pt idx="211">
                  <c:v>0.9618623067347</c:v>
                </c:pt>
                <c:pt idx="212">
                  <c:v>0.962721128519085</c:v>
                </c:pt>
                <c:pt idx="213">
                  <c:v>0.963559905912379</c:v>
                </c:pt>
                <c:pt idx="214">
                  <c:v>0.964379082137782</c:v>
                </c:pt>
                <c:pt idx="215">
                  <c:v>0.965179091485683</c:v>
                </c:pt>
                <c:pt idx="216">
                  <c:v>0.965960359461376</c:v>
                </c:pt>
                <c:pt idx="217">
                  <c:v>0.966723302931667</c:v>
                </c:pt>
                <c:pt idx="218">
                  <c:v>0.967468330270295</c:v>
                </c:pt>
                <c:pt idx="219">
                  <c:v>0.968195841502117</c:v>
                </c:pt>
                <c:pt idx="220">
                  <c:v>0.96890622844602</c:v>
                </c:pt>
                <c:pt idx="221">
                  <c:v>0.969599874856497</c:v>
                </c:pt>
                <c:pt idx="222">
                  <c:v>0.970277156563852</c:v>
                </c:pt>
                <c:pt idx="223">
                  <c:v>0.970938441613012</c:v>
                </c:pt>
                <c:pt idx="224">
                  <c:v>0.971584090400883</c:v>
                </c:pt>
                <c:pt idx="225">
                  <c:v>0.972214455812236</c:v>
                </c:pt>
                <c:pt idx="226">
                  <c:v>0.972829883354099</c:v>
                </c:pt>
                <c:pt idx="227">
                  <c:v>0.973430711288614</c:v>
                </c:pt>
                <c:pt idx="228">
                  <c:v>0.974017270764343</c:v>
                </c:pt>
                <c:pt idx="229">
                  <c:v>0.97458988594601</c:v>
                </c:pt>
                <c:pt idx="230">
                  <c:v>0.975148874142649</c:v>
                </c:pt>
                <c:pt idx="231">
                  <c:v>0.975694545934146</c:v>
                </c:pt>
                <c:pt idx="232">
                  <c:v>0.976227205296172</c:v>
                </c:pt>
                <c:pt idx="233">
                  <c:v>0.976747149723475</c:v>
                </c:pt>
                <c:pt idx="234">
                  <c:v>0.977254670351543</c:v>
                </c:pt>
                <c:pt idx="235">
                  <c:v>0.977750052076615</c:v>
                </c:pt>
                <c:pt idx="236">
                  <c:v>0.978233573674046</c:v>
                </c:pt>
                <c:pt idx="237">
                  <c:v>0.97870550791501</c:v>
                </c:pt>
                <c:pt idx="238">
                  <c:v>0.979166121681549</c:v>
                </c:pt>
                <c:pt idx="239">
                  <c:v>0.979615676079962</c:v>
                </c:pt>
                <c:pt idx="240">
                  <c:v>0.980054426552535</c:v>
                </c:pt>
                <c:pt idx="241">
                  <c:v>0.980482622987614</c:v>
                </c:pt>
                <c:pt idx="242">
                  <c:v>0.980900509828027</c:v>
                </c:pt>
                <c:pt idx="243">
                  <c:v>0.981308326177852</c:v>
                </c:pt>
                <c:pt idx="244">
                  <c:v>0.981706305907543</c:v>
                </c:pt>
                <c:pt idx="245">
                  <c:v>0.982094677757422</c:v>
                </c:pt>
                <c:pt idx="246">
                  <c:v>0.982473665439537</c:v>
                </c:pt>
                <c:pt idx="247">
                  <c:v>0.982843487737895</c:v>
                </c:pt>
                <c:pt idx="248">
                  <c:v>0.983204358607092</c:v>
                </c:pt>
                <c:pt idx="249">
                  <c:v>0.983556487269333</c:v>
                </c:pt>
                <c:pt idx="250">
                  <c:v>0.98390007830986</c:v>
                </c:pt>
                <c:pt idx="251">
                  <c:v>0.984235331770804</c:v>
                </c:pt>
                <c:pt idx="252">
                  <c:v>0.984562443243467</c:v>
                </c:pt>
                <c:pt idx="253">
                  <c:v>0.984881603959047</c:v>
                </c:pt>
                <c:pt idx="254">
                  <c:v>0.985193000877821</c:v>
                </c:pt>
                <c:pt idx="255">
                  <c:v>0.985496816776805</c:v>
                </c:pt>
                <c:pt idx="256">
                  <c:v>0.985793230335891</c:v>
                </c:pt>
                <c:pt idx="257">
                  <c:v>0.986082416222489</c:v>
                </c:pt>
                <c:pt idx="258">
                  <c:v>0.98636454517469</c:v>
                </c:pt>
                <c:pt idx="259">
                  <c:v>0.98663978408295</c:v>
                </c:pt>
                <c:pt idx="260">
                  <c:v>0.986908296070331</c:v>
                </c:pt>
                <c:pt idx="261">
                  <c:v>0.987170240571294</c:v>
                </c:pt>
                <c:pt idx="262">
                  <c:v>0.987425773409086</c:v>
                </c:pt>
                <c:pt idx="263">
                  <c:v>0.987675046871709</c:v>
                </c:pt>
                <c:pt idx="264">
                  <c:v>0.987918209786512</c:v>
                </c:pt>
                <c:pt idx="265">
                  <c:v>0.988155407593409</c:v>
                </c:pt>
                <c:pt idx="266">
                  <c:v>0.988386782416743</c:v>
                </c:pt>
                <c:pt idx="267">
                  <c:v>0.988612473135819</c:v>
                </c:pt>
                <c:pt idx="268">
                  <c:v>0.988832615454116</c:v>
                </c:pt>
                <c:pt idx="269">
                  <c:v>0.989047341967199</c:v>
                </c:pt>
                <c:pt idx="270">
                  <c:v>0.989256782229351</c:v>
                </c:pt>
                <c:pt idx="271">
                  <c:v>0.989461062818932</c:v>
                </c:pt>
                <c:pt idx="272">
                  <c:v>0.989660307402505</c:v>
                </c:pt>
                <c:pt idx="273">
                  <c:v>0.989854636797718</c:v>
                </c:pt>
                <c:pt idx="274">
                  <c:v>0.990044169034981</c:v>
                </c:pt>
                <c:pt idx="275">
                  <c:v>0.990229019417953</c:v>
                </c:pt>
                <c:pt idx="276">
                  <c:v>0.990409300582842</c:v>
                </c:pt>
                <c:pt idx="277">
                  <c:v>0.990585122556558</c:v>
                </c:pt>
                <c:pt idx="278">
                  <c:v>0.990756592813718</c:v>
                </c:pt>
                <c:pt idx="279">
                  <c:v>0.990923816332529</c:v>
                </c:pt>
                <c:pt idx="280">
                  <c:v>0.991086895649567</c:v>
                </c:pt>
                <c:pt idx="281">
                  <c:v>0.991245930913467</c:v>
                </c:pt>
                <c:pt idx="282">
                  <c:v>0.991401019937541</c:v>
                </c:pt>
                <c:pt idx="283">
                  <c:v>0.991552258251346</c:v>
                </c:pt>
                <c:pt idx="284">
                  <c:v>0.991699739151208</c:v>
                </c:pt>
                <c:pt idx="285">
                  <c:v>0.991843553749734</c:v>
                </c:pt>
                <c:pt idx="286">
                  <c:v>0.991983791024319</c:v>
                </c:pt>
                <c:pt idx="287">
                  <c:v>0.992120537864666</c:v>
                </c:pt>
                <c:pt idx="288">
                  <c:v>0.992253879119338</c:v>
                </c:pt>
                <c:pt idx="289">
                  <c:v>0.992383897641356</c:v>
                </c:pt>
                <c:pt idx="290">
                  <c:v>0.992510674332863</c:v>
                </c:pt>
                <c:pt idx="291">
                  <c:v>0.992634288188866</c:v>
                </c:pt>
                <c:pt idx="292">
                  <c:v>0.992754816340075</c:v>
                </c:pt>
                <c:pt idx="293">
                  <c:v>0.992872334094849</c:v>
                </c:pt>
                <c:pt idx="294">
                  <c:v>0.992986914980283</c:v>
                </c:pt>
                <c:pt idx="295">
                  <c:v>0.993098630782419</c:v>
                </c:pt>
                <c:pt idx="296">
                  <c:v>0.993207551585628</c:v>
                </c:pt>
                <c:pt idx="297">
                  <c:v>0.993313745811167</c:v>
                </c:pt>
                <c:pt idx="298">
                  <c:v>0.993417280254913</c:v>
                </c:pt>
                <c:pt idx="299">
                  <c:v>0.993518220124314</c:v>
                </c:pt>
                <c:pt idx="300">
                  <c:v>0.993616629074547</c:v>
                </c:pt>
                <c:pt idx="301">
                  <c:v>0.993712569243914</c:v>
                </c:pt>
                <c:pt idx="302">
                  <c:v>0.993806101288487</c:v>
                </c:pt>
                <c:pt idx="303">
                  <c:v>0.993897284416005</c:v>
                </c:pt>
                <c:pt idx="304">
                  <c:v>0.993986176419057</c:v>
                </c:pt>
                <c:pt idx="305">
                  <c:v>0.994072833707545</c:v>
                </c:pt>
                <c:pt idx="306">
                  <c:v>0.994157311340451</c:v>
                </c:pt>
                <c:pt idx="307">
                  <c:v>0.994239663056922</c:v>
                </c:pt>
                <c:pt idx="308">
                  <c:v>0.994319941306679</c:v>
                </c:pt>
                <c:pt idx="309">
                  <c:v>0.994398197279777</c:v>
                </c:pt>
                <c:pt idx="310">
                  <c:v>0.994474480935701</c:v>
                </c:pt>
                <c:pt idx="311">
                  <c:v>0.994548841031849</c:v>
                </c:pt>
                <c:pt idx="312">
                  <c:v>0.994621325151379</c:v>
                </c:pt>
                <c:pt idx="313">
                  <c:v>0.994691979730459</c:v>
                </c:pt>
                <c:pt idx="314">
                  <c:v>0.994760850084908</c:v>
                </c:pt>
                <c:pt idx="315">
                  <c:v>0.994827980436265</c:v>
                </c:pt>
                <c:pt idx="316">
                  <c:v>0.994893413937271</c:v>
                </c:pt>
                <c:pt idx="317">
                  <c:v>0.994957192696803</c:v>
                </c:pt>
                <c:pt idx="318">
                  <c:v>0.995019357804249</c:v>
                </c:pt>
                <c:pt idx="319">
                  <c:v>0.995079949353342</c:v>
                </c:pt>
                <c:pt idx="320">
                  <c:v>0.995139006465473</c:v>
                </c:pt>
                <c:pt idx="321">
                  <c:v>0.995196567312481</c:v>
                </c:pt>
                <c:pt idx="322">
                  <c:v>0.995252669138934</c:v>
                </c:pt>
                <c:pt idx="323">
                  <c:v>0.995307348283919</c:v>
                </c:pt>
                <c:pt idx="324">
                  <c:v>0.995360640202337</c:v>
                </c:pt>
                <c:pt idx="325">
                  <c:v>0.995412579485731</c:v>
                </c:pt>
                <c:pt idx="326">
                  <c:v>0.995463199882638</c:v>
                </c:pt>
                <c:pt idx="327">
                  <c:v>0.995512534318491</c:v>
                </c:pt>
                <c:pt idx="328">
                  <c:v>0.995560614915064</c:v>
                </c:pt>
                <c:pt idx="329">
                  <c:v>0.995607473009488</c:v>
                </c:pt>
                <c:pt idx="330">
                  <c:v>0.995653139172836</c:v>
                </c:pt>
                <c:pt idx="331">
                  <c:v>0.995697643228277</c:v>
                </c:pt>
                <c:pt idx="332">
                  <c:v>0.995741014268835</c:v>
                </c:pt>
                <c:pt idx="333">
                  <c:v>0.995783280674732</c:v>
                </c:pt>
                <c:pt idx="334">
                  <c:v>0.995824470130345</c:v>
                </c:pt>
                <c:pt idx="335">
                  <c:v>0.995864609640766</c:v>
                </c:pt>
                <c:pt idx="336">
                  <c:v>0.995903725548002</c:v>
                </c:pt>
                <c:pt idx="337">
                  <c:v>0.995941843546784</c:v>
                </c:pt>
                <c:pt idx="338">
                  <c:v>0.995978988700032</c:v>
                </c:pt>
                <c:pt idx="339">
                  <c:v>0.996015185453955</c:v>
                </c:pt>
                <c:pt idx="340">
                  <c:v>0.996050457652811</c:v>
                </c:pt>
                <c:pt idx="341">
                  <c:v>0.996084828553318</c:v>
                </c:pt>
                <c:pt idx="342">
                  <c:v>0.99611832083875</c:v>
                </c:pt>
                <c:pt idx="343">
                  <c:v>0.99615095663269</c:v>
                </c:pt>
                <c:pt idx="344">
                  <c:v>0.996182757512476</c:v>
                </c:pt>
                <c:pt idx="345">
                  <c:v>0.996213744522338</c:v>
                </c:pt>
                <c:pt idx="346">
                  <c:v>0.99624393818622</c:v>
                </c:pt>
                <c:pt idx="347">
                  <c:v>0.996273358520318</c:v>
                </c:pt>
                <c:pt idx="348">
                  <c:v>0.996302025045319</c:v>
                </c:pt>
                <c:pt idx="349">
                  <c:v>0.996329956798356</c:v>
                </c:pt>
                <c:pt idx="350">
                  <c:v>0.996357172344687</c:v>
                </c:pt>
                <c:pt idx="351">
                  <c:v>0.996383689789102</c:v>
                </c:pt>
                <c:pt idx="352">
                  <c:v>0.996409526787065</c:v>
                </c:pt>
                <c:pt idx="353">
                  <c:v>0.996434700555588</c:v>
                </c:pt>
                <c:pt idx="354">
                  <c:v>0.996459227883863</c:v>
                </c:pt>
                <c:pt idx="355">
                  <c:v>0.996483125143636</c:v>
                </c:pt>
                <c:pt idx="356">
                  <c:v>0.996506408299339</c:v>
                </c:pt>
                <c:pt idx="357">
                  <c:v>0.996529092917988</c:v>
                </c:pt>
                <c:pt idx="358">
                  <c:v>0.996551194178847</c:v>
                </c:pt>
                <c:pt idx="359">
                  <c:v>0.996572726882859</c:v>
                </c:pt>
                <c:pt idx="360">
                  <c:v>0.996593705461865</c:v>
                </c:pt>
                <c:pt idx="361">
                  <c:v>0.996614143987595</c:v>
                </c:pt>
                <c:pt idx="362">
                  <c:v>0.996634056180457</c:v>
                </c:pt>
                <c:pt idx="363">
                  <c:v>0.996653455418111</c:v>
                </c:pt>
                <c:pt idx="364">
                  <c:v>0.996672354743839</c:v>
                </c:pt>
                <c:pt idx="365">
                  <c:v>0.996690766874726</c:v>
                </c:pt>
                <c:pt idx="366">
                  <c:v>0.996708704209638</c:v>
                </c:pt>
                <c:pt idx="367">
                  <c:v>0.996726178837012</c:v>
                </c:pt>
                <c:pt idx="368">
                  <c:v>0.996743202542467</c:v>
                </c:pt>
                <c:pt idx="369">
                  <c:v>0.996759786816224</c:v>
                </c:pt>
                <c:pt idx="370">
                  <c:v>0.99677594286036</c:v>
                </c:pt>
                <c:pt idx="371">
                  <c:v>0.996791681595881</c:v>
                </c:pt>
                <c:pt idx="372">
                  <c:v>0.99680701366963</c:v>
                </c:pt>
                <c:pt idx="373">
                  <c:v>0.996821949461029</c:v>
                </c:pt>
                <c:pt idx="374">
                  <c:v>0.99683649908866</c:v>
                </c:pt>
                <c:pt idx="375">
                  <c:v>0.996850672416687</c:v>
                </c:pt>
                <c:pt idx="376">
                  <c:v>0.996864479061131</c:v>
                </c:pt>
                <c:pt idx="377">
                  <c:v>0.996877928395981</c:v>
                </c:pt>
                <c:pt idx="378">
                  <c:v>0.996891029559173</c:v>
                </c:pt>
                <c:pt idx="379">
                  <c:v>0.996903791458416</c:v>
                </c:pt>
                <c:pt idx="380">
                  <c:v>0.996916222776881</c:v>
                </c:pt>
                <c:pt idx="381">
                  <c:v>0.996928331978755</c:v>
                </c:pt>
                <c:pt idx="382">
                  <c:v>0.996940127314655</c:v>
                </c:pt>
                <c:pt idx="383">
                  <c:v>0.99695161682692</c:v>
                </c:pt>
                <c:pt idx="384">
                  <c:v>0.996962808354767</c:v>
                </c:pt>
                <c:pt idx="385">
                  <c:v>0.996973709539328</c:v>
                </c:pt>
                <c:pt idx="386">
                  <c:v>0.996984327828564</c:v>
                </c:pt>
                <c:pt idx="387">
                  <c:v>0.996994670482059</c:v>
                </c:pt>
                <c:pt idx="388">
                  <c:v>0.997004744575699</c:v>
                </c:pt>
                <c:pt idx="389">
                  <c:v>0.997014557006235</c:v>
                </c:pt>
                <c:pt idx="390">
                  <c:v>0.997024114495741</c:v>
                </c:pt>
                <c:pt idx="391">
                  <c:v>0.997033423595956</c:v>
                </c:pt>
                <c:pt idx="392">
                  <c:v>0.997042490692528</c:v>
                </c:pt>
                <c:pt idx="393">
                  <c:v>0.997051322009151</c:v>
                </c:pt>
                <c:pt idx="394">
                  <c:v>0.9970599236116</c:v>
                </c:pt>
                <c:pt idx="395">
                  <c:v>0.997068301411671</c:v>
                </c:pt>
                <c:pt idx="396">
                  <c:v>0.997076461171023</c:v>
                </c:pt>
                <c:pt idx="397">
                  <c:v>0.997084408504926</c:v>
                </c:pt>
                <c:pt idx="398">
                  <c:v>0.997092148885921</c:v>
                </c:pt>
                <c:pt idx="399">
                  <c:v>0.997099687647385</c:v>
                </c:pt>
                <c:pt idx="400">
                  <c:v>0.997107029987011</c:v>
                </c:pt>
                <c:pt idx="401">
                  <c:v>0.997114180970207</c:v>
                </c:pt>
                <c:pt idx="402">
                  <c:v>0.997121145533405</c:v>
                </c:pt>
                <c:pt idx="403">
                  <c:v>0.997127928487295</c:v>
                </c:pt>
                <c:pt idx="404">
                  <c:v>0.997134534519973</c:v>
                </c:pt>
                <c:pt idx="405">
                  <c:v>0.99714096820002</c:v>
                </c:pt>
                <c:pt idx="406">
                  <c:v>0.997147233979497</c:v>
                </c:pt>
                <c:pt idx="407">
                  <c:v>0.997153336196873</c:v>
                </c:pt>
                <c:pt idx="408">
                  <c:v>0.997159279079878</c:v>
                </c:pt>
                <c:pt idx="409">
                  <c:v>0.997165066748286</c:v>
                </c:pt>
                <c:pt idx="410">
                  <c:v>0.997170703216628</c:v>
                </c:pt>
                <c:pt idx="411">
                  <c:v>0.997176192396841</c:v>
                </c:pt>
                <c:pt idx="412">
                  <c:v>0.997181538100852</c:v>
                </c:pt>
                <c:pt idx="413">
                  <c:v>0.997186744043094</c:v>
                </c:pt>
                <c:pt idx="414">
                  <c:v>0.997191813842964</c:v>
                </c:pt>
                <c:pt idx="415">
                  <c:v>0.997196751027218</c:v>
                </c:pt>
                <c:pt idx="416">
                  <c:v>0.997201559032307</c:v>
                </c:pt>
                <c:pt idx="417">
                  <c:v>0.997206241206659</c:v>
                </c:pt>
                <c:pt idx="418">
                  <c:v>0.997210800812896</c:v>
                </c:pt>
                <c:pt idx="419">
                  <c:v>0.997215241030007</c:v>
                </c:pt>
                <c:pt idx="420">
                  <c:v>0.997219564955456</c:v>
                </c:pt>
                <c:pt idx="421">
                  <c:v>0.997223775607247</c:v>
                </c:pt>
                <c:pt idx="422">
                  <c:v>0.997227875925934</c:v>
                </c:pt>
                <c:pt idx="423">
                  <c:v>0.997231868776575</c:v>
                </c:pt>
                <c:pt idx="424">
                  <c:v>0.997235756950653</c:v>
                </c:pt>
                <c:pt idx="425">
                  <c:v>0.997239543167931</c:v>
                </c:pt>
                <c:pt idx="426">
                  <c:v>0.997243230078276</c:v>
                </c:pt>
                <c:pt idx="427">
                  <c:v>0.997246820263424</c:v>
                </c:pt>
                <c:pt idx="428">
                  <c:v>0.997250316238717</c:v>
                </c:pt>
                <c:pt idx="429">
                  <c:v>0.997253720454779</c:v>
                </c:pt>
                <c:pt idx="430">
                  <c:v>0.997257035299164</c:v>
                </c:pt>
                <c:pt idx="431">
                  <c:v>0.997260263097957</c:v>
                </c:pt>
                <c:pt idx="432">
                  <c:v>0.997263406117336</c:v>
                </c:pt>
                <c:pt idx="433">
                  <c:v>0.997266466565094</c:v>
                </c:pt>
                <c:pt idx="434">
                  <c:v>0.997269446592123</c:v>
                </c:pt>
                <c:pt idx="435">
                  <c:v>0.997272348293865</c:v>
                </c:pt>
                <c:pt idx="436">
                  <c:v>0.997275173711719</c:v>
                </c:pt>
                <c:pt idx="437">
                  <c:v>0.99727792483442</c:v>
                </c:pt>
                <c:pt idx="438">
                  <c:v>0.997280603599382</c:v>
                </c:pt>
                <c:pt idx="439">
                  <c:v>0.997283211894001</c:v>
                </c:pt>
                <c:pt idx="440">
                  <c:v>0.997285751556934</c:v>
                </c:pt>
                <c:pt idx="441">
                  <c:v>0.99728822437934</c:v>
                </c:pt>
                <c:pt idx="442">
                  <c:v>0.997290632106096</c:v>
                </c:pt>
                <c:pt idx="443">
                  <c:v>0.997292976436974</c:v>
                </c:pt>
                <c:pt idx="444">
                  <c:v>0.997295259027792</c:v>
                </c:pt>
                <c:pt idx="445">
                  <c:v>0.997297481491544</c:v>
                </c:pt>
                <c:pt idx="446">
                  <c:v>0.997299645399485</c:v>
                </c:pt>
                <c:pt idx="447">
                  <c:v>0.997301752282206</c:v>
                </c:pt>
                <c:pt idx="448">
                  <c:v>0.99730380363067</c:v>
                </c:pt>
                <c:pt idx="449">
                  <c:v>0.997305800897226</c:v>
                </c:pt>
                <c:pt idx="450">
                  <c:v>0.9973077454966</c:v>
                </c:pt>
                <c:pt idx="451">
                  <c:v>0.997309638806856</c:v>
                </c:pt>
                <c:pt idx="452">
                  <c:v>0.997311482170335</c:v>
                </c:pt>
                <c:pt idx="453">
                  <c:v>0.997313276894572</c:v>
                </c:pt>
                <c:pt idx="454">
                  <c:v>0.997315024253188</c:v>
                </c:pt>
                <c:pt idx="455">
                  <c:v>0.99731672548676</c:v>
                </c:pt>
                <c:pt idx="456">
                  <c:v>0.997318381803665</c:v>
                </c:pt>
                <c:pt idx="457">
                  <c:v>0.997319994380914</c:v>
                </c:pt>
                <c:pt idx="458">
                  <c:v>0.997321564364948</c:v>
                </c:pt>
                <c:pt idx="459">
                  <c:v>0.997323092872432</c:v>
                </c:pt>
                <c:pt idx="460">
                  <c:v>0.997324580991014</c:v>
                </c:pt>
                <c:pt idx="461">
                  <c:v>0.997326029780072</c:v>
                </c:pt>
                <c:pt idx="462">
                  <c:v>0.997327440271445</c:v>
                </c:pt>
                <c:pt idx="463">
                  <c:v>0.997328813470133</c:v>
                </c:pt>
                <c:pt idx="464">
                  <c:v>0.997330150354995</c:v>
                </c:pt>
                <c:pt idx="465">
                  <c:v>0.997331451879421</c:v>
                </c:pt>
                <c:pt idx="466">
                  <c:v>0.997332718971983</c:v>
                </c:pt>
                <c:pt idx="467">
                  <c:v>0.997333952537079</c:v>
                </c:pt>
                <c:pt idx="468">
                  <c:v>0.997335153455552</c:v>
                </c:pt>
                <c:pt idx="469">
                  <c:v>0.997336322585303</c:v>
                </c:pt>
                <c:pt idx="470">
                  <c:v>0.997337460761874</c:v>
                </c:pt>
                <c:pt idx="471">
                  <c:v>0.997338568799032</c:v>
                </c:pt>
                <c:pt idx="472">
                  <c:v>0.997339647489328</c:v>
                </c:pt>
                <c:pt idx="473">
                  <c:v>0.997340697604644</c:v>
                </c:pt>
                <c:pt idx="474">
                  <c:v>0.997341719896728</c:v>
                </c:pt>
                <c:pt idx="475">
                  <c:v>0.997342715097712</c:v>
                </c:pt>
                <c:pt idx="476">
                  <c:v>0.997343683920621</c:v>
                </c:pt>
                <c:pt idx="477">
                  <c:v>0.997344627059866</c:v>
                </c:pt>
                <c:pt idx="478">
                  <c:v>0.997345545191724</c:v>
                </c:pt>
                <c:pt idx="479">
                  <c:v>0.997346438974807</c:v>
                </c:pt>
                <c:pt idx="480">
                  <c:v>0.997347309050521</c:v>
                </c:pt>
                <c:pt idx="481">
                  <c:v>0.997348156043511</c:v>
                </c:pt>
                <c:pt idx="482">
                  <c:v>0.997348980562092</c:v>
                </c:pt>
                <c:pt idx="483">
                  <c:v>0.997349783198675</c:v>
                </c:pt>
                <c:pt idx="484">
                  <c:v>0.997350564530175</c:v>
                </c:pt>
                <c:pt idx="485">
                  <c:v>0.997351325118418</c:v>
                </c:pt>
                <c:pt idx="486">
                  <c:v>0.997352065510527</c:v>
                </c:pt>
                <c:pt idx="487">
                  <c:v>0.997352786239306</c:v>
                </c:pt>
                <c:pt idx="488">
                  <c:v>0.99735348782361</c:v>
                </c:pt>
                <c:pt idx="489">
                  <c:v>0.997354170768708</c:v>
                </c:pt>
                <c:pt idx="490">
                  <c:v>0.997354835566634</c:v>
                </c:pt>
                <c:pt idx="491">
                  <c:v>0.997355482696531</c:v>
                </c:pt>
                <c:pt idx="492">
                  <c:v>0.997356112624987</c:v>
                </c:pt>
                <c:pt idx="493">
                  <c:v>0.99735672580636</c:v>
                </c:pt>
                <c:pt idx="494">
                  <c:v>0.997357322683094</c:v>
                </c:pt>
                <c:pt idx="495">
                  <c:v>0.997357903686032</c:v>
                </c:pt>
                <c:pt idx="496">
                  <c:v>0.997358469234716</c:v>
                </c:pt>
                <c:pt idx="497">
                  <c:v>0.997359019737679</c:v>
                </c:pt>
                <c:pt idx="498">
                  <c:v>0.997359555592735</c:v>
                </c:pt>
                <c:pt idx="499">
                  <c:v>0.997360077187253</c:v>
                </c:pt>
                <c:pt idx="500">
                  <c:v>0.997360584898435</c:v>
                </c:pt>
                <c:pt idx="501">
                  <c:v>0.997361079093575</c:v>
                </c:pt>
                <c:pt idx="502">
                  <c:v>0.99736156013032</c:v>
                </c:pt>
                <c:pt idx="503">
                  <c:v>0.997362028356919</c:v>
                </c:pt>
                <c:pt idx="504">
                  <c:v>0.997362484112472</c:v>
                </c:pt>
                <c:pt idx="505">
                  <c:v>0.997362927727164</c:v>
                </c:pt>
                <c:pt idx="506">
                  <c:v>0.997363359522499</c:v>
                </c:pt>
                <c:pt idx="507">
                  <c:v>0.997363779811527</c:v>
                </c:pt>
                <c:pt idx="508">
                  <c:v>0.997364188899064</c:v>
                </c:pt>
                <c:pt idx="509">
                  <c:v>0.997364587081905</c:v>
                </c:pt>
                <c:pt idx="510">
                  <c:v>0.997364974649038</c:v>
                </c:pt>
                <c:pt idx="511">
                  <c:v>0.997365351881841</c:v>
                </c:pt>
                <c:pt idx="512">
                  <c:v>0.997365719054288</c:v>
                </c:pt>
                <c:pt idx="513">
                  <c:v>0.997366076433136</c:v>
                </c:pt>
                <c:pt idx="514">
                  <c:v>0.997366424278118</c:v>
                </c:pt>
                <c:pt idx="515">
                  <c:v>0.997366762842124</c:v>
                </c:pt>
                <c:pt idx="516">
                  <c:v>0.997367092371381</c:v>
                </c:pt>
                <c:pt idx="517">
                  <c:v>0.997367413105627</c:v>
                </c:pt>
                <c:pt idx="518">
                  <c:v>0.997367725278278</c:v>
                </c:pt>
                <c:pt idx="519">
                  <c:v>0.9973680291166</c:v>
                </c:pt>
                <c:pt idx="520">
                  <c:v>0.997368324841863</c:v>
                </c:pt>
                <c:pt idx="521">
                  <c:v>0.997368612669502</c:v>
                </c:pt>
                <c:pt idx="522">
                  <c:v>0.997368892809266</c:v>
                </c:pt>
                <c:pt idx="523">
                  <c:v>0.997369165465371</c:v>
                </c:pt>
                <c:pt idx="524">
                  <c:v>0.997369430836643</c:v>
                </c:pt>
                <c:pt idx="525">
                  <c:v>0.99736968911666</c:v>
                </c:pt>
                <c:pt idx="526">
                  <c:v>0.997369940493887</c:v>
                </c:pt>
                <c:pt idx="527">
                  <c:v>0.997370185151812</c:v>
                </c:pt>
                <c:pt idx="528">
                  <c:v>0.997370423269078</c:v>
                </c:pt>
                <c:pt idx="529">
                  <c:v>0.997370655019607</c:v>
                </c:pt>
                <c:pt idx="530">
                  <c:v>0.997370880572724</c:v>
                </c:pt>
                <c:pt idx="531">
                  <c:v>0.997371100093281</c:v>
                </c:pt>
                <c:pt idx="532">
                  <c:v>0.99737131374177</c:v>
                </c:pt>
                <c:pt idx="533">
                  <c:v>0.997371521674441</c:v>
                </c:pt>
                <c:pt idx="534">
                  <c:v>0.99737172404341</c:v>
                </c:pt>
                <c:pt idx="535">
                  <c:v>0.99737192099677</c:v>
                </c:pt>
                <c:pt idx="536">
                  <c:v>0.997372112678698</c:v>
                </c:pt>
                <c:pt idx="537">
                  <c:v>0.997372299229552</c:v>
                </c:pt>
                <c:pt idx="538">
                  <c:v>0.997372480785979</c:v>
                </c:pt>
                <c:pt idx="539">
                  <c:v>0.997372657481007</c:v>
                </c:pt>
                <c:pt idx="540">
                  <c:v>0.99737282944414</c:v>
                </c:pt>
                <c:pt idx="541">
                  <c:v>0.997372996801455</c:v>
                </c:pt>
                <c:pt idx="542">
                  <c:v>0.99737315967569</c:v>
                </c:pt>
                <c:pt idx="543">
                  <c:v>0.99737331818633</c:v>
                </c:pt>
                <c:pt idx="544">
                  <c:v>0.997373472449693</c:v>
                </c:pt>
                <c:pt idx="545">
                  <c:v>0.997373622579017</c:v>
                </c:pt>
                <c:pt idx="546">
                  <c:v>0.997373768684537</c:v>
                </c:pt>
                <c:pt idx="547">
                  <c:v>0.997373910873566</c:v>
                </c:pt>
                <c:pt idx="548">
                  <c:v>0.99737404925057</c:v>
                </c:pt>
                <c:pt idx="549">
                  <c:v>0.997374183917245</c:v>
                </c:pt>
                <c:pt idx="550">
                  <c:v>0.997374314972592</c:v>
                </c:pt>
                <c:pt idx="551">
                  <c:v>0.997374442512982</c:v>
                </c:pt>
                <c:pt idx="552">
                  <c:v>0.997374566632231</c:v>
                </c:pt>
                <c:pt idx="553">
                  <c:v>0.997374687421662</c:v>
                </c:pt>
                <c:pt idx="554">
                  <c:v>0.997374804970178</c:v>
                </c:pt>
                <c:pt idx="555">
                  <c:v>0.997374919364318</c:v>
                </c:pt>
                <c:pt idx="556">
                  <c:v>0.997375030688326</c:v>
                </c:pt>
                <c:pt idx="557">
                  <c:v>0.997375139024206</c:v>
                </c:pt>
                <c:pt idx="558">
                  <c:v>0.997375244451785</c:v>
                </c:pt>
                <c:pt idx="559">
                  <c:v>0.997375347048769</c:v>
                </c:pt>
                <c:pt idx="560">
                  <c:v>0.997375446890798</c:v>
                </c:pt>
                <c:pt idx="561">
                  <c:v>0.997375544051504</c:v>
                </c:pt>
                <c:pt idx="562">
                  <c:v>0.997375638602558</c:v>
                </c:pt>
                <c:pt idx="563">
                  <c:v>0.99737573061373</c:v>
                </c:pt>
                <c:pt idx="564">
                  <c:v>0.997375820152932</c:v>
                </c:pt>
                <c:pt idx="565">
                  <c:v>0.997375907286268</c:v>
                </c:pt>
                <c:pt idx="566">
                  <c:v>0.997375992078089</c:v>
                </c:pt>
                <c:pt idx="567">
                  <c:v>0.997376074591028</c:v>
                </c:pt>
                <c:pt idx="568">
                  <c:v>0.997376154886056</c:v>
                </c:pt>
                <c:pt idx="569">
                  <c:v>0.997376233022518</c:v>
                </c:pt>
                <c:pt idx="570">
                  <c:v>0.997376309058181</c:v>
                </c:pt>
                <c:pt idx="571">
                  <c:v>0.997376383049275</c:v>
                </c:pt>
                <c:pt idx="572">
                  <c:v>0.997376455050531</c:v>
                </c:pt>
                <c:pt idx="573">
                  <c:v>0.997376525115222</c:v>
                </c:pt>
                <c:pt idx="574">
                  <c:v>0.997376593295204</c:v>
                </c:pt>
                <c:pt idx="575">
                  <c:v>0.997376659640951</c:v>
                </c:pt>
                <c:pt idx="576">
                  <c:v>0.99737672420159</c:v>
                </c:pt>
                <c:pt idx="577">
                  <c:v>0.997376787024942</c:v>
                </c:pt>
                <c:pt idx="578">
                  <c:v>0.997376848157552</c:v>
                </c:pt>
                <c:pt idx="579">
                  <c:v>0.997376907644723</c:v>
                </c:pt>
                <c:pt idx="580">
                  <c:v>0.997376965530552</c:v>
                </c:pt>
                <c:pt idx="581">
                  <c:v>0.99737702185796</c:v>
                </c:pt>
                <c:pt idx="582">
                  <c:v>0.997377076668722</c:v>
                </c:pt>
                <c:pt idx="583">
                  <c:v>0.997377130003499</c:v>
                </c:pt>
                <c:pt idx="584">
                  <c:v>0.997377181901869</c:v>
                </c:pt>
                <c:pt idx="585">
                  <c:v>0.997377232402351</c:v>
                </c:pt>
                <c:pt idx="586">
                  <c:v>0.99737728154244</c:v>
                </c:pt>
                <c:pt idx="587">
                  <c:v>0.997377329358626</c:v>
                </c:pt>
                <c:pt idx="588">
                  <c:v>0.997377375886426</c:v>
                </c:pt>
                <c:pt idx="589">
                  <c:v>0.997377421160412</c:v>
                </c:pt>
                <c:pt idx="590">
                  <c:v>0.997377465214228</c:v>
                </c:pt>
                <c:pt idx="591">
                  <c:v>0.997377508080624</c:v>
                </c:pt>
                <c:pt idx="592">
                  <c:v>0.997377549791471</c:v>
                </c:pt>
                <c:pt idx="593">
                  <c:v>0.997377590377792</c:v>
                </c:pt>
                <c:pt idx="594">
                  <c:v>0.997377629869779</c:v>
                </c:pt>
                <c:pt idx="595">
                  <c:v>0.997377668296818</c:v>
                </c:pt>
                <c:pt idx="596">
                  <c:v>0.997377705687509</c:v>
                </c:pt>
                <c:pt idx="597">
                  <c:v>0.997377742069688</c:v>
                </c:pt>
                <c:pt idx="598">
                  <c:v>0.997377777470448</c:v>
                </c:pt>
                <c:pt idx="599">
                  <c:v>0.997377811916155</c:v>
                </c:pt>
                <c:pt idx="600">
                  <c:v>0.997377845432471</c:v>
                </c:pt>
                <c:pt idx="601">
                  <c:v>0.997377878044373</c:v>
                </c:pt>
                <c:pt idx="602">
                  <c:v>0.601006726082025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FD-451E-A526-D636D4DA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52912"/>
        <c:axId val="1571555680"/>
      </c:scatterChart>
      <c:valAx>
        <c:axId val="15715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55680"/>
        <c:crosses val="autoZero"/>
        <c:crossBetween val="midCat"/>
      </c:valAx>
      <c:valAx>
        <c:axId val="15715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S&amp;K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72387238121"/>
          <c:y val="0.0896967803060766"/>
          <c:w val="0.863652579110534"/>
          <c:h val="0.873546764336664"/>
        </c:manualLayout>
      </c:layout>
      <c:scatterChart>
        <c:scatterStyle val="lineMarker"/>
        <c:varyColors val="0"/>
        <c:ser>
          <c:idx val="0"/>
          <c:order val="0"/>
          <c:tx>
            <c:v>Smoothed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Sheet1!$A$4:$A$604</c:f>
              <c:numCache>
                <c:formatCode>General</c:formatCode>
                <c:ptCount val="60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0.999999999999993</c:v>
                </c:pt>
                <c:pt idx="9">
                  <c:v>1.0</c:v>
                </c:pt>
                <c:pt idx="10">
                  <c:v>1.00000000000001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21.0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23.0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24.0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25.0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28.0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29.0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30.0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33.0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34.0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35.0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36.0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37.0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38.0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39.0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40.0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41.0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42.0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43.0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45.0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47.0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48.0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49.0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50.0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51.0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52.0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53.0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54.0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55.0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57.0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58.0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59.0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</c:v>
                </c:pt>
              </c:numCache>
            </c:numRef>
          </c:xVal>
          <c:yVal>
            <c:numRef>
              <c:f>Sheet1!$E$4:$E$604</c:f>
              <c:numCache>
                <c:formatCode>General</c:formatCode>
                <c:ptCount val="601"/>
                <c:pt idx="0">
                  <c:v>0.044447563716363</c:v>
                </c:pt>
                <c:pt idx="1">
                  <c:v>0.0663397459838083</c:v>
                </c:pt>
                <c:pt idx="2">
                  <c:v>0.014709978223006</c:v>
                </c:pt>
                <c:pt idx="3">
                  <c:v>0.0257771216466591</c:v>
                </c:pt>
                <c:pt idx="4">
                  <c:v>-0.0261982696108088</c:v>
                </c:pt>
                <c:pt idx="5">
                  <c:v>-0.0275743112722686</c:v>
                </c:pt>
                <c:pt idx="6">
                  <c:v>-0.00482958960096716</c:v>
                </c:pt>
                <c:pt idx="7">
                  <c:v>0.0227928343764941</c:v>
                </c:pt>
                <c:pt idx="8">
                  <c:v>0.0315917762522902</c:v>
                </c:pt>
                <c:pt idx="9">
                  <c:v>0.0296961248436988</c:v>
                </c:pt>
                <c:pt idx="10">
                  <c:v>0.0204864010843061</c:v>
                </c:pt>
                <c:pt idx="11">
                  <c:v>0.0379794407665994</c:v>
                </c:pt>
                <c:pt idx="12">
                  <c:v>0.0140876239401954</c:v>
                </c:pt>
                <c:pt idx="13">
                  <c:v>-0.0326785984385537</c:v>
                </c:pt>
                <c:pt idx="14">
                  <c:v>-0.0986722849759417</c:v>
                </c:pt>
                <c:pt idx="15">
                  <c:v>-0.043770522292661</c:v>
                </c:pt>
                <c:pt idx="16">
                  <c:v>-0.00386496976632513</c:v>
                </c:pt>
                <c:pt idx="17">
                  <c:v>0.00996299287527053</c:v>
                </c:pt>
                <c:pt idx="18">
                  <c:v>-0.0525186181472381</c:v>
                </c:pt>
                <c:pt idx="19">
                  <c:v>-0.0609703316938028</c:v>
                </c:pt>
                <c:pt idx="20">
                  <c:v>-0.0532461668079169</c:v>
                </c:pt>
                <c:pt idx="21">
                  <c:v>-0.0521096890043496</c:v>
                </c:pt>
                <c:pt idx="22">
                  <c:v>-0.0497078630763654</c:v>
                </c:pt>
                <c:pt idx="23">
                  <c:v>-0.0151355960644543</c:v>
                </c:pt>
                <c:pt idx="24">
                  <c:v>-0.0145701269443306</c:v>
                </c:pt>
                <c:pt idx="25">
                  <c:v>0.0078270095975065</c:v>
                </c:pt>
                <c:pt idx="26">
                  <c:v>-0.0214264596700321</c:v>
                </c:pt>
                <c:pt idx="27">
                  <c:v>-0.0265569428564247</c:v>
                </c:pt>
                <c:pt idx="28">
                  <c:v>-0.0805956890175779</c:v>
                </c:pt>
                <c:pt idx="29">
                  <c:v>-0.118216402671751</c:v>
                </c:pt>
                <c:pt idx="30">
                  <c:v>-0.138758289604481</c:v>
                </c:pt>
                <c:pt idx="31">
                  <c:v>-0.16011014423683</c:v>
                </c:pt>
                <c:pt idx="32">
                  <c:v>-0.102545835507838</c:v>
                </c:pt>
                <c:pt idx="33">
                  <c:v>-0.0759666888299205</c:v>
                </c:pt>
                <c:pt idx="34">
                  <c:v>-0.0629531329104995</c:v>
                </c:pt>
                <c:pt idx="35">
                  <c:v>-0.135793903553285</c:v>
                </c:pt>
                <c:pt idx="36">
                  <c:v>-0.160472149654672</c:v>
                </c:pt>
                <c:pt idx="37">
                  <c:v>-0.123207265764622</c:v>
                </c:pt>
                <c:pt idx="38">
                  <c:v>-0.101788349897773</c:v>
                </c:pt>
                <c:pt idx="39">
                  <c:v>-0.122691494272036</c:v>
                </c:pt>
                <c:pt idx="40">
                  <c:v>-0.155073143624645</c:v>
                </c:pt>
                <c:pt idx="41">
                  <c:v>-0.14151967659151</c:v>
                </c:pt>
                <c:pt idx="42">
                  <c:v>-0.0750521420584817</c:v>
                </c:pt>
                <c:pt idx="43">
                  <c:v>-0.0452158184308609</c:v>
                </c:pt>
                <c:pt idx="44">
                  <c:v>-0.0126375873693912</c:v>
                </c:pt>
                <c:pt idx="45">
                  <c:v>-0.0415639315869755</c:v>
                </c:pt>
                <c:pt idx="46">
                  <c:v>-0.0296897264149285</c:v>
                </c:pt>
                <c:pt idx="47">
                  <c:v>-0.036341403959881</c:v>
                </c:pt>
                <c:pt idx="48">
                  <c:v>-0.0504488610459585</c:v>
                </c:pt>
                <c:pt idx="49">
                  <c:v>-0.0907916944511519</c:v>
                </c:pt>
                <c:pt idx="50">
                  <c:v>-0.0717939930592035</c:v>
                </c:pt>
                <c:pt idx="51">
                  <c:v>-0.0236648309391851</c:v>
                </c:pt>
                <c:pt idx="52">
                  <c:v>0.0706754679411383</c:v>
                </c:pt>
                <c:pt idx="53">
                  <c:v>0.0732061616693728</c:v>
                </c:pt>
                <c:pt idx="54">
                  <c:v>0.0810577425464659</c:v>
                </c:pt>
                <c:pt idx="55">
                  <c:v>0.0546247311271727</c:v>
                </c:pt>
                <c:pt idx="56">
                  <c:v>0.0852401601924539</c:v>
                </c:pt>
                <c:pt idx="57">
                  <c:v>0.120178146354354</c:v>
                </c:pt>
                <c:pt idx="58">
                  <c:v>0.166822468328646</c:v>
                </c:pt>
                <c:pt idx="59">
                  <c:v>0.21134924468486</c:v>
                </c:pt>
                <c:pt idx="60">
                  <c:v>0.227607075098193</c:v>
                </c:pt>
                <c:pt idx="61">
                  <c:v>0.180646831471905</c:v>
                </c:pt>
                <c:pt idx="62">
                  <c:v>0.151230005162843</c:v>
                </c:pt>
                <c:pt idx="63">
                  <c:v>0.185701109761096</c:v>
                </c:pt>
                <c:pt idx="64">
                  <c:v>0.215933237958486</c:v>
                </c:pt>
                <c:pt idx="65">
                  <c:v>0.22547962840214</c:v>
                </c:pt>
                <c:pt idx="66">
                  <c:v>0.167949548845458</c:v>
                </c:pt>
                <c:pt idx="67">
                  <c:v>0.213303481319018</c:v>
                </c:pt>
                <c:pt idx="68">
                  <c:v>0.215391080190155</c:v>
                </c:pt>
                <c:pt idx="69">
                  <c:v>0.226744251513598</c:v>
                </c:pt>
                <c:pt idx="70">
                  <c:v>0.243671996584113</c:v>
                </c:pt>
                <c:pt idx="71">
                  <c:v>0.317645662253182</c:v>
                </c:pt>
                <c:pt idx="72">
                  <c:v>0.381782467371818</c:v>
                </c:pt>
                <c:pt idx="73">
                  <c:v>0.376554378485032</c:v>
                </c:pt>
                <c:pt idx="74">
                  <c:v>0.411169223543408</c:v>
                </c:pt>
                <c:pt idx="75">
                  <c:v>0.391979540381388</c:v>
                </c:pt>
                <c:pt idx="76">
                  <c:v>0.433931263947487</c:v>
                </c:pt>
                <c:pt idx="77">
                  <c:v>0.390526172873948</c:v>
                </c:pt>
                <c:pt idx="78">
                  <c:v>0.435397490527456</c:v>
                </c:pt>
                <c:pt idx="79">
                  <c:v>0.422095188337255</c:v>
                </c:pt>
                <c:pt idx="80">
                  <c:v>0.383002326438742</c:v>
                </c:pt>
                <c:pt idx="81">
                  <c:v>0.391825620766521</c:v>
                </c:pt>
                <c:pt idx="82">
                  <c:v>0.405968641709643</c:v>
                </c:pt>
                <c:pt idx="83">
                  <c:v>0.415166166501103</c:v>
                </c:pt>
                <c:pt idx="84">
                  <c:v>0.475816161664048</c:v>
                </c:pt>
                <c:pt idx="85">
                  <c:v>0.517802722810038</c:v>
                </c:pt>
                <c:pt idx="86">
                  <c:v>0.562195867609804</c:v>
                </c:pt>
                <c:pt idx="87">
                  <c:v>0.479037447785804</c:v>
                </c:pt>
                <c:pt idx="88">
                  <c:v>0.437081361988947</c:v>
                </c:pt>
                <c:pt idx="89">
                  <c:v>0.438369785714922</c:v>
                </c:pt>
                <c:pt idx="90">
                  <c:v>0.474387560159551</c:v>
                </c:pt>
                <c:pt idx="91">
                  <c:v>0.47791777812254</c:v>
                </c:pt>
                <c:pt idx="92">
                  <c:v>0.473162795750478</c:v>
                </c:pt>
                <c:pt idx="93">
                  <c:v>0.470200854465496</c:v>
                </c:pt>
                <c:pt idx="94">
                  <c:v>0.477882037362456</c:v>
                </c:pt>
                <c:pt idx="95">
                  <c:v>0.53475548810964</c:v>
                </c:pt>
                <c:pt idx="96">
                  <c:v>0.533648456969744</c:v>
                </c:pt>
                <c:pt idx="97">
                  <c:v>0.57779333109191</c:v>
                </c:pt>
                <c:pt idx="98">
                  <c:v>0.609209656317999</c:v>
                </c:pt>
                <c:pt idx="99">
                  <c:v>0.616234519586938</c:v>
                </c:pt>
                <c:pt idx="100">
                  <c:v>0.621067651556273</c:v>
                </c:pt>
                <c:pt idx="101">
                  <c:v>0.56335159796269</c:v>
                </c:pt>
                <c:pt idx="102">
                  <c:v>0.587460579130819</c:v>
                </c:pt>
                <c:pt idx="103">
                  <c:v>0.55058116697542</c:v>
                </c:pt>
                <c:pt idx="104">
                  <c:v>0.613733808574572</c:v>
                </c:pt>
                <c:pt idx="105">
                  <c:v>0.628748745517477</c:v>
                </c:pt>
                <c:pt idx="106">
                  <c:v>0.665037160925027</c:v>
                </c:pt>
                <c:pt idx="107">
                  <c:v>0.630667490826229</c:v>
                </c:pt>
                <c:pt idx="108">
                  <c:v>0.631610323963561</c:v>
                </c:pt>
                <c:pt idx="109">
                  <c:v>0.616405725074193</c:v>
                </c:pt>
                <c:pt idx="110">
                  <c:v>0.619903814512345</c:v>
                </c:pt>
                <c:pt idx="111">
                  <c:v>0.654667917698631</c:v>
                </c:pt>
                <c:pt idx="112">
                  <c:v>0.736057981764783</c:v>
                </c:pt>
                <c:pt idx="113">
                  <c:v>0.746619219212427</c:v>
                </c:pt>
                <c:pt idx="114">
                  <c:v>0.67077359058434</c:v>
                </c:pt>
                <c:pt idx="115">
                  <c:v>0.660052709547786</c:v>
                </c:pt>
                <c:pt idx="116">
                  <c:v>0.661234867884914</c:v>
                </c:pt>
                <c:pt idx="117">
                  <c:v>0.755889499458998</c:v>
                </c:pt>
                <c:pt idx="118">
                  <c:v>0.750454106715736</c:v>
                </c:pt>
                <c:pt idx="119">
                  <c:v>0.755755739226877</c:v>
                </c:pt>
                <c:pt idx="120">
                  <c:v>0.709751332872507</c:v>
                </c:pt>
                <c:pt idx="121">
                  <c:v>0.725016148855786</c:v>
                </c:pt>
                <c:pt idx="122">
                  <c:v>0.714242830411636</c:v>
                </c:pt>
                <c:pt idx="123">
                  <c:v>0.72387089175679</c:v>
                </c:pt>
                <c:pt idx="124">
                  <c:v>0.719741991462176</c:v>
                </c:pt>
                <c:pt idx="125">
                  <c:v>0.752903887741352</c:v>
                </c:pt>
                <c:pt idx="126">
                  <c:v>0.735291480460892</c:v>
                </c:pt>
                <c:pt idx="127">
                  <c:v>0.712271571478968</c:v>
                </c:pt>
                <c:pt idx="128">
                  <c:v>0.704481512043669</c:v>
                </c:pt>
                <c:pt idx="129">
                  <c:v>0.743140977313799</c:v>
                </c:pt>
                <c:pt idx="130">
                  <c:v>0.760463793517462</c:v>
                </c:pt>
                <c:pt idx="131">
                  <c:v>0.735190629153377</c:v>
                </c:pt>
                <c:pt idx="132">
                  <c:v>0.732612480581225</c:v>
                </c:pt>
                <c:pt idx="133">
                  <c:v>0.69536670301472</c:v>
                </c:pt>
                <c:pt idx="134">
                  <c:v>0.750385446430585</c:v>
                </c:pt>
                <c:pt idx="135">
                  <c:v>0.792675533519447</c:v>
                </c:pt>
                <c:pt idx="136">
                  <c:v>0.824863166007187</c:v>
                </c:pt>
                <c:pt idx="137">
                  <c:v>0.819573502430396</c:v>
                </c:pt>
                <c:pt idx="138">
                  <c:v>0.811536302503557</c:v>
                </c:pt>
                <c:pt idx="139">
                  <c:v>0.831268397563144</c:v>
                </c:pt>
                <c:pt idx="140">
                  <c:v>0.840035337530425</c:v>
                </c:pt>
                <c:pt idx="141">
                  <c:v>0.822498550865852</c:v>
                </c:pt>
                <c:pt idx="142">
                  <c:v>0.824576134310576</c:v>
                </c:pt>
                <c:pt idx="143">
                  <c:v>0.784186866515093</c:v>
                </c:pt>
                <c:pt idx="144">
                  <c:v>0.804170229994759</c:v>
                </c:pt>
                <c:pt idx="145">
                  <c:v>0.826554554745715</c:v>
                </c:pt>
                <c:pt idx="146">
                  <c:v>0.855602725461107</c:v>
                </c:pt>
                <c:pt idx="147">
                  <c:v>0.847278076646844</c:v>
                </c:pt>
                <c:pt idx="148">
                  <c:v>0.867410205957488</c:v>
                </c:pt>
                <c:pt idx="149">
                  <c:v>0.870066602769887</c:v>
                </c:pt>
                <c:pt idx="150">
                  <c:v>0.877187913493024</c:v>
                </c:pt>
                <c:pt idx="151">
                  <c:v>0.852129773823889</c:v>
                </c:pt>
                <c:pt idx="152">
                  <c:v>0.839272606369717</c:v>
                </c:pt>
                <c:pt idx="153">
                  <c:v>0.844625934791579</c:v>
                </c:pt>
                <c:pt idx="154">
                  <c:v>0.856810524099049</c:v>
                </c:pt>
                <c:pt idx="155">
                  <c:v>0.890230304794797</c:v>
                </c:pt>
                <c:pt idx="156">
                  <c:v>0.891296023278326</c:v>
                </c:pt>
                <c:pt idx="157">
                  <c:v>0.828860305050039</c:v>
                </c:pt>
                <c:pt idx="158">
                  <c:v>0.795007868523153</c:v>
                </c:pt>
                <c:pt idx="159">
                  <c:v>0.744486308492085</c:v>
                </c:pt>
                <c:pt idx="160">
                  <c:v>0.761634990451519</c:v>
                </c:pt>
                <c:pt idx="161">
                  <c:v>0.798346177979604</c:v>
                </c:pt>
                <c:pt idx="162">
                  <c:v>0.84750709784802</c:v>
                </c:pt>
                <c:pt idx="163">
                  <c:v>0.850591336439158</c:v>
                </c:pt>
                <c:pt idx="164">
                  <c:v>0.902331207541553</c:v>
                </c:pt>
                <c:pt idx="165">
                  <c:v>0.892386034797577</c:v>
                </c:pt>
                <c:pt idx="166">
                  <c:v>0.919258026455658</c:v>
                </c:pt>
                <c:pt idx="167">
                  <c:v>0.864623548051495</c:v>
                </c:pt>
                <c:pt idx="168">
                  <c:v>0.884912806559165</c:v>
                </c:pt>
                <c:pt idx="169">
                  <c:v>0.906006422613155</c:v>
                </c:pt>
                <c:pt idx="170">
                  <c:v>0.854553554937254</c:v>
                </c:pt>
                <c:pt idx="171">
                  <c:v>0.816248207575826</c:v>
                </c:pt>
                <c:pt idx="172">
                  <c:v>0.757898465784959</c:v>
                </c:pt>
                <c:pt idx="173">
                  <c:v>0.822604561384273</c:v>
                </c:pt>
                <c:pt idx="174">
                  <c:v>0.860538063954853</c:v>
                </c:pt>
                <c:pt idx="175">
                  <c:v>0.901955587354536</c:v>
                </c:pt>
                <c:pt idx="176">
                  <c:v>0.896272173385667</c:v>
                </c:pt>
                <c:pt idx="177">
                  <c:v>0.925003262629796</c:v>
                </c:pt>
                <c:pt idx="178">
                  <c:v>0.918416347962159</c:v>
                </c:pt>
                <c:pt idx="179">
                  <c:v>0.880189249582735</c:v>
                </c:pt>
                <c:pt idx="180">
                  <c:v>0.830627084970708</c:v>
                </c:pt>
                <c:pt idx="181">
                  <c:v>0.814179057364604</c:v>
                </c:pt>
                <c:pt idx="182">
                  <c:v>0.822762621083044</c:v>
                </c:pt>
                <c:pt idx="183">
                  <c:v>0.851101304004377</c:v>
                </c:pt>
                <c:pt idx="184">
                  <c:v>0.842916749557842</c:v>
                </c:pt>
                <c:pt idx="185">
                  <c:v>0.869772260153177</c:v>
                </c:pt>
                <c:pt idx="186">
                  <c:v>0.901536209204575</c:v>
                </c:pt>
                <c:pt idx="187">
                  <c:v>0.910555003602682</c:v>
                </c:pt>
                <c:pt idx="188">
                  <c:v>0.909496373760319</c:v>
                </c:pt>
                <c:pt idx="189">
                  <c:v>0.855544001642313</c:v>
                </c:pt>
                <c:pt idx="190">
                  <c:v>0.859498705941427</c:v>
                </c:pt>
                <c:pt idx="191">
                  <c:v>0.903446300759007</c:v>
                </c:pt>
                <c:pt idx="192">
                  <c:v>0.912583053778738</c:v>
                </c:pt>
                <c:pt idx="193">
                  <c:v>0.911865602697423</c:v>
                </c:pt>
                <c:pt idx="194">
                  <c:v>0.85233755495931</c:v>
                </c:pt>
                <c:pt idx="195">
                  <c:v>0.851278430937671</c:v>
                </c:pt>
                <c:pt idx="196">
                  <c:v>0.886120050985597</c:v>
                </c:pt>
                <c:pt idx="197">
                  <c:v>0.894322208806885</c:v>
                </c:pt>
                <c:pt idx="198">
                  <c:v>0.939997047887036</c:v>
                </c:pt>
                <c:pt idx="199">
                  <c:v>0.930599886422179</c:v>
                </c:pt>
                <c:pt idx="200">
                  <c:v>0.959289358948747</c:v>
                </c:pt>
                <c:pt idx="201">
                  <c:v>0.905124447075867</c:v>
                </c:pt>
                <c:pt idx="202">
                  <c:v>0.900288063779743</c:v>
                </c:pt>
                <c:pt idx="203">
                  <c:v>0.901918716307587</c:v>
                </c:pt>
                <c:pt idx="204">
                  <c:v>0.912308980201847</c:v>
                </c:pt>
                <c:pt idx="205">
                  <c:v>0.906865540916202</c:v>
                </c:pt>
                <c:pt idx="206">
                  <c:v>0.89793248824823</c:v>
                </c:pt>
                <c:pt idx="207">
                  <c:v>0.917550090468847</c:v>
                </c:pt>
                <c:pt idx="208">
                  <c:v>0.906395406577168</c:v>
                </c:pt>
                <c:pt idx="209">
                  <c:v>0.91452764468554</c:v>
                </c:pt>
                <c:pt idx="210">
                  <c:v>0.947527183269207</c:v>
                </c:pt>
                <c:pt idx="211">
                  <c:v>1.019316880585346</c:v>
                </c:pt>
                <c:pt idx="212">
                  <c:v>0.976751482548695</c:v>
                </c:pt>
                <c:pt idx="213">
                  <c:v>0.983904810522508</c:v>
                </c:pt>
                <c:pt idx="214">
                  <c:v>0.983837230753682</c:v>
                </c:pt>
                <c:pt idx="215">
                  <c:v>1.033589788860394</c:v>
                </c:pt>
                <c:pt idx="216">
                  <c:v>0.977727246316997</c:v>
                </c:pt>
                <c:pt idx="217">
                  <c:v>0.955126665631019</c:v>
                </c:pt>
                <c:pt idx="218">
                  <c:v>0.950048118384719</c:v>
                </c:pt>
                <c:pt idx="219">
                  <c:v>0.942776566701268</c:v>
                </c:pt>
                <c:pt idx="220">
                  <c:v>0.919351488181717</c:v>
                </c:pt>
                <c:pt idx="221">
                  <c:v>0.906948293026892</c:v>
                </c:pt>
                <c:pt idx="222">
                  <c:v>0.952737108656178</c:v>
                </c:pt>
                <c:pt idx="223">
                  <c:v>0.965418369389402</c:v>
                </c:pt>
                <c:pt idx="224">
                  <c:v>0.954084499006291</c:v>
                </c:pt>
                <c:pt idx="225">
                  <c:v>0.965518956243474</c:v>
                </c:pt>
                <c:pt idx="226">
                  <c:v>0.991517651061109</c:v>
                </c:pt>
                <c:pt idx="227">
                  <c:v>1.016330809361283</c:v>
                </c:pt>
                <c:pt idx="228">
                  <c:v>1.003284472374</c:v>
                </c:pt>
                <c:pt idx="229">
                  <c:v>0.984307386666248</c:v>
                </c:pt>
                <c:pt idx="230">
                  <c:v>0.985103973446562</c:v>
                </c:pt>
                <c:pt idx="231">
                  <c:v>0.931428845905891</c:v>
                </c:pt>
                <c:pt idx="232">
                  <c:v>0.951546608090226</c:v>
                </c:pt>
                <c:pt idx="233">
                  <c:v>0.925809619101874</c:v>
                </c:pt>
                <c:pt idx="234">
                  <c:v>0.96070135468589</c:v>
                </c:pt>
                <c:pt idx="235">
                  <c:v>0.95031188348967</c:v>
                </c:pt>
                <c:pt idx="236">
                  <c:v>1.003958468285138</c:v>
                </c:pt>
                <c:pt idx="237">
                  <c:v>0.976978938334508</c:v>
                </c:pt>
                <c:pt idx="238">
                  <c:v>0.951418387924122</c:v>
                </c:pt>
                <c:pt idx="239">
                  <c:v>0.889108570772793</c:v>
                </c:pt>
                <c:pt idx="240">
                  <c:v>0.953522923163272</c:v>
                </c:pt>
                <c:pt idx="241">
                  <c:v>0.958499830374456</c:v>
                </c:pt>
                <c:pt idx="242">
                  <c:v>0.977370329665305</c:v>
                </c:pt>
                <c:pt idx="243">
                  <c:v>0.897271983090471</c:v>
                </c:pt>
                <c:pt idx="244">
                  <c:v>0.872126323223475</c:v>
                </c:pt>
                <c:pt idx="245">
                  <c:v>0.875302375983746</c:v>
                </c:pt>
                <c:pt idx="246">
                  <c:v>0.963465094476341</c:v>
                </c:pt>
                <c:pt idx="247">
                  <c:v>0.991861016475908</c:v>
                </c:pt>
                <c:pt idx="248">
                  <c:v>0.997619505011101</c:v>
                </c:pt>
                <c:pt idx="249">
                  <c:v>0.966578627165556</c:v>
                </c:pt>
                <c:pt idx="250">
                  <c:v>0.966483282106481</c:v>
                </c:pt>
                <c:pt idx="251">
                  <c:v>0.977944281724315</c:v>
                </c:pt>
                <c:pt idx="252">
                  <c:v>0.989111004990981</c:v>
                </c:pt>
                <c:pt idx="253">
                  <c:v>0.994686997979839</c:v>
                </c:pt>
                <c:pt idx="254">
                  <c:v>1.007484172326276</c:v>
                </c:pt>
                <c:pt idx="255">
                  <c:v>0.988795374601027</c:v>
                </c:pt>
                <c:pt idx="256">
                  <c:v>0.973948136814598</c:v>
                </c:pt>
                <c:pt idx="257">
                  <c:v>0.984337149226308</c:v>
                </c:pt>
                <c:pt idx="258">
                  <c:v>0.995998511014247</c:v>
                </c:pt>
                <c:pt idx="259">
                  <c:v>0.990826350410915</c:v>
                </c:pt>
                <c:pt idx="260">
                  <c:v>0.945233626045818</c:v>
                </c:pt>
                <c:pt idx="261">
                  <c:v>0.982712418313055</c:v>
                </c:pt>
                <c:pt idx="262">
                  <c:v>1.010567172599406</c:v>
                </c:pt>
                <c:pt idx="263">
                  <c:v>0.973770046930265</c:v>
                </c:pt>
                <c:pt idx="264">
                  <c:v>0.922305704488193</c:v>
                </c:pt>
                <c:pt idx="265">
                  <c:v>0.939265326917053</c:v>
                </c:pt>
                <c:pt idx="266">
                  <c:v>1.006204146220848</c:v>
                </c:pt>
                <c:pt idx="267">
                  <c:v>0.998449759891657</c:v>
                </c:pt>
                <c:pt idx="268">
                  <c:v>0.979571539396361</c:v>
                </c:pt>
                <c:pt idx="269">
                  <c:v>0.919912181870023</c:v>
                </c:pt>
                <c:pt idx="270">
                  <c:v>0.952261065640079</c:v>
                </c:pt>
                <c:pt idx="271">
                  <c:v>0.970569663578112</c:v>
                </c:pt>
                <c:pt idx="272">
                  <c:v>1.006529444784638</c:v>
                </c:pt>
                <c:pt idx="273">
                  <c:v>0.995854093819248</c:v>
                </c:pt>
                <c:pt idx="274">
                  <c:v>1.012358950023942</c:v>
                </c:pt>
                <c:pt idx="275">
                  <c:v>1.017376013540553</c:v>
                </c:pt>
                <c:pt idx="276">
                  <c:v>1.028966937688673</c:v>
                </c:pt>
                <c:pt idx="277">
                  <c:v>0.991623080926692</c:v>
                </c:pt>
                <c:pt idx="278">
                  <c:v>1.007612370285245</c:v>
                </c:pt>
                <c:pt idx="279">
                  <c:v>1.053185512344655</c:v>
                </c:pt>
                <c:pt idx="280">
                  <c:v>1.085982989118293</c:v>
                </c:pt>
                <c:pt idx="281">
                  <c:v>1.061916602975283</c:v>
                </c:pt>
                <c:pt idx="282">
                  <c:v>0.975258497862196</c:v>
                </c:pt>
                <c:pt idx="283">
                  <c:v>0.908562779171164</c:v>
                </c:pt>
                <c:pt idx="284">
                  <c:v>0.939580162879828</c:v>
                </c:pt>
                <c:pt idx="285">
                  <c:v>1.003223444810892</c:v>
                </c:pt>
                <c:pt idx="286">
                  <c:v>1.020879609076474</c:v>
                </c:pt>
                <c:pt idx="287">
                  <c:v>1.000336700383096</c:v>
                </c:pt>
                <c:pt idx="288">
                  <c:v>0.981953615361356</c:v>
                </c:pt>
                <c:pt idx="289">
                  <c:v>1.013771665186415</c:v>
                </c:pt>
                <c:pt idx="290">
                  <c:v>1.045585962495967</c:v>
                </c:pt>
                <c:pt idx="291">
                  <c:v>1.04030854167181</c:v>
                </c:pt>
                <c:pt idx="292">
                  <c:v>1.022150191813672</c:v>
                </c:pt>
                <c:pt idx="293">
                  <c:v>0.992126158324404</c:v>
                </c:pt>
                <c:pt idx="294">
                  <c:v>0.964064733564348</c:v>
                </c:pt>
                <c:pt idx="295">
                  <c:v>0.966731625913338</c:v>
                </c:pt>
                <c:pt idx="296">
                  <c:v>0.956375671729483</c:v>
                </c:pt>
                <c:pt idx="297">
                  <c:v>0.971436291893129</c:v>
                </c:pt>
                <c:pt idx="298">
                  <c:v>0.9576658146369</c:v>
                </c:pt>
                <c:pt idx="299">
                  <c:v>0.952789867801724</c:v>
                </c:pt>
                <c:pt idx="300">
                  <c:v>0.960246611290353</c:v>
                </c:pt>
                <c:pt idx="301">
                  <c:v>0.99389345226521</c:v>
                </c:pt>
                <c:pt idx="302">
                  <c:v>1.073052797581513</c:v>
                </c:pt>
                <c:pt idx="303">
                  <c:v>1.09215495764979</c:v>
                </c:pt>
                <c:pt idx="304">
                  <c:v>1.042326022898672</c:v>
                </c:pt>
                <c:pt idx="305">
                  <c:v>1.003865223757882</c:v>
                </c:pt>
                <c:pt idx="306">
                  <c:v>0.931047642371966</c:v>
                </c:pt>
                <c:pt idx="307">
                  <c:v>0.956316347383851</c:v>
                </c:pt>
                <c:pt idx="308">
                  <c:v>0.937691555199848</c:v>
                </c:pt>
                <c:pt idx="309">
                  <c:v>0.988497401418701</c:v>
                </c:pt>
                <c:pt idx="310">
                  <c:v>1.008502082026957</c:v>
                </c:pt>
                <c:pt idx="311">
                  <c:v>1.025638329810853</c:v>
                </c:pt>
                <c:pt idx="312">
                  <c:v>1.014006097421251</c:v>
                </c:pt>
                <c:pt idx="313">
                  <c:v>1.016077802048068</c:v>
                </c:pt>
                <c:pt idx="314">
                  <c:v>0.99968297611895</c:v>
                </c:pt>
                <c:pt idx="315">
                  <c:v>0.993375392193776</c:v>
                </c:pt>
                <c:pt idx="316">
                  <c:v>0.972668258150685</c:v>
                </c:pt>
                <c:pt idx="317">
                  <c:v>0.930594494180259</c:v>
                </c:pt>
                <c:pt idx="318">
                  <c:v>0.963181912463528</c:v>
                </c:pt>
                <c:pt idx="319">
                  <c:v>0.968793566022066</c:v>
                </c:pt>
                <c:pt idx="320">
                  <c:v>1.043241676927391</c:v>
                </c:pt>
                <c:pt idx="321">
                  <c:v>1.021853444665719</c:v>
                </c:pt>
                <c:pt idx="322">
                  <c:v>0.96194236884077</c:v>
                </c:pt>
                <c:pt idx="323">
                  <c:v>0.95370924540806</c:v>
                </c:pt>
                <c:pt idx="324">
                  <c:v>0.955740623512519</c:v>
                </c:pt>
                <c:pt idx="325">
                  <c:v>1.048104892449043</c:v>
                </c:pt>
                <c:pt idx="326">
                  <c:v>1.036649297769093</c:v>
                </c:pt>
                <c:pt idx="327">
                  <c:v>1.00993681590827</c:v>
                </c:pt>
                <c:pt idx="328">
                  <c:v>0.952266906821846</c:v>
                </c:pt>
                <c:pt idx="329">
                  <c:v>0.952372145081916</c:v>
                </c:pt>
                <c:pt idx="330">
                  <c:v>1.000672508719897</c:v>
                </c:pt>
                <c:pt idx="331">
                  <c:v>1.022453206830311</c:v>
                </c:pt>
                <c:pt idx="332">
                  <c:v>1.009533732744017</c:v>
                </c:pt>
                <c:pt idx="333">
                  <c:v>0.984362581022932</c:v>
                </c:pt>
                <c:pt idx="334">
                  <c:v>0.967102054014558</c:v>
                </c:pt>
                <c:pt idx="335">
                  <c:v>0.996132396027422</c:v>
                </c:pt>
                <c:pt idx="336">
                  <c:v>0.988946830250864</c:v>
                </c:pt>
                <c:pt idx="337">
                  <c:v>0.989641473192461</c:v>
                </c:pt>
                <c:pt idx="338">
                  <c:v>0.936624469413854</c:v>
                </c:pt>
                <c:pt idx="339">
                  <c:v>0.973407576781947</c:v>
                </c:pt>
                <c:pt idx="340">
                  <c:v>0.980622945027884</c:v>
                </c:pt>
                <c:pt idx="341">
                  <c:v>0.990848247284971</c:v>
                </c:pt>
                <c:pt idx="342">
                  <c:v>0.955994596340562</c:v>
                </c:pt>
                <c:pt idx="343">
                  <c:v>0.948078173304754</c:v>
                </c:pt>
                <c:pt idx="344">
                  <c:v>0.957429864240795</c:v>
                </c:pt>
                <c:pt idx="345">
                  <c:v>0.955185065738102</c:v>
                </c:pt>
                <c:pt idx="346">
                  <c:v>0.960685178404543</c:v>
                </c:pt>
                <c:pt idx="347">
                  <c:v>0.962027664757221</c:v>
                </c:pt>
                <c:pt idx="348">
                  <c:v>0.993544274275262</c:v>
                </c:pt>
                <c:pt idx="349">
                  <c:v>0.964482118571039</c:v>
                </c:pt>
                <c:pt idx="350">
                  <c:v>0.972471486789437</c:v>
                </c:pt>
                <c:pt idx="351">
                  <c:v>0.921039057472953</c:v>
                </c:pt>
                <c:pt idx="352">
                  <c:v>0.880136060164408</c:v>
                </c:pt>
                <c:pt idx="353">
                  <c:v>0.872674593329256</c:v>
                </c:pt>
                <c:pt idx="354">
                  <c:v>0.922312421777727</c:v>
                </c:pt>
                <c:pt idx="355">
                  <c:v>1.029519866956068</c:v>
                </c:pt>
                <c:pt idx="356">
                  <c:v>1.05536974996528</c:v>
                </c:pt>
                <c:pt idx="357">
                  <c:v>1.045835407213713</c:v>
                </c:pt>
                <c:pt idx="358">
                  <c:v>0.993474427271885</c:v>
                </c:pt>
                <c:pt idx="359">
                  <c:v>0.998248067043672</c:v>
                </c:pt>
                <c:pt idx="360">
                  <c:v>0.963650985339413</c:v>
                </c:pt>
                <c:pt idx="361">
                  <c:v>0.986947587864105</c:v>
                </c:pt>
                <c:pt idx="362">
                  <c:v>0.962066412210682</c:v>
                </c:pt>
                <c:pt idx="363">
                  <c:v>0.96329142614283</c:v>
                </c:pt>
                <c:pt idx="364">
                  <c:v>0.959417026058817</c:v>
                </c:pt>
                <c:pt idx="365">
                  <c:v>0.932875041468436</c:v>
                </c:pt>
                <c:pt idx="366">
                  <c:v>1.008340290287522</c:v>
                </c:pt>
                <c:pt idx="367">
                  <c:v>0.994239448116102</c:v>
                </c:pt>
                <c:pt idx="368">
                  <c:v>1.017931870065414</c:v>
                </c:pt>
                <c:pt idx="369">
                  <c:v>0.95584866835508</c:v>
                </c:pt>
                <c:pt idx="370">
                  <c:v>0.970600309730367</c:v>
                </c:pt>
                <c:pt idx="371">
                  <c:v>0.965590197743806</c:v>
                </c:pt>
                <c:pt idx="372">
                  <c:v>0.982282071779717</c:v>
                </c:pt>
                <c:pt idx="373">
                  <c:v>1.012823095530813</c:v>
                </c:pt>
                <c:pt idx="374">
                  <c:v>0.97248811030957</c:v>
                </c:pt>
                <c:pt idx="375">
                  <c:v>0.972115016592963</c:v>
                </c:pt>
                <c:pt idx="376">
                  <c:v>0.957331618163043</c:v>
                </c:pt>
                <c:pt idx="377">
                  <c:v>0.990742127582044</c:v>
                </c:pt>
                <c:pt idx="378">
                  <c:v>0.936601767614089</c:v>
                </c:pt>
                <c:pt idx="379">
                  <c:v>0.977290206502932</c:v>
                </c:pt>
                <c:pt idx="380">
                  <c:v>0.97810384059759</c:v>
                </c:pt>
                <c:pt idx="381">
                  <c:v>1.046924046770835</c:v>
                </c:pt>
                <c:pt idx="382">
                  <c:v>0.997735898482863</c:v>
                </c:pt>
                <c:pt idx="383">
                  <c:v>1.030419995401185</c:v>
                </c:pt>
                <c:pt idx="384">
                  <c:v>1.00353346468697</c:v>
                </c:pt>
                <c:pt idx="385">
                  <c:v>1.003909270507036</c:v>
                </c:pt>
                <c:pt idx="386">
                  <c:v>0.993425642485102</c:v>
                </c:pt>
                <c:pt idx="387">
                  <c:v>1.010732655231217</c:v>
                </c:pt>
                <c:pt idx="388">
                  <c:v>1.028837461260987</c:v>
                </c:pt>
                <c:pt idx="389">
                  <c:v>1.002538762385743</c:v>
                </c:pt>
                <c:pt idx="390">
                  <c:v>1.006023572805523</c:v>
                </c:pt>
                <c:pt idx="391">
                  <c:v>0.984657644875791</c:v>
                </c:pt>
                <c:pt idx="392">
                  <c:v>0.96358651221008</c:v>
                </c:pt>
                <c:pt idx="393">
                  <c:v>0.949534729509546</c:v>
                </c:pt>
                <c:pt idx="394">
                  <c:v>0.976204647406084</c:v>
                </c:pt>
                <c:pt idx="395">
                  <c:v>1.031681521376126</c:v>
                </c:pt>
                <c:pt idx="396">
                  <c:v>1.04339457008812</c:v>
                </c:pt>
                <c:pt idx="397">
                  <c:v>1.035876426133573</c:v>
                </c:pt>
                <c:pt idx="398">
                  <c:v>1.023219312867004</c:v>
                </c:pt>
                <c:pt idx="399">
                  <c:v>1.043470428809207</c:v>
                </c:pt>
                <c:pt idx="400">
                  <c:v>1.061638581520717</c:v>
                </c:pt>
                <c:pt idx="401">
                  <c:v>1.045320226877794</c:v>
                </c:pt>
                <c:pt idx="402">
                  <c:v>0.998334819263787</c:v>
                </c:pt>
                <c:pt idx="403">
                  <c:v>0.956610393987496</c:v>
                </c:pt>
                <c:pt idx="404">
                  <c:v>0.959396878023402</c:v>
                </c:pt>
                <c:pt idx="405">
                  <c:v>0.941670556325309</c:v>
                </c:pt>
                <c:pt idx="406">
                  <c:v>0.948326130704603</c:v>
                </c:pt>
                <c:pt idx="407">
                  <c:v>0.96604387943198</c:v>
                </c:pt>
                <c:pt idx="408">
                  <c:v>1.004014966020007</c:v>
                </c:pt>
                <c:pt idx="409">
                  <c:v>1.045456998799607</c:v>
                </c:pt>
                <c:pt idx="410">
                  <c:v>1.039377535788597</c:v>
                </c:pt>
                <c:pt idx="411">
                  <c:v>1.03693649601572</c:v>
                </c:pt>
                <c:pt idx="412">
                  <c:v>1.005874052684183</c:v>
                </c:pt>
                <c:pt idx="413">
                  <c:v>0.987231082781104</c:v>
                </c:pt>
                <c:pt idx="414">
                  <c:v>0.999369147308877</c:v>
                </c:pt>
                <c:pt idx="415">
                  <c:v>1.02725899644369</c:v>
                </c:pt>
                <c:pt idx="416">
                  <c:v>1.067778324712263</c:v>
                </c:pt>
                <c:pt idx="417">
                  <c:v>1.085605188392093</c:v>
                </c:pt>
                <c:pt idx="418">
                  <c:v>1.05251915005326</c:v>
                </c:pt>
                <c:pt idx="419">
                  <c:v>1.000723038031206</c:v>
                </c:pt>
                <c:pt idx="420">
                  <c:v>0.927428264250701</c:v>
                </c:pt>
                <c:pt idx="421">
                  <c:v>0.937210496614675</c:v>
                </c:pt>
                <c:pt idx="422">
                  <c:v>0.981005600940365</c:v>
                </c:pt>
                <c:pt idx="423">
                  <c:v>1.013282439489362</c:v>
                </c:pt>
                <c:pt idx="424">
                  <c:v>1.006997208139336</c:v>
                </c:pt>
                <c:pt idx="425">
                  <c:v>0.968865140336026</c:v>
                </c:pt>
                <c:pt idx="426">
                  <c:v>0.966136323975246</c:v>
                </c:pt>
                <c:pt idx="427">
                  <c:v>0.993305337514382</c:v>
                </c:pt>
                <c:pt idx="428">
                  <c:v>1.034599109802715</c:v>
                </c:pt>
                <c:pt idx="429">
                  <c:v>1.023635235866008</c:v>
                </c:pt>
                <c:pt idx="430">
                  <c:v>0.998288812405352</c:v>
                </c:pt>
                <c:pt idx="431">
                  <c:v>0.929666159608933</c:v>
                </c:pt>
                <c:pt idx="432">
                  <c:v>0.960899964412351</c:v>
                </c:pt>
                <c:pt idx="433">
                  <c:v>0.964304326454621</c:v>
                </c:pt>
                <c:pt idx="434">
                  <c:v>0.990750731640252</c:v>
                </c:pt>
                <c:pt idx="435">
                  <c:v>0.943877149054904</c:v>
                </c:pt>
                <c:pt idx="436">
                  <c:v>0.961434453696124</c:v>
                </c:pt>
                <c:pt idx="437">
                  <c:v>1.021813270945162</c:v>
                </c:pt>
                <c:pt idx="438">
                  <c:v>1.058229254688186</c:v>
                </c:pt>
                <c:pt idx="439">
                  <c:v>1.018264936769189</c:v>
                </c:pt>
                <c:pt idx="440">
                  <c:v>0.951504704395154</c:v>
                </c:pt>
                <c:pt idx="441">
                  <c:v>0.966373940259885</c:v>
                </c:pt>
                <c:pt idx="442">
                  <c:v>0.970662693401827</c:v>
                </c:pt>
                <c:pt idx="443">
                  <c:v>0.968142971830653</c:v>
                </c:pt>
                <c:pt idx="444">
                  <c:v>0.945856183438248</c:v>
                </c:pt>
                <c:pt idx="445">
                  <c:v>0.970976535425842</c:v>
                </c:pt>
                <c:pt idx="446">
                  <c:v>0.99854035152527</c:v>
                </c:pt>
                <c:pt idx="447">
                  <c:v>1.014691187622595</c:v>
                </c:pt>
                <c:pt idx="448">
                  <c:v>0.978623272031677</c:v>
                </c:pt>
                <c:pt idx="449">
                  <c:v>0.974044889963795</c:v>
                </c:pt>
                <c:pt idx="450">
                  <c:v>0.989937166632198</c:v>
                </c:pt>
                <c:pt idx="451">
                  <c:v>1.007343581598927</c:v>
                </c:pt>
                <c:pt idx="452">
                  <c:v>1.032888514383252</c:v>
                </c:pt>
                <c:pt idx="453">
                  <c:v>1.027672703040389</c:v>
                </c:pt>
                <c:pt idx="454">
                  <c:v>1.031759423360876</c:v>
                </c:pt>
                <c:pt idx="455">
                  <c:v>1.03656847136136</c:v>
                </c:pt>
                <c:pt idx="456">
                  <c:v>1.030690873832313</c:v>
                </c:pt>
                <c:pt idx="457">
                  <c:v>1.005446194737086</c:v>
                </c:pt>
                <c:pt idx="458">
                  <c:v>1.011902192958126</c:v>
                </c:pt>
                <c:pt idx="459">
                  <c:v>0.987664625993441</c:v>
                </c:pt>
                <c:pt idx="460">
                  <c:v>0.963923016125793</c:v>
                </c:pt>
                <c:pt idx="461">
                  <c:v>0.953510759111777</c:v>
                </c:pt>
                <c:pt idx="462">
                  <c:v>0.949740944216435</c:v>
                </c:pt>
                <c:pt idx="463">
                  <c:v>1.03385802502849</c:v>
                </c:pt>
                <c:pt idx="464">
                  <c:v>0.983704648029814</c:v>
                </c:pt>
                <c:pt idx="465">
                  <c:v>0.956088243625258</c:v>
                </c:pt>
                <c:pt idx="466">
                  <c:v>0.900909313743566</c:v>
                </c:pt>
                <c:pt idx="467">
                  <c:v>0.919896184147306</c:v>
                </c:pt>
                <c:pt idx="468">
                  <c:v>0.966328451790229</c:v>
                </c:pt>
                <c:pt idx="469">
                  <c:v>1.00384680881194</c:v>
                </c:pt>
                <c:pt idx="470">
                  <c:v>1.04142371621063</c:v>
                </c:pt>
                <c:pt idx="471">
                  <c:v>1.018506891874678</c:v>
                </c:pt>
                <c:pt idx="472">
                  <c:v>0.995230297392984</c:v>
                </c:pt>
                <c:pt idx="473">
                  <c:v>0.955359560251753</c:v>
                </c:pt>
                <c:pt idx="474">
                  <c:v>1.000004184835578</c:v>
                </c:pt>
                <c:pt idx="475">
                  <c:v>1.031550137772918</c:v>
                </c:pt>
                <c:pt idx="476">
                  <c:v>1.060294373427207</c:v>
                </c:pt>
                <c:pt idx="477">
                  <c:v>1.001521002262319</c:v>
                </c:pt>
                <c:pt idx="478">
                  <c:v>0.969241534219484</c:v>
                </c:pt>
                <c:pt idx="479">
                  <c:v>0.980728887400524</c:v>
                </c:pt>
                <c:pt idx="480">
                  <c:v>1.019215502554365</c:v>
                </c:pt>
                <c:pt idx="481">
                  <c:v>1.022032856563288</c:v>
                </c:pt>
                <c:pt idx="482">
                  <c:v>1.002525660439462</c:v>
                </c:pt>
                <c:pt idx="483">
                  <c:v>1.030688636896138</c:v>
                </c:pt>
                <c:pt idx="484">
                  <c:v>1.038229081298453</c:v>
                </c:pt>
                <c:pt idx="485">
                  <c:v>1.000449548995831</c:v>
                </c:pt>
                <c:pt idx="486">
                  <c:v>0.927999635768659</c:v>
                </c:pt>
                <c:pt idx="487">
                  <c:v>0.916197939557282</c:v>
                </c:pt>
                <c:pt idx="488">
                  <c:v>0.974113370644158</c:v>
                </c:pt>
                <c:pt idx="489">
                  <c:v>1.028388129233707</c:v>
                </c:pt>
                <c:pt idx="490">
                  <c:v>1.036331399039907</c:v>
                </c:pt>
                <c:pt idx="491">
                  <c:v>0.990393356346343</c:v>
                </c:pt>
                <c:pt idx="492">
                  <c:v>0.992821879225907</c:v>
                </c:pt>
                <c:pt idx="493">
                  <c:v>0.976503831410325</c:v>
                </c:pt>
                <c:pt idx="494">
                  <c:v>0.976717249191916</c:v>
                </c:pt>
                <c:pt idx="495">
                  <c:v>0.959997611405623</c:v>
                </c:pt>
                <c:pt idx="496">
                  <c:v>0.958453499764752</c:v>
                </c:pt>
                <c:pt idx="497">
                  <c:v>0.974661589032364</c:v>
                </c:pt>
                <c:pt idx="498">
                  <c:v>1.006372315380944</c:v>
                </c:pt>
                <c:pt idx="499">
                  <c:v>1.002903812147849</c:v>
                </c:pt>
                <c:pt idx="500">
                  <c:v>0.974477093100077</c:v>
                </c:pt>
                <c:pt idx="501">
                  <c:v>0.926387756800069</c:v>
                </c:pt>
                <c:pt idx="502">
                  <c:v>0.949155541757708</c:v>
                </c:pt>
                <c:pt idx="503">
                  <c:v>1.029577095236286</c:v>
                </c:pt>
                <c:pt idx="504">
                  <c:v>1.064003800557393</c:v>
                </c:pt>
                <c:pt idx="505">
                  <c:v>1.059565288946966</c:v>
                </c:pt>
                <c:pt idx="506">
                  <c:v>1.025102658211016</c:v>
                </c:pt>
                <c:pt idx="507">
                  <c:v>1.028519755643173</c:v>
                </c:pt>
                <c:pt idx="508">
                  <c:v>1.04107360817378</c:v>
                </c:pt>
                <c:pt idx="509">
                  <c:v>1.009053037102031</c:v>
                </c:pt>
                <c:pt idx="510">
                  <c:v>1.029752855831684</c:v>
                </c:pt>
                <c:pt idx="511">
                  <c:v>0.991860253422821</c:v>
                </c:pt>
                <c:pt idx="512">
                  <c:v>1.010689415567664</c:v>
                </c:pt>
                <c:pt idx="513">
                  <c:v>0.937761558287366</c:v>
                </c:pt>
                <c:pt idx="514">
                  <c:v>0.972676801164063</c:v>
                </c:pt>
                <c:pt idx="515">
                  <c:v>0.969976093165076</c:v>
                </c:pt>
                <c:pt idx="516">
                  <c:v>0.996291935374841</c:v>
                </c:pt>
                <c:pt idx="517">
                  <c:v>1.013049035569144</c:v>
                </c:pt>
                <c:pt idx="518">
                  <c:v>0.994787547668535</c:v>
                </c:pt>
                <c:pt idx="519">
                  <c:v>1.045315727590075</c:v>
                </c:pt>
                <c:pt idx="520">
                  <c:v>1.041922320639588</c:v>
                </c:pt>
                <c:pt idx="521">
                  <c:v>1.0676921057673</c:v>
                </c:pt>
                <c:pt idx="522">
                  <c:v>1.008929419247471</c:v>
                </c:pt>
                <c:pt idx="523">
                  <c:v>1.008130585604681</c:v>
                </c:pt>
                <c:pt idx="524">
                  <c:v>1.013033154879604</c:v>
                </c:pt>
                <c:pt idx="525">
                  <c:v>1.023294338366342</c:v>
                </c:pt>
                <c:pt idx="526">
                  <c:v>1.037293901816672</c:v>
                </c:pt>
                <c:pt idx="527">
                  <c:v>1.05457976350654</c:v>
                </c:pt>
                <c:pt idx="528">
                  <c:v>1.047965646330818</c:v>
                </c:pt>
                <c:pt idx="529">
                  <c:v>1.045332590958505</c:v>
                </c:pt>
                <c:pt idx="530">
                  <c:v>1.011027058810216</c:v>
                </c:pt>
                <c:pt idx="531">
                  <c:v>0.982677802012614</c:v>
                </c:pt>
                <c:pt idx="532">
                  <c:v>0.940972961996523</c:v>
                </c:pt>
                <c:pt idx="533">
                  <c:v>0.958372550508368</c:v>
                </c:pt>
                <c:pt idx="534">
                  <c:v>0.996734146063751</c:v>
                </c:pt>
                <c:pt idx="535">
                  <c:v>0.986852491843223</c:v>
                </c:pt>
                <c:pt idx="536">
                  <c:v>0.940452625131228</c:v>
                </c:pt>
                <c:pt idx="537">
                  <c:v>0.954506321668529</c:v>
                </c:pt>
                <c:pt idx="538">
                  <c:v>0.967131293017366</c:v>
                </c:pt>
                <c:pt idx="539">
                  <c:v>0.998818686112326</c:v>
                </c:pt>
                <c:pt idx="540">
                  <c:v>0.948384027786649</c:v>
                </c:pt>
                <c:pt idx="541">
                  <c:v>0.979432007778865</c:v>
                </c:pt>
                <c:pt idx="542">
                  <c:v>0.981363285949936</c:v>
                </c:pt>
                <c:pt idx="543">
                  <c:v>1.04996642596606</c:v>
                </c:pt>
                <c:pt idx="544">
                  <c:v>1.003456770116699</c:v>
                </c:pt>
                <c:pt idx="545">
                  <c:v>1.030048005529719</c:v>
                </c:pt>
                <c:pt idx="546">
                  <c:v>0.978584035804474</c:v>
                </c:pt>
                <c:pt idx="547">
                  <c:v>0.954780913145281</c:v>
                </c:pt>
                <c:pt idx="548">
                  <c:v>0.927852471131721</c:v>
                </c:pt>
                <c:pt idx="549">
                  <c:v>0.94324754660314</c:v>
                </c:pt>
                <c:pt idx="550">
                  <c:v>1.001245887640207</c:v>
                </c:pt>
                <c:pt idx="551">
                  <c:v>1.01090571071577</c:v>
                </c:pt>
                <c:pt idx="552">
                  <c:v>1.043805730843017</c:v>
                </c:pt>
                <c:pt idx="553">
                  <c:v>1.033957189322427</c:v>
                </c:pt>
                <c:pt idx="554">
                  <c:v>1.026629202795795</c:v>
                </c:pt>
                <c:pt idx="555">
                  <c:v>0.955412330212554</c:v>
                </c:pt>
                <c:pt idx="556">
                  <c:v>0.93937931841302</c:v>
                </c:pt>
                <c:pt idx="557">
                  <c:v>0.942758745584188</c:v>
                </c:pt>
                <c:pt idx="558">
                  <c:v>0.991734472507813</c:v>
                </c:pt>
                <c:pt idx="559">
                  <c:v>0.969247894176535</c:v>
                </c:pt>
                <c:pt idx="560">
                  <c:v>0.993675204158451</c:v>
                </c:pt>
                <c:pt idx="561">
                  <c:v>1.007953345823955</c:v>
                </c:pt>
                <c:pt idx="562">
                  <c:v>1.017256428743533</c:v>
                </c:pt>
                <c:pt idx="563">
                  <c:v>0.945313999995858</c:v>
                </c:pt>
                <c:pt idx="564">
                  <c:v>0.935119914520725</c:v>
                </c:pt>
                <c:pt idx="565">
                  <c:v>0.960843082299608</c:v>
                </c:pt>
                <c:pt idx="566">
                  <c:v>1.005531198809411</c:v>
                </c:pt>
                <c:pt idx="567">
                  <c:v>0.963038855327098</c:v>
                </c:pt>
                <c:pt idx="568">
                  <c:v>1.015233200779359</c:v>
                </c:pt>
                <c:pt idx="569">
                  <c:v>0.999357865685441</c:v>
                </c:pt>
                <c:pt idx="570">
                  <c:v>1.033827294414498</c:v>
                </c:pt>
                <c:pt idx="571">
                  <c:v>0.961560379450567</c:v>
                </c:pt>
                <c:pt idx="572">
                  <c:v>0.92460845700097</c:v>
                </c:pt>
                <c:pt idx="573">
                  <c:v>0.906998268323262</c:v>
                </c:pt>
                <c:pt idx="574">
                  <c:v>0.938539132505126</c:v>
                </c:pt>
                <c:pt idx="575">
                  <c:v>0.972093905015858</c:v>
                </c:pt>
                <c:pt idx="576">
                  <c:v>0.973575156281542</c:v>
                </c:pt>
                <c:pt idx="577">
                  <c:v>0.956582406654623</c:v>
                </c:pt>
                <c:pt idx="578">
                  <c:v>0.99814695121605</c:v>
                </c:pt>
                <c:pt idx="579">
                  <c:v>1.019750620977822</c:v>
                </c:pt>
                <c:pt idx="580">
                  <c:v>1.042672575105997</c:v>
                </c:pt>
                <c:pt idx="581">
                  <c:v>1.037715836632003</c:v>
                </c:pt>
                <c:pt idx="582">
                  <c:v>1.017127683883703</c:v>
                </c:pt>
                <c:pt idx="583">
                  <c:v>1.037026288752997</c:v>
                </c:pt>
                <c:pt idx="584">
                  <c:v>1.037813671431473</c:v>
                </c:pt>
                <c:pt idx="585">
                  <c:v>1.012796546837706</c:v>
                </c:pt>
                <c:pt idx="586">
                  <c:v>0.996415696053046</c:v>
                </c:pt>
                <c:pt idx="587">
                  <c:v>0.950244654399858</c:v>
                </c:pt>
                <c:pt idx="588">
                  <c:v>1.015257371152335</c:v>
                </c:pt>
                <c:pt idx="589">
                  <c:v>0.999834140125439</c:v>
                </c:pt>
                <c:pt idx="590">
                  <c:v>1.035130133715043</c:v>
                </c:pt>
                <c:pt idx="591">
                  <c:v>1.022077591854583</c:v>
                </c:pt>
                <c:pt idx="592">
                  <c:v>1.042372037034963</c:v>
                </c:pt>
                <c:pt idx="593">
                  <c:v>1.027905117638308</c:v>
                </c:pt>
                <c:pt idx="594">
                  <c:v>0.995164724413232</c:v>
                </c:pt>
                <c:pt idx="595">
                  <c:v>1.002553327937249</c:v>
                </c:pt>
                <c:pt idx="596">
                  <c:v>1.029231772141274</c:v>
                </c:pt>
                <c:pt idx="597">
                  <c:v>1.005005134419181</c:v>
                </c:pt>
                <c:pt idx="598">
                  <c:v>0.973432572244121</c:v>
                </c:pt>
                <c:pt idx="599">
                  <c:v>0.956452163622864</c:v>
                </c:pt>
                <c:pt idx="600">
                  <c:v>1.00014702206463</c:v>
                </c:pt>
              </c:numCache>
            </c:numRef>
          </c:yVal>
          <c:smooth val="0"/>
        </c:ser>
        <c:ser>
          <c:idx val="1"/>
          <c:order val="1"/>
          <c:tx>
            <c:v>S&amp;K 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0.999999999999993</c:v>
                </c:pt>
                <c:pt idx="11">
                  <c:v>1.0</c:v>
                </c:pt>
                <c:pt idx="12">
                  <c:v>1.00000000000001</c:v>
                </c:pt>
                <c:pt idx="13">
                  <c:v>1.1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2.0</c:v>
                </c:pt>
                <c:pt idx="23">
                  <c:v>2.1</c:v>
                </c:pt>
                <c:pt idx="24">
                  <c:v>2.2</c:v>
                </c:pt>
                <c:pt idx="25">
                  <c:v>2.3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2.9</c:v>
                </c:pt>
                <c:pt idx="32">
                  <c:v>3.0</c:v>
                </c:pt>
                <c:pt idx="33">
                  <c:v>3.1</c:v>
                </c:pt>
                <c:pt idx="34">
                  <c:v>3.2</c:v>
                </c:pt>
                <c:pt idx="35">
                  <c:v>3.3</c:v>
                </c:pt>
                <c:pt idx="36">
                  <c:v>3.4</c:v>
                </c:pt>
                <c:pt idx="37">
                  <c:v>3.5</c:v>
                </c:pt>
                <c:pt idx="38">
                  <c:v>3.6</c:v>
                </c:pt>
                <c:pt idx="39">
                  <c:v>3.7</c:v>
                </c:pt>
                <c:pt idx="40">
                  <c:v>3.8</c:v>
                </c:pt>
                <c:pt idx="41">
                  <c:v>3.9</c:v>
                </c:pt>
                <c:pt idx="42">
                  <c:v>4.0</c:v>
                </c:pt>
                <c:pt idx="43">
                  <c:v>4.1</c:v>
                </c:pt>
                <c:pt idx="44">
                  <c:v>4.2</c:v>
                </c:pt>
                <c:pt idx="45">
                  <c:v>4.3</c:v>
                </c:pt>
                <c:pt idx="46">
                  <c:v>4.4</c:v>
                </c:pt>
                <c:pt idx="47">
                  <c:v>4.5</c:v>
                </c:pt>
                <c:pt idx="48">
                  <c:v>4.6</c:v>
                </c:pt>
                <c:pt idx="49">
                  <c:v>4.7</c:v>
                </c:pt>
                <c:pt idx="50">
                  <c:v>4.8</c:v>
                </c:pt>
                <c:pt idx="51">
                  <c:v>4.9</c:v>
                </c:pt>
                <c:pt idx="52">
                  <c:v>5.0</c:v>
                </c:pt>
                <c:pt idx="53">
                  <c:v>5.1</c:v>
                </c:pt>
                <c:pt idx="54">
                  <c:v>5.2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5.7</c:v>
                </c:pt>
                <c:pt idx="60">
                  <c:v>5.8</c:v>
                </c:pt>
                <c:pt idx="61">
                  <c:v>5.9</c:v>
                </c:pt>
                <c:pt idx="62">
                  <c:v>6.0</c:v>
                </c:pt>
                <c:pt idx="63">
                  <c:v>6.1</c:v>
                </c:pt>
                <c:pt idx="64">
                  <c:v>6.2</c:v>
                </c:pt>
                <c:pt idx="65">
                  <c:v>6.3</c:v>
                </c:pt>
                <c:pt idx="66">
                  <c:v>6.4</c:v>
                </c:pt>
                <c:pt idx="67">
                  <c:v>6.5</c:v>
                </c:pt>
                <c:pt idx="68">
                  <c:v>6.6</c:v>
                </c:pt>
                <c:pt idx="69">
                  <c:v>6.7</c:v>
                </c:pt>
                <c:pt idx="70">
                  <c:v>6.8</c:v>
                </c:pt>
                <c:pt idx="71">
                  <c:v>6.9</c:v>
                </c:pt>
                <c:pt idx="72">
                  <c:v>7.0</c:v>
                </c:pt>
                <c:pt idx="73">
                  <c:v>7.1</c:v>
                </c:pt>
                <c:pt idx="74">
                  <c:v>7.2</c:v>
                </c:pt>
                <c:pt idx="75">
                  <c:v>7.3</c:v>
                </c:pt>
                <c:pt idx="76">
                  <c:v>7.4</c:v>
                </c:pt>
                <c:pt idx="77">
                  <c:v>7.5</c:v>
                </c:pt>
                <c:pt idx="78">
                  <c:v>7.6</c:v>
                </c:pt>
                <c:pt idx="79">
                  <c:v>7.7</c:v>
                </c:pt>
                <c:pt idx="80">
                  <c:v>7.8</c:v>
                </c:pt>
                <c:pt idx="81">
                  <c:v>7.9</c:v>
                </c:pt>
                <c:pt idx="82">
                  <c:v>8.0</c:v>
                </c:pt>
                <c:pt idx="83">
                  <c:v>8.1</c:v>
                </c:pt>
                <c:pt idx="84">
                  <c:v>8.2</c:v>
                </c:pt>
                <c:pt idx="85">
                  <c:v>8.3</c:v>
                </c:pt>
                <c:pt idx="86">
                  <c:v>8.4</c:v>
                </c:pt>
                <c:pt idx="87">
                  <c:v>8.5</c:v>
                </c:pt>
                <c:pt idx="88">
                  <c:v>8.6</c:v>
                </c:pt>
                <c:pt idx="89">
                  <c:v>8.7</c:v>
                </c:pt>
                <c:pt idx="90">
                  <c:v>8.8</c:v>
                </c:pt>
                <c:pt idx="91">
                  <c:v>8.9</c:v>
                </c:pt>
                <c:pt idx="92">
                  <c:v>9.0</c:v>
                </c:pt>
                <c:pt idx="93">
                  <c:v>9.1</c:v>
                </c:pt>
                <c:pt idx="94">
                  <c:v>9.2</c:v>
                </c:pt>
                <c:pt idx="95">
                  <c:v>9.3</c:v>
                </c:pt>
                <c:pt idx="96">
                  <c:v>9.4</c:v>
                </c:pt>
                <c:pt idx="97">
                  <c:v>9.5</c:v>
                </c:pt>
                <c:pt idx="98">
                  <c:v>9.6</c:v>
                </c:pt>
                <c:pt idx="99">
                  <c:v>9.7</c:v>
                </c:pt>
                <c:pt idx="100">
                  <c:v>9.8</c:v>
                </c:pt>
                <c:pt idx="101">
                  <c:v>9.9</c:v>
                </c:pt>
                <c:pt idx="102">
                  <c:v>10.0</c:v>
                </c:pt>
                <c:pt idx="103">
                  <c:v>10.1</c:v>
                </c:pt>
                <c:pt idx="104">
                  <c:v>10.2</c:v>
                </c:pt>
                <c:pt idx="105">
                  <c:v>10.3</c:v>
                </c:pt>
                <c:pt idx="106">
                  <c:v>10.4</c:v>
                </c:pt>
                <c:pt idx="107">
                  <c:v>10.5</c:v>
                </c:pt>
                <c:pt idx="108">
                  <c:v>10.6</c:v>
                </c:pt>
                <c:pt idx="109">
                  <c:v>10.7</c:v>
                </c:pt>
                <c:pt idx="110">
                  <c:v>10.8</c:v>
                </c:pt>
                <c:pt idx="111">
                  <c:v>10.9</c:v>
                </c:pt>
                <c:pt idx="112">
                  <c:v>11.0</c:v>
                </c:pt>
                <c:pt idx="113">
                  <c:v>11.1</c:v>
                </c:pt>
                <c:pt idx="114">
                  <c:v>11.2</c:v>
                </c:pt>
                <c:pt idx="115">
                  <c:v>11.3</c:v>
                </c:pt>
                <c:pt idx="116">
                  <c:v>11.4</c:v>
                </c:pt>
                <c:pt idx="117">
                  <c:v>11.5</c:v>
                </c:pt>
                <c:pt idx="118">
                  <c:v>11.6</c:v>
                </c:pt>
                <c:pt idx="119">
                  <c:v>11.7</c:v>
                </c:pt>
                <c:pt idx="120">
                  <c:v>11.8</c:v>
                </c:pt>
                <c:pt idx="121">
                  <c:v>11.9</c:v>
                </c:pt>
                <c:pt idx="122">
                  <c:v>12.0</c:v>
                </c:pt>
                <c:pt idx="123">
                  <c:v>12.1</c:v>
                </c:pt>
                <c:pt idx="124">
                  <c:v>12.2</c:v>
                </c:pt>
                <c:pt idx="125">
                  <c:v>12.3</c:v>
                </c:pt>
                <c:pt idx="126">
                  <c:v>12.4</c:v>
                </c:pt>
                <c:pt idx="127">
                  <c:v>12.5</c:v>
                </c:pt>
                <c:pt idx="128">
                  <c:v>12.6</c:v>
                </c:pt>
                <c:pt idx="129">
                  <c:v>12.7</c:v>
                </c:pt>
                <c:pt idx="130">
                  <c:v>12.8</c:v>
                </c:pt>
                <c:pt idx="131">
                  <c:v>12.9</c:v>
                </c:pt>
                <c:pt idx="132">
                  <c:v>13.0</c:v>
                </c:pt>
                <c:pt idx="133">
                  <c:v>13.1</c:v>
                </c:pt>
                <c:pt idx="134">
                  <c:v>13.2</c:v>
                </c:pt>
                <c:pt idx="135">
                  <c:v>13.3</c:v>
                </c:pt>
                <c:pt idx="136">
                  <c:v>13.4</c:v>
                </c:pt>
                <c:pt idx="137">
                  <c:v>13.5</c:v>
                </c:pt>
                <c:pt idx="138">
                  <c:v>13.6</c:v>
                </c:pt>
                <c:pt idx="139">
                  <c:v>13.7</c:v>
                </c:pt>
                <c:pt idx="140">
                  <c:v>13.8</c:v>
                </c:pt>
                <c:pt idx="141">
                  <c:v>13.9</c:v>
                </c:pt>
                <c:pt idx="142">
                  <c:v>14.0</c:v>
                </c:pt>
                <c:pt idx="143">
                  <c:v>14.1</c:v>
                </c:pt>
                <c:pt idx="144">
                  <c:v>14.2</c:v>
                </c:pt>
                <c:pt idx="145">
                  <c:v>14.3</c:v>
                </c:pt>
                <c:pt idx="146">
                  <c:v>14.4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14.9</c:v>
                </c:pt>
                <c:pt idx="152">
                  <c:v>15.0</c:v>
                </c:pt>
                <c:pt idx="153">
                  <c:v>15.1</c:v>
                </c:pt>
                <c:pt idx="154">
                  <c:v>15.2</c:v>
                </c:pt>
                <c:pt idx="155">
                  <c:v>15.3</c:v>
                </c:pt>
                <c:pt idx="156">
                  <c:v>15.4</c:v>
                </c:pt>
                <c:pt idx="157">
                  <c:v>15.5</c:v>
                </c:pt>
                <c:pt idx="158">
                  <c:v>15.6</c:v>
                </c:pt>
                <c:pt idx="159">
                  <c:v>15.7</c:v>
                </c:pt>
                <c:pt idx="160">
                  <c:v>15.8</c:v>
                </c:pt>
                <c:pt idx="161">
                  <c:v>15.9</c:v>
                </c:pt>
                <c:pt idx="162">
                  <c:v>16.0</c:v>
                </c:pt>
                <c:pt idx="163">
                  <c:v>16.1</c:v>
                </c:pt>
                <c:pt idx="164">
                  <c:v>16.2</c:v>
                </c:pt>
                <c:pt idx="165">
                  <c:v>16.3</c:v>
                </c:pt>
                <c:pt idx="166">
                  <c:v>16.4</c:v>
                </c:pt>
                <c:pt idx="167">
                  <c:v>16.5</c:v>
                </c:pt>
                <c:pt idx="168">
                  <c:v>16.6</c:v>
                </c:pt>
                <c:pt idx="169">
                  <c:v>16.7</c:v>
                </c:pt>
                <c:pt idx="170">
                  <c:v>16.8</c:v>
                </c:pt>
                <c:pt idx="171">
                  <c:v>16.9</c:v>
                </c:pt>
                <c:pt idx="172">
                  <c:v>17.0</c:v>
                </c:pt>
                <c:pt idx="173">
                  <c:v>17.1</c:v>
                </c:pt>
                <c:pt idx="174">
                  <c:v>17.2</c:v>
                </c:pt>
                <c:pt idx="175">
                  <c:v>17.3</c:v>
                </c:pt>
                <c:pt idx="176">
                  <c:v>17.4</c:v>
                </c:pt>
                <c:pt idx="177">
                  <c:v>17.5</c:v>
                </c:pt>
                <c:pt idx="178">
                  <c:v>17.6</c:v>
                </c:pt>
                <c:pt idx="179">
                  <c:v>17.7</c:v>
                </c:pt>
                <c:pt idx="180">
                  <c:v>17.8</c:v>
                </c:pt>
                <c:pt idx="181">
                  <c:v>17.9</c:v>
                </c:pt>
                <c:pt idx="182">
                  <c:v>18.0</c:v>
                </c:pt>
                <c:pt idx="183">
                  <c:v>18.1</c:v>
                </c:pt>
                <c:pt idx="184">
                  <c:v>18.2</c:v>
                </c:pt>
                <c:pt idx="185">
                  <c:v>18.3</c:v>
                </c:pt>
                <c:pt idx="186">
                  <c:v>18.4</c:v>
                </c:pt>
                <c:pt idx="187">
                  <c:v>18.5</c:v>
                </c:pt>
                <c:pt idx="188">
                  <c:v>18.6</c:v>
                </c:pt>
                <c:pt idx="189">
                  <c:v>18.7</c:v>
                </c:pt>
                <c:pt idx="190">
                  <c:v>18.8</c:v>
                </c:pt>
                <c:pt idx="191">
                  <c:v>18.9</c:v>
                </c:pt>
                <c:pt idx="192">
                  <c:v>19.0</c:v>
                </c:pt>
                <c:pt idx="193">
                  <c:v>19.1</c:v>
                </c:pt>
                <c:pt idx="194">
                  <c:v>19.2</c:v>
                </c:pt>
                <c:pt idx="195">
                  <c:v>19.3</c:v>
                </c:pt>
                <c:pt idx="196">
                  <c:v>19.4</c:v>
                </c:pt>
                <c:pt idx="197">
                  <c:v>19.5</c:v>
                </c:pt>
                <c:pt idx="198">
                  <c:v>19.6</c:v>
                </c:pt>
                <c:pt idx="199">
                  <c:v>19.7</c:v>
                </c:pt>
                <c:pt idx="200">
                  <c:v>19.8</c:v>
                </c:pt>
                <c:pt idx="201">
                  <c:v>19.9</c:v>
                </c:pt>
                <c:pt idx="202">
                  <c:v>20.0</c:v>
                </c:pt>
                <c:pt idx="203">
                  <c:v>20.1</c:v>
                </c:pt>
                <c:pt idx="204">
                  <c:v>20.2</c:v>
                </c:pt>
                <c:pt idx="205">
                  <c:v>20.3</c:v>
                </c:pt>
                <c:pt idx="206">
                  <c:v>20.4</c:v>
                </c:pt>
                <c:pt idx="207">
                  <c:v>20.5</c:v>
                </c:pt>
                <c:pt idx="208">
                  <c:v>20.6</c:v>
                </c:pt>
                <c:pt idx="209">
                  <c:v>20.7</c:v>
                </c:pt>
                <c:pt idx="210">
                  <c:v>20.8</c:v>
                </c:pt>
                <c:pt idx="211">
                  <c:v>20.9</c:v>
                </c:pt>
                <c:pt idx="212">
                  <c:v>21.0</c:v>
                </c:pt>
                <c:pt idx="213">
                  <c:v>21.1</c:v>
                </c:pt>
                <c:pt idx="214">
                  <c:v>21.2</c:v>
                </c:pt>
                <c:pt idx="215">
                  <c:v>21.3</c:v>
                </c:pt>
                <c:pt idx="216">
                  <c:v>21.4</c:v>
                </c:pt>
                <c:pt idx="217">
                  <c:v>21.5</c:v>
                </c:pt>
                <c:pt idx="218">
                  <c:v>21.6</c:v>
                </c:pt>
                <c:pt idx="219">
                  <c:v>21.7</c:v>
                </c:pt>
                <c:pt idx="220">
                  <c:v>21.8</c:v>
                </c:pt>
                <c:pt idx="221">
                  <c:v>21.9</c:v>
                </c:pt>
                <c:pt idx="222">
                  <c:v>22.0</c:v>
                </c:pt>
                <c:pt idx="223">
                  <c:v>22.1</c:v>
                </c:pt>
                <c:pt idx="224">
                  <c:v>22.2</c:v>
                </c:pt>
                <c:pt idx="225">
                  <c:v>22.3</c:v>
                </c:pt>
                <c:pt idx="226">
                  <c:v>22.4</c:v>
                </c:pt>
                <c:pt idx="227">
                  <c:v>22.5</c:v>
                </c:pt>
                <c:pt idx="228">
                  <c:v>22.6</c:v>
                </c:pt>
                <c:pt idx="229">
                  <c:v>22.7</c:v>
                </c:pt>
                <c:pt idx="230">
                  <c:v>22.8</c:v>
                </c:pt>
                <c:pt idx="231">
                  <c:v>22.9</c:v>
                </c:pt>
                <c:pt idx="232">
                  <c:v>23.0</c:v>
                </c:pt>
                <c:pt idx="233">
                  <c:v>23.1</c:v>
                </c:pt>
                <c:pt idx="234">
                  <c:v>23.2</c:v>
                </c:pt>
                <c:pt idx="235">
                  <c:v>23.3</c:v>
                </c:pt>
                <c:pt idx="236">
                  <c:v>23.4</c:v>
                </c:pt>
                <c:pt idx="237">
                  <c:v>23.5</c:v>
                </c:pt>
                <c:pt idx="238">
                  <c:v>23.6</c:v>
                </c:pt>
                <c:pt idx="239">
                  <c:v>23.7</c:v>
                </c:pt>
                <c:pt idx="240">
                  <c:v>23.8</c:v>
                </c:pt>
                <c:pt idx="241">
                  <c:v>23.9</c:v>
                </c:pt>
                <c:pt idx="242">
                  <c:v>24.0</c:v>
                </c:pt>
                <c:pt idx="243">
                  <c:v>24.1</c:v>
                </c:pt>
                <c:pt idx="244">
                  <c:v>24.2</c:v>
                </c:pt>
                <c:pt idx="245">
                  <c:v>24.3</c:v>
                </c:pt>
                <c:pt idx="246">
                  <c:v>24.4</c:v>
                </c:pt>
                <c:pt idx="247">
                  <c:v>24.5</c:v>
                </c:pt>
                <c:pt idx="248">
                  <c:v>24.6</c:v>
                </c:pt>
                <c:pt idx="249">
                  <c:v>24.7</c:v>
                </c:pt>
                <c:pt idx="250">
                  <c:v>24.8</c:v>
                </c:pt>
                <c:pt idx="251">
                  <c:v>24.9</c:v>
                </c:pt>
                <c:pt idx="252">
                  <c:v>25.0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25.5</c:v>
                </c:pt>
                <c:pt idx="258">
                  <c:v>25.6</c:v>
                </c:pt>
                <c:pt idx="259">
                  <c:v>25.7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26.1</c:v>
                </c:pt>
                <c:pt idx="264">
                  <c:v>26.2</c:v>
                </c:pt>
                <c:pt idx="265">
                  <c:v>26.3</c:v>
                </c:pt>
                <c:pt idx="266">
                  <c:v>26.4</c:v>
                </c:pt>
                <c:pt idx="267">
                  <c:v>26.5</c:v>
                </c:pt>
                <c:pt idx="268">
                  <c:v>26.6</c:v>
                </c:pt>
                <c:pt idx="269">
                  <c:v>26.7</c:v>
                </c:pt>
                <c:pt idx="270">
                  <c:v>26.8</c:v>
                </c:pt>
                <c:pt idx="271">
                  <c:v>26.9</c:v>
                </c:pt>
                <c:pt idx="272">
                  <c:v>27.0</c:v>
                </c:pt>
                <c:pt idx="273">
                  <c:v>27.1</c:v>
                </c:pt>
                <c:pt idx="274">
                  <c:v>27.2</c:v>
                </c:pt>
                <c:pt idx="275">
                  <c:v>27.3</c:v>
                </c:pt>
                <c:pt idx="276">
                  <c:v>27.4</c:v>
                </c:pt>
                <c:pt idx="277">
                  <c:v>27.5</c:v>
                </c:pt>
                <c:pt idx="278">
                  <c:v>27.6</c:v>
                </c:pt>
                <c:pt idx="279">
                  <c:v>27.7</c:v>
                </c:pt>
                <c:pt idx="280">
                  <c:v>27.8</c:v>
                </c:pt>
                <c:pt idx="281">
                  <c:v>27.9</c:v>
                </c:pt>
                <c:pt idx="282">
                  <c:v>28.0</c:v>
                </c:pt>
                <c:pt idx="283">
                  <c:v>28.1</c:v>
                </c:pt>
                <c:pt idx="284">
                  <c:v>28.2</c:v>
                </c:pt>
                <c:pt idx="285">
                  <c:v>28.3</c:v>
                </c:pt>
                <c:pt idx="286">
                  <c:v>28.4</c:v>
                </c:pt>
                <c:pt idx="287">
                  <c:v>28.5</c:v>
                </c:pt>
                <c:pt idx="288">
                  <c:v>28.6</c:v>
                </c:pt>
                <c:pt idx="289">
                  <c:v>28.7</c:v>
                </c:pt>
                <c:pt idx="290">
                  <c:v>28.8</c:v>
                </c:pt>
                <c:pt idx="291">
                  <c:v>28.9</c:v>
                </c:pt>
                <c:pt idx="292">
                  <c:v>29.0</c:v>
                </c:pt>
                <c:pt idx="293">
                  <c:v>29.1</c:v>
                </c:pt>
                <c:pt idx="294">
                  <c:v>29.2</c:v>
                </c:pt>
                <c:pt idx="295">
                  <c:v>29.3</c:v>
                </c:pt>
                <c:pt idx="296">
                  <c:v>29.4</c:v>
                </c:pt>
                <c:pt idx="297">
                  <c:v>29.5</c:v>
                </c:pt>
                <c:pt idx="298">
                  <c:v>29.6</c:v>
                </c:pt>
                <c:pt idx="299">
                  <c:v>29.7</c:v>
                </c:pt>
                <c:pt idx="300">
                  <c:v>29.8</c:v>
                </c:pt>
                <c:pt idx="301">
                  <c:v>29.9</c:v>
                </c:pt>
                <c:pt idx="302">
                  <c:v>30.0</c:v>
                </c:pt>
                <c:pt idx="303">
                  <c:v>30.1</c:v>
                </c:pt>
                <c:pt idx="304">
                  <c:v>30.2</c:v>
                </c:pt>
                <c:pt idx="305">
                  <c:v>30.3</c:v>
                </c:pt>
                <c:pt idx="306">
                  <c:v>30.4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31.0</c:v>
                </c:pt>
                <c:pt idx="313">
                  <c:v>31.1</c:v>
                </c:pt>
                <c:pt idx="314">
                  <c:v>31.2</c:v>
                </c:pt>
                <c:pt idx="315">
                  <c:v>31.3</c:v>
                </c:pt>
                <c:pt idx="316">
                  <c:v>31.4</c:v>
                </c:pt>
                <c:pt idx="317">
                  <c:v>31.5</c:v>
                </c:pt>
                <c:pt idx="318">
                  <c:v>31.6</c:v>
                </c:pt>
                <c:pt idx="319">
                  <c:v>31.7</c:v>
                </c:pt>
                <c:pt idx="320">
                  <c:v>31.8</c:v>
                </c:pt>
                <c:pt idx="321">
                  <c:v>31.9</c:v>
                </c:pt>
                <c:pt idx="322">
                  <c:v>32.0</c:v>
                </c:pt>
                <c:pt idx="323">
                  <c:v>32.1</c:v>
                </c:pt>
                <c:pt idx="324">
                  <c:v>32.2</c:v>
                </c:pt>
                <c:pt idx="325">
                  <c:v>32.3</c:v>
                </c:pt>
                <c:pt idx="326">
                  <c:v>32.4</c:v>
                </c:pt>
                <c:pt idx="327">
                  <c:v>32.5</c:v>
                </c:pt>
                <c:pt idx="328">
                  <c:v>32.6</c:v>
                </c:pt>
                <c:pt idx="329">
                  <c:v>32.7</c:v>
                </c:pt>
                <c:pt idx="330">
                  <c:v>32.8</c:v>
                </c:pt>
                <c:pt idx="331">
                  <c:v>32.9</c:v>
                </c:pt>
                <c:pt idx="332">
                  <c:v>33.0</c:v>
                </c:pt>
                <c:pt idx="333">
                  <c:v>33.1</c:v>
                </c:pt>
                <c:pt idx="334">
                  <c:v>33.2</c:v>
                </c:pt>
                <c:pt idx="335">
                  <c:v>33.3</c:v>
                </c:pt>
                <c:pt idx="336">
                  <c:v>33.4</c:v>
                </c:pt>
                <c:pt idx="337">
                  <c:v>33.5</c:v>
                </c:pt>
                <c:pt idx="338">
                  <c:v>33.6</c:v>
                </c:pt>
                <c:pt idx="339">
                  <c:v>33.7</c:v>
                </c:pt>
                <c:pt idx="340">
                  <c:v>33.8</c:v>
                </c:pt>
                <c:pt idx="341">
                  <c:v>33.9</c:v>
                </c:pt>
                <c:pt idx="342">
                  <c:v>34.0</c:v>
                </c:pt>
                <c:pt idx="343">
                  <c:v>34.1</c:v>
                </c:pt>
                <c:pt idx="344">
                  <c:v>34.2</c:v>
                </c:pt>
                <c:pt idx="345">
                  <c:v>34.3</c:v>
                </c:pt>
                <c:pt idx="346">
                  <c:v>34.4</c:v>
                </c:pt>
                <c:pt idx="347">
                  <c:v>34.5</c:v>
                </c:pt>
                <c:pt idx="348">
                  <c:v>34.6</c:v>
                </c:pt>
                <c:pt idx="349">
                  <c:v>34.7</c:v>
                </c:pt>
                <c:pt idx="350">
                  <c:v>34.8</c:v>
                </c:pt>
                <c:pt idx="351">
                  <c:v>34.9</c:v>
                </c:pt>
                <c:pt idx="352">
                  <c:v>35.0</c:v>
                </c:pt>
                <c:pt idx="353">
                  <c:v>35.1</c:v>
                </c:pt>
                <c:pt idx="354">
                  <c:v>35.2</c:v>
                </c:pt>
                <c:pt idx="355">
                  <c:v>35.3</c:v>
                </c:pt>
                <c:pt idx="356">
                  <c:v>35.4</c:v>
                </c:pt>
                <c:pt idx="357">
                  <c:v>35.5</c:v>
                </c:pt>
                <c:pt idx="358">
                  <c:v>35.6</c:v>
                </c:pt>
                <c:pt idx="359">
                  <c:v>35.7</c:v>
                </c:pt>
                <c:pt idx="360">
                  <c:v>35.8</c:v>
                </c:pt>
                <c:pt idx="361">
                  <c:v>35.9</c:v>
                </c:pt>
                <c:pt idx="362">
                  <c:v>36.0</c:v>
                </c:pt>
                <c:pt idx="363">
                  <c:v>36.1</c:v>
                </c:pt>
                <c:pt idx="364">
                  <c:v>36.2</c:v>
                </c:pt>
                <c:pt idx="365">
                  <c:v>36.3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36.7</c:v>
                </c:pt>
                <c:pt idx="370">
                  <c:v>36.8</c:v>
                </c:pt>
                <c:pt idx="371">
                  <c:v>36.9</c:v>
                </c:pt>
                <c:pt idx="372">
                  <c:v>37.0</c:v>
                </c:pt>
                <c:pt idx="373">
                  <c:v>37.1</c:v>
                </c:pt>
                <c:pt idx="374">
                  <c:v>37.2</c:v>
                </c:pt>
                <c:pt idx="375">
                  <c:v>37.3</c:v>
                </c:pt>
                <c:pt idx="376">
                  <c:v>37.4</c:v>
                </c:pt>
                <c:pt idx="377">
                  <c:v>37.5</c:v>
                </c:pt>
                <c:pt idx="378">
                  <c:v>37.6</c:v>
                </c:pt>
                <c:pt idx="379">
                  <c:v>37.7</c:v>
                </c:pt>
                <c:pt idx="380">
                  <c:v>37.8</c:v>
                </c:pt>
                <c:pt idx="381">
                  <c:v>37.9</c:v>
                </c:pt>
                <c:pt idx="382">
                  <c:v>38.0</c:v>
                </c:pt>
                <c:pt idx="383">
                  <c:v>38.1</c:v>
                </c:pt>
                <c:pt idx="384">
                  <c:v>38.2</c:v>
                </c:pt>
                <c:pt idx="385">
                  <c:v>38.3</c:v>
                </c:pt>
                <c:pt idx="386">
                  <c:v>38.4</c:v>
                </c:pt>
                <c:pt idx="387">
                  <c:v>38.5</c:v>
                </c:pt>
                <c:pt idx="388">
                  <c:v>38.6</c:v>
                </c:pt>
                <c:pt idx="389">
                  <c:v>38.7</c:v>
                </c:pt>
                <c:pt idx="390">
                  <c:v>38.8</c:v>
                </c:pt>
                <c:pt idx="391">
                  <c:v>38.9</c:v>
                </c:pt>
                <c:pt idx="392">
                  <c:v>39.0</c:v>
                </c:pt>
                <c:pt idx="393">
                  <c:v>39.1</c:v>
                </c:pt>
                <c:pt idx="394">
                  <c:v>39.2</c:v>
                </c:pt>
                <c:pt idx="395">
                  <c:v>39.3</c:v>
                </c:pt>
                <c:pt idx="396">
                  <c:v>39.4</c:v>
                </c:pt>
                <c:pt idx="397">
                  <c:v>39.5</c:v>
                </c:pt>
                <c:pt idx="398">
                  <c:v>39.6</c:v>
                </c:pt>
                <c:pt idx="399">
                  <c:v>39.7</c:v>
                </c:pt>
                <c:pt idx="400">
                  <c:v>39.8</c:v>
                </c:pt>
                <c:pt idx="401">
                  <c:v>39.9</c:v>
                </c:pt>
                <c:pt idx="402">
                  <c:v>40.0</c:v>
                </c:pt>
                <c:pt idx="403">
                  <c:v>40.1</c:v>
                </c:pt>
                <c:pt idx="404">
                  <c:v>40.2</c:v>
                </c:pt>
                <c:pt idx="405">
                  <c:v>40.3</c:v>
                </c:pt>
                <c:pt idx="406">
                  <c:v>40.4</c:v>
                </c:pt>
                <c:pt idx="407">
                  <c:v>40.5</c:v>
                </c:pt>
                <c:pt idx="408">
                  <c:v>40.6</c:v>
                </c:pt>
                <c:pt idx="409">
                  <c:v>40.7</c:v>
                </c:pt>
                <c:pt idx="410">
                  <c:v>40.8</c:v>
                </c:pt>
                <c:pt idx="411">
                  <c:v>40.9</c:v>
                </c:pt>
                <c:pt idx="412">
                  <c:v>41.0</c:v>
                </c:pt>
                <c:pt idx="413">
                  <c:v>41.1</c:v>
                </c:pt>
                <c:pt idx="414">
                  <c:v>41.2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41.6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42.0</c:v>
                </c:pt>
                <c:pt idx="423">
                  <c:v>42.1</c:v>
                </c:pt>
                <c:pt idx="424">
                  <c:v>42.2</c:v>
                </c:pt>
                <c:pt idx="425">
                  <c:v>42.3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42.9</c:v>
                </c:pt>
                <c:pt idx="432">
                  <c:v>43.0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43.4</c:v>
                </c:pt>
                <c:pt idx="437">
                  <c:v>43.5</c:v>
                </c:pt>
                <c:pt idx="438">
                  <c:v>43.6</c:v>
                </c:pt>
                <c:pt idx="439">
                  <c:v>43.7</c:v>
                </c:pt>
                <c:pt idx="440">
                  <c:v>43.8</c:v>
                </c:pt>
                <c:pt idx="441">
                  <c:v>43.9</c:v>
                </c:pt>
                <c:pt idx="442">
                  <c:v>44.0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44.9</c:v>
                </c:pt>
                <c:pt idx="452">
                  <c:v>45.0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45.5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46.0</c:v>
                </c:pt>
                <c:pt idx="463">
                  <c:v>46.1</c:v>
                </c:pt>
                <c:pt idx="464">
                  <c:v>46.2</c:v>
                </c:pt>
                <c:pt idx="465">
                  <c:v>46.3</c:v>
                </c:pt>
                <c:pt idx="466">
                  <c:v>46.4</c:v>
                </c:pt>
                <c:pt idx="467">
                  <c:v>46.5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46.9</c:v>
                </c:pt>
                <c:pt idx="472">
                  <c:v>47.0</c:v>
                </c:pt>
                <c:pt idx="473">
                  <c:v>47.1</c:v>
                </c:pt>
                <c:pt idx="474">
                  <c:v>47.2</c:v>
                </c:pt>
                <c:pt idx="475">
                  <c:v>47.3</c:v>
                </c:pt>
                <c:pt idx="476">
                  <c:v>47.4</c:v>
                </c:pt>
                <c:pt idx="477">
                  <c:v>47.5</c:v>
                </c:pt>
                <c:pt idx="478">
                  <c:v>47.6</c:v>
                </c:pt>
                <c:pt idx="479">
                  <c:v>47.7</c:v>
                </c:pt>
                <c:pt idx="480">
                  <c:v>47.8</c:v>
                </c:pt>
                <c:pt idx="481">
                  <c:v>47.9</c:v>
                </c:pt>
                <c:pt idx="482">
                  <c:v>48.0</c:v>
                </c:pt>
                <c:pt idx="483">
                  <c:v>48.1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48.5</c:v>
                </c:pt>
                <c:pt idx="488">
                  <c:v>48.6</c:v>
                </c:pt>
                <c:pt idx="489">
                  <c:v>48.7</c:v>
                </c:pt>
                <c:pt idx="490">
                  <c:v>48.8</c:v>
                </c:pt>
                <c:pt idx="491">
                  <c:v>48.9</c:v>
                </c:pt>
                <c:pt idx="492">
                  <c:v>49.0</c:v>
                </c:pt>
                <c:pt idx="493">
                  <c:v>49.1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49.7</c:v>
                </c:pt>
                <c:pt idx="500">
                  <c:v>49.8</c:v>
                </c:pt>
                <c:pt idx="501">
                  <c:v>49.9</c:v>
                </c:pt>
                <c:pt idx="502">
                  <c:v>50.0</c:v>
                </c:pt>
                <c:pt idx="503">
                  <c:v>50.1</c:v>
                </c:pt>
                <c:pt idx="504">
                  <c:v>50.2</c:v>
                </c:pt>
                <c:pt idx="505">
                  <c:v>50.3</c:v>
                </c:pt>
                <c:pt idx="506">
                  <c:v>50.4</c:v>
                </c:pt>
                <c:pt idx="507">
                  <c:v>50.5</c:v>
                </c:pt>
                <c:pt idx="508">
                  <c:v>50.6</c:v>
                </c:pt>
                <c:pt idx="509">
                  <c:v>50.7</c:v>
                </c:pt>
                <c:pt idx="510">
                  <c:v>50.8</c:v>
                </c:pt>
                <c:pt idx="511">
                  <c:v>50.9</c:v>
                </c:pt>
                <c:pt idx="512">
                  <c:v>51.0</c:v>
                </c:pt>
                <c:pt idx="513">
                  <c:v>51.1</c:v>
                </c:pt>
                <c:pt idx="514">
                  <c:v>51.2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51.6</c:v>
                </c:pt>
                <c:pt idx="519">
                  <c:v>51.7</c:v>
                </c:pt>
                <c:pt idx="520">
                  <c:v>51.8</c:v>
                </c:pt>
                <c:pt idx="521">
                  <c:v>51.9</c:v>
                </c:pt>
                <c:pt idx="522">
                  <c:v>52.0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52.4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52.8</c:v>
                </c:pt>
                <c:pt idx="531">
                  <c:v>52.9</c:v>
                </c:pt>
                <c:pt idx="532">
                  <c:v>53.0</c:v>
                </c:pt>
                <c:pt idx="533">
                  <c:v>53.1</c:v>
                </c:pt>
                <c:pt idx="534">
                  <c:v>53.2</c:v>
                </c:pt>
                <c:pt idx="535">
                  <c:v>53.3</c:v>
                </c:pt>
                <c:pt idx="536">
                  <c:v>53.4</c:v>
                </c:pt>
                <c:pt idx="537">
                  <c:v>53.5</c:v>
                </c:pt>
                <c:pt idx="538">
                  <c:v>53.6</c:v>
                </c:pt>
                <c:pt idx="539">
                  <c:v>53.7</c:v>
                </c:pt>
                <c:pt idx="540">
                  <c:v>53.8</c:v>
                </c:pt>
                <c:pt idx="541">
                  <c:v>53.9</c:v>
                </c:pt>
                <c:pt idx="542">
                  <c:v>54.0</c:v>
                </c:pt>
                <c:pt idx="543">
                  <c:v>54.1</c:v>
                </c:pt>
                <c:pt idx="544">
                  <c:v>54.2</c:v>
                </c:pt>
                <c:pt idx="545">
                  <c:v>54.3</c:v>
                </c:pt>
                <c:pt idx="546">
                  <c:v>54.4</c:v>
                </c:pt>
                <c:pt idx="547">
                  <c:v>54.5</c:v>
                </c:pt>
                <c:pt idx="548">
                  <c:v>54.6</c:v>
                </c:pt>
                <c:pt idx="549">
                  <c:v>54.7</c:v>
                </c:pt>
                <c:pt idx="550">
                  <c:v>54.8</c:v>
                </c:pt>
                <c:pt idx="551">
                  <c:v>54.9</c:v>
                </c:pt>
                <c:pt idx="552">
                  <c:v>55.0</c:v>
                </c:pt>
                <c:pt idx="553">
                  <c:v>55.1</c:v>
                </c:pt>
                <c:pt idx="554">
                  <c:v>55.2</c:v>
                </c:pt>
                <c:pt idx="555">
                  <c:v>55.3</c:v>
                </c:pt>
                <c:pt idx="556">
                  <c:v>55.4</c:v>
                </c:pt>
                <c:pt idx="557">
                  <c:v>55.5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55.9</c:v>
                </c:pt>
                <c:pt idx="562">
                  <c:v>56.0</c:v>
                </c:pt>
                <c:pt idx="563">
                  <c:v>56.1</c:v>
                </c:pt>
                <c:pt idx="564">
                  <c:v>56.2</c:v>
                </c:pt>
                <c:pt idx="565">
                  <c:v>56.3</c:v>
                </c:pt>
                <c:pt idx="566">
                  <c:v>56.4</c:v>
                </c:pt>
                <c:pt idx="567">
                  <c:v>56.5</c:v>
                </c:pt>
                <c:pt idx="568">
                  <c:v>56.6</c:v>
                </c:pt>
                <c:pt idx="569">
                  <c:v>56.7</c:v>
                </c:pt>
                <c:pt idx="570">
                  <c:v>56.8</c:v>
                </c:pt>
                <c:pt idx="571">
                  <c:v>56.9</c:v>
                </c:pt>
                <c:pt idx="572">
                  <c:v>57.0</c:v>
                </c:pt>
                <c:pt idx="573">
                  <c:v>57.1</c:v>
                </c:pt>
                <c:pt idx="574">
                  <c:v>57.2</c:v>
                </c:pt>
                <c:pt idx="575">
                  <c:v>57.3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57.8</c:v>
                </c:pt>
                <c:pt idx="581">
                  <c:v>57.9</c:v>
                </c:pt>
                <c:pt idx="582">
                  <c:v>58.0</c:v>
                </c:pt>
                <c:pt idx="583">
                  <c:v>58.1</c:v>
                </c:pt>
                <c:pt idx="584">
                  <c:v>58.2</c:v>
                </c:pt>
                <c:pt idx="585">
                  <c:v>58.3</c:v>
                </c:pt>
                <c:pt idx="586">
                  <c:v>58.4</c:v>
                </c:pt>
                <c:pt idx="587">
                  <c:v>58.5</c:v>
                </c:pt>
                <c:pt idx="588">
                  <c:v>58.6</c:v>
                </c:pt>
                <c:pt idx="589">
                  <c:v>58.7</c:v>
                </c:pt>
                <c:pt idx="590">
                  <c:v>58.8</c:v>
                </c:pt>
                <c:pt idx="591">
                  <c:v>58.9</c:v>
                </c:pt>
                <c:pt idx="592">
                  <c:v>59.0</c:v>
                </c:pt>
                <c:pt idx="593">
                  <c:v>59.1</c:v>
                </c:pt>
                <c:pt idx="594">
                  <c:v>59.2</c:v>
                </c:pt>
                <c:pt idx="595">
                  <c:v>59.3</c:v>
                </c:pt>
                <c:pt idx="596">
                  <c:v>59.4</c:v>
                </c:pt>
                <c:pt idx="597">
                  <c:v>59.5</c:v>
                </c:pt>
                <c:pt idx="598">
                  <c:v>59.6</c:v>
                </c:pt>
                <c:pt idx="599">
                  <c:v>59.7</c:v>
                </c:pt>
                <c:pt idx="600">
                  <c:v>59.8</c:v>
                </c:pt>
                <c:pt idx="601">
                  <c:v>59.9</c:v>
                </c:pt>
                <c:pt idx="602">
                  <c:v>60.0</c:v>
                </c:pt>
              </c:numCache>
            </c:numRef>
          </c:xVal>
          <c:yVal>
            <c:numRef>
              <c:f>Sheet1!$L$2:$L$604</c:f>
              <c:numCache>
                <c:formatCode>General</c:formatCode>
                <c:ptCount val="6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0.0200106294804111</c:v>
                </c:pt>
                <c:pt idx="42">
                  <c:v>0.0332175064135672</c:v>
                </c:pt>
                <c:pt idx="43">
                  <c:v>0.0462479885386665</c:v>
                </c:pt>
                <c:pt idx="44">
                  <c:v>0.0591044318349812</c:v>
                </c:pt>
                <c:pt idx="45">
                  <c:v>0.0717891608146544</c:v>
                </c:pt>
                <c:pt idx="46">
                  <c:v>0.0843044689429823</c:v>
                </c:pt>
                <c:pt idx="47">
                  <c:v>0.0966526190530867</c:v>
                </c:pt>
                <c:pt idx="48">
                  <c:v>0.108835843755046</c:v>
                </c:pt>
                <c:pt idx="49">
                  <c:v>0.120856345839561</c:v>
                </c:pt>
                <c:pt idx="50">
                  <c:v>0.132716298676236</c:v>
                </c:pt>
                <c:pt idx="51">
                  <c:v>0.144417846606528</c:v>
                </c:pt>
                <c:pt idx="52">
                  <c:v>0.155963105331464</c:v>
                </c:pt>
                <c:pt idx="53">
                  <c:v>0.167354162294162</c:v>
                </c:pt>
                <c:pt idx="54">
                  <c:v>0.178593077057256</c:v>
                </c:pt>
                <c:pt idx="55">
                  <c:v>0.189681881675277</c:v>
                </c:pt>
                <c:pt idx="56">
                  <c:v>0.200622581062055</c:v>
                </c:pt>
                <c:pt idx="57">
                  <c:v>0.211417153353222</c:v>
                </c:pt>
                <c:pt idx="58">
                  <c:v>0.222067550263867</c:v>
                </c:pt>
                <c:pt idx="59">
                  <c:v>0.232575697441414</c:v>
                </c:pt>
                <c:pt idx="60">
                  <c:v>0.242943494813795</c:v>
                </c:pt>
                <c:pt idx="61">
                  <c:v>0.253172816932963</c:v>
                </c:pt>
                <c:pt idx="62">
                  <c:v>0.263265513313822</c:v>
                </c:pt>
                <c:pt idx="63">
                  <c:v>0.273223408768625</c:v>
                </c:pt>
                <c:pt idx="64">
                  <c:v>0.283048303736918</c:v>
                </c:pt>
                <c:pt idx="65">
                  <c:v>0.29274197461106</c:v>
                </c:pt>
                <c:pt idx="66">
                  <c:v>0.302306174057409</c:v>
                </c:pt>
                <c:pt idx="67">
                  <c:v>0.311742631333215</c:v>
                </c:pt>
                <c:pt idx="68">
                  <c:v>0.321053052599271</c:v>
                </c:pt>
                <c:pt idx="69">
                  <c:v>0.330239121228404</c:v>
                </c:pt>
                <c:pt idx="70">
                  <c:v>0.339302498109833</c:v>
                </c:pt>
                <c:pt idx="71">
                  <c:v>0.34824482194947</c:v>
                </c:pt>
                <c:pt idx="72">
                  <c:v>0.3570677095662</c:v>
                </c:pt>
                <c:pt idx="73">
                  <c:v>0.36577275618422</c:v>
                </c:pt>
                <c:pt idx="74">
                  <c:v>0.374361535721453</c:v>
                </c:pt>
                <c:pt idx="75">
                  <c:v>0.382835601074132</c:v>
                </c:pt>
                <c:pt idx="76">
                  <c:v>0.39119648439756</c:v>
                </c:pt>
                <c:pt idx="77">
                  <c:v>0.399445697383142</c:v>
                </c:pt>
                <c:pt idx="78">
                  <c:v>0.4075847315317</c:v>
                </c:pt>
                <c:pt idx="79">
                  <c:v>0.415615058423147</c:v>
                </c:pt>
                <c:pt idx="80">
                  <c:v>0.423538129982556</c:v>
                </c:pt>
                <c:pt idx="81">
                  <c:v>0.431355378742675</c:v>
                </c:pt>
                <c:pt idx="82">
                  <c:v>0.439068218102938</c:v>
                </c:pt>
                <c:pt idx="83">
                  <c:v>0.446678042585011</c:v>
                </c:pt>
                <c:pt idx="84">
                  <c:v>0.454186228084934</c:v>
                </c:pt>
                <c:pt idx="85">
                  <c:v>0.461594132121889</c:v>
                </c:pt>
                <c:pt idx="86">
                  <c:v>0.468903094083641</c:v>
                </c:pt>
                <c:pt idx="87">
                  <c:v>0.476114435468714</c:v>
                </c:pt>
                <c:pt idx="88">
                  <c:v>0.483229460125322</c:v>
                </c:pt>
                <c:pt idx="89">
                  <c:v>0.490249454487108</c:v>
                </c:pt>
                <c:pt idx="90">
                  <c:v>0.497175687805745</c:v>
                </c:pt>
                <c:pt idx="91">
                  <c:v>0.504009412380415</c:v>
                </c:pt>
                <c:pt idx="92">
                  <c:v>0.51075186378424</c:v>
                </c:pt>
                <c:pt idx="93">
                  <c:v>0.517404261087672</c:v>
                </c:pt>
                <c:pt idx="94">
                  <c:v>0.523967807078913</c:v>
                </c:pt>
                <c:pt idx="95">
                  <c:v>0.530443688481382</c:v>
                </c:pt>
                <c:pt idx="96">
                  <c:v>0.536833076168285</c:v>
                </c:pt>
                <c:pt idx="97">
                  <c:v>0.543137125374308</c:v>
                </c:pt>
                <c:pt idx="98">
                  <c:v>0.549356975904497</c:v>
                </c:pt>
                <c:pt idx="99">
                  <c:v>0.555493752340336</c:v>
                </c:pt>
                <c:pt idx="100">
                  <c:v>0.561548564243078</c:v>
                </c:pt>
                <c:pt idx="101">
                  <c:v>0.567522506354362</c:v>
                </c:pt>
                <c:pt idx="102">
                  <c:v>0.573416658794144</c:v>
                </c:pt>
                <c:pt idx="103">
                  <c:v>0.579232087255991</c:v>
                </c:pt>
                <c:pt idx="104">
                  <c:v>0.584969843199763</c:v>
                </c:pt>
                <c:pt idx="105">
                  <c:v>0.590630964041725</c:v>
                </c:pt>
                <c:pt idx="106">
                  <c:v>0.596216473342112</c:v>
                </c:pt>
                <c:pt idx="107">
                  <c:v>0.601727380990198</c:v>
                </c:pt>
                <c:pt idx="108">
                  <c:v>0.607164683386889</c:v>
                </c:pt>
                <c:pt idx="109">
                  <c:v>0.612529363624878</c:v>
                </c:pt>
                <c:pt idx="110">
                  <c:v>0.617822391666389</c:v>
                </c:pt>
                <c:pt idx="111">
                  <c:v>0.623044724518557</c:v>
                </c:pt>
                <c:pt idx="112">
                  <c:v>0.628197306406456</c:v>
                </c:pt>
                <c:pt idx="113">
                  <c:v>0.633281068943822</c:v>
                </c:pt>
                <c:pt idx="114">
                  <c:v>0.638296931301491</c:v>
                </c:pt>
                <c:pt idx="115">
                  <c:v>0.643245800373594</c:v>
                </c:pt>
                <c:pt idx="116">
                  <c:v>0.648128570941525</c:v>
                </c:pt>
                <c:pt idx="117">
                  <c:v>0.652946125835722</c:v>
                </c:pt>
                <c:pt idx="118">
                  <c:v>0.657699336095289</c:v>
                </c:pt>
                <c:pt idx="119">
                  <c:v>0.662389061125484</c:v>
                </c:pt>
                <c:pt idx="120">
                  <c:v>0.667016148853104</c:v>
                </c:pt>
                <c:pt idx="121">
                  <c:v>0.671581435879792</c:v>
                </c:pt>
                <c:pt idx="122">
                  <c:v>0.676085747633305</c:v>
                </c:pt>
                <c:pt idx="123">
                  <c:v>0.680529898516749</c:v>
                </c:pt>
                <c:pt idx="124">
                  <c:v>0.684914692055832</c:v>
                </c:pt>
                <c:pt idx="125">
                  <c:v>0.689240921044142</c:v>
                </c:pt>
                <c:pt idx="126">
                  <c:v>0.693509367686492</c:v>
                </c:pt>
                <c:pt idx="127">
                  <c:v>0.697720803740344</c:v>
                </c:pt>
                <c:pt idx="128">
                  <c:v>0.701875990655348</c:v>
                </c:pt>
                <c:pt idx="129">
                  <c:v>0.705975679711016</c:v>
                </c:pt>
                <c:pt idx="130">
                  <c:v>0.710020612152555</c:v>
                </c:pt>
                <c:pt idx="131">
                  <c:v>0.714011519324893</c:v>
                </c:pt>
                <c:pt idx="132">
                  <c:v>0.717949122804904</c:v>
                </c:pt>
                <c:pt idx="133">
                  <c:v>0.721834134531878</c:v>
                </c:pt>
                <c:pt idx="134">
                  <c:v>0.72566725693624</c:v>
                </c:pt>
                <c:pt idx="135">
                  <c:v>0.729449183066555</c:v>
                </c:pt>
                <c:pt idx="136">
                  <c:v>0.733180596714834</c:v>
                </c:pt>
                <c:pt idx="137">
                  <c:v>0.736862172540166</c:v>
                </c:pt>
                <c:pt idx="138">
                  <c:v>0.740494576190703</c:v>
                </c:pt>
                <c:pt idx="139">
                  <c:v>0.74407846442401</c:v>
                </c:pt>
                <c:pt idx="140">
                  <c:v>0.74761448522581</c:v>
                </c:pt>
                <c:pt idx="141">
                  <c:v>0.751103277927146</c:v>
                </c:pt>
                <c:pt idx="142">
                  <c:v>0.754545473319972</c:v>
                </c:pt>
                <c:pt idx="143">
                  <c:v>0.757941693771207</c:v>
                </c:pt>
                <c:pt idx="144">
                  <c:v>0.761292553335258</c:v>
                </c:pt>
                <c:pt idx="145">
                  <c:v>0.764598657865048</c:v>
                </c:pt>
                <c:pt idx="146">
                  <c:v>0.767860605121555</c:v>
                </c:pt>
                <c:pt idx="147">
                  <c:v>0.771078984881891</c:v>
                </c:pt>
                <c:pt idx="148">
                  <c:v>0.77425437904594</c:v>
                </c:pt>
                <c:pt idx="149">
                  <c:v>0.777387361741561</c:v>
                </c:pt>
                <c:pt idx="150">
                  <c:v>0.780478499428402</c:v>
                </c:pt>
                <c:pt idx="151">
                  <c:v>0.78352835100031</c:v>
                </c:pt>
                <c:pt idx="152">
                  <c:v>0.786537467886392</c:v>
                </c:pt>
                <c:pt idx="153">
                  <c:v>0.789506394150707</c:v>
                </c:pt>
                <c:pt idx="154">
                  <c:v>0.792435666590641</c:v>
                </c:pt>
                <c:pt idx="155">
                  <c:v>0.795325814833961</c:v>
                </c:pt>
                <c:pt idx="156">
                  <c:v>0.798177361434575</c:v>
                </c:pt>
                <c:pt idx="157">
                  <c:v>0.800990821967011</c:v>
                </c:pt>
                <c:pt idx="158">
                  <c:v>0.80376670511964</c:v>
                </c:pt>
                <c:pt idx="159">
                  <c:v>0.806505512786644</c:v>
                </c:pt>
                <c:pt idx="160">
                  <c:v>0.809207740158762</c:v>
                </c:pt>
                <c:pt idx="161">
                  <c:v>0.811873875812827</c:v>
                </c:pt>
                <c:pt idx="162">
                  <c:v>0.8145044018001</c:v>
                </c:pt>
                <c:pt idx="163">
                  <c:v>0.817099793733428</c:v>
                </c:pt>
                <c:pt idx="164">
                  <c:v>0.819660520873238</c:v>
                </c:pt>
                <c:pt idx="165">
                  <c:v>0.82218704621238</c:v>
                </c:pt>
                <c:pt idx="166">
                  <c:v>0.82467982655984</c:v>
                </c:pt>
                <c:pt idx="167">
                  <c:v>0.827139312623334</c:v>
                </c:pt>
                <c:pt idx="168">
                  <c:v>0.829565949090797</c:v>
                </c:pt>
                <c:pt idx="169">
                  <c:v>0.831960174710785</c:v>
                </c:pt>
                <c:pt idx="170">
                  <c:v>0.834322422371803</c:v>
                </c:pt>
                <c:pt idx="171">
                  <c:v>0.836653119180576</c:v>
                </c:pt>
                <c:pt idx="172">
                  <c:v>0.838952686539267</c:v>
                </c:pt>
                <c:pt idx="173">
                  <c:v>0.841221540221674</c:v>
                </c:pt>
                <c:pt idx="174">
                  <c:v>0.8434600904484</c:v>
                </c:pt>
                <c:pt idx="175">
                  <c:v>0.845668741961028</c:v>
                </c:pt>
                <c:pt idx="176">
                  <c:v>0.847847894095293</c:v>
                </c:pt>
                <c:pt idx="177">
                  <c:v>0.849997940853291</c:v>
                </c:pt>
                <c:pt idx="178">
                  <c:v>0.852119270974714</c:v>
                </c:pt>
                <c:pt idx="179">
                  <c:v>0.854212268007133</c:v>
                </c:pt>
                <c:pt idx="180">
                  <c:v>0.856277310375353</c:v>
                </c:pt>
                <c:pt idx="181">
                  <c:v>0.858314771449826</c:v>
                </c:pt>
                <c:pt idx="182">
                  <c:v>0.860325019614163</c:v>
                </c:pt>
                <c:pt idx="183">
                  <c:v>0.86230841833174</c:v>
                </c:pt>
                <c:pt idx="184">
                  <c:v>0.864265326211409</c:v>
                </c:pt>
                <c:pt idx="185">
                  <c:v>0.866196097072345</c:v>
                </c:pt>
                <c:pt idx="186">
                  <c:v>0.86810108000801</c:v>
                </c:pt>
                <c:pt idx="187">
                  <c:v>0.869980619449275</c:v>
                </c:pt>
                <c:pt idx="188">
                  <c:v>0.871835055226694</c:v>
                </c:pt>
                <c:pt idx="189">
                  <c:v>0.873664722631949</c:v>
                </c:pt>
                <c:pt idx="190">
                  <c:v>0.87546995247847</c:v>
                </c:pt>
                <c:pt idx="191">
                  <c:v>0.877251071161246</c:v>
                </c:pt>
                <c:pt idx="192">
                  <c:v>0.879008400715846</c:v>
                </c:pt>
                <c:pt idx="193">
                  <c:v>0.880742258876638</c:v>
                </c:pt>
                <c:pt idx="194">
                  <c:v>0.882452959134239</c:v>
                </c:pt>
                <c:pt idx="195">
                  <c:v>0.884140810792196</c:v>
                </c:pt>
                <c:pt idx="196">
                  <c:v>0.885806119022912</c:v>
                </c:pt>
                <c:pt idx="197">
                  <c:v>0.887449184922818</c:v>
                </c:pt>
                <c:pt idx="198">
                  <c:v>0.889070305566817</c:v>
                </c:pt>
                <c:pt idx="199">
                  <c:v>0.890669774061993</c:v>
                </c:pt>
                <c:pt idx="200">
                  <c:v>0.89224787960061</c:v>
                </c:pt>
                <c:pt idx="201">
                  <c:v>0.893804907512398</c:v>
                </c:pt>
                <c:pt idx="202">
                  <c:v>0.895341139316141</c:v>
                </c:pt>
                <c:pt idx="203">
                  <c:v>0.896856852770578</c:v>
                </c:pt>
                <c:pt idx="204">
                  <c:v>0.898352321924624</c:v>
                </c:pt>
                <c:pt idx="205">
                  <c:v>0.899827817166918</c:v>
                </c:pt>
                <c:pt idx="206">
                  <c:v>0.901283605274711</c:v>
                </c:pt>
                <c:pt idx="207">
                  <c:v>0.902719949462103</c:v>
                </c:pt>
                <c:pt idx="208">
                  <c:v>0.904137109427629</c:v>
                </c:pt>
                <c:pt idx="209">
                  <c:v>0.905535341401218</c:v>
                </c:pt>
                <c:pt idx="210">
                  <c:v>0.906914898190518</c:v>
                </c:pt>
                <c:pt idx="211">
                  <c:v>0.908276029226608</c:v>
                </c:pt>
                <c:pt idx="212">
                  <c:v>0.909618980609093</c:v>
                </c:pt>
                <c:pt idx="213">
                  <c:v>0.910943995150601</c:v>
                </c:pt>
                <c:pt idx="214">
                  <c:v>0.912251312420687</c:v>
                </c:pt>
                <c:pt idx="215">
                  <c:v>0.913541168789147</c:v>
                </c:pt>
                <c:pt idx="216">
                  <c:v>0.914813797468753</c:v>
                </c:pt>
                <c:pt idx="217">
                  <c:v>0.916069428557422</c:v>
                </c:pt>
                <c:pt idx="218">
                  <c:v>0.917308289079817</c:v>
                </c:pt>
                <c:pt idx="219">
                  <c:v>0.918530603028396</c:v>
                </c:pt>
                <c:pt idx="220">
                  <c:v>0.919736591403908</c:v>
                </c:pt>
                <c:pt idx="221">
                  <c:v>0.920926472255357</c:v>
                </c:pt>
                <c:pt idx="222">
                  <c:v>0.922100460719418</c:v>
                </c:pt>
                <c:pt idx="223">
                  <c:v>0.923258769059341</c:v>
                </c:pt>
                <c:pt idx="224">
                  <c:v>0.924401606703329</c:v>
                </c:pt>
                <c:pt idx="225">
                  <c:v>0.9255291802824</c:v>
                </c:pt>
                <c:pt idx="226">
                  <c:v>0.926641693667751</c:v>
                </c:pt>
                <c:pt idx="227">
                  <c:v>0.927739348007617</c:v>
                </c:pt>
                <c:pt idx="228">
                  <c:v>0.928822341763639</c:v>
                </c:pt>
                <c:pt idx="229">
                  <c:v>0.929890870746749</c:v>
                </c:pt>
                <c:pt idx="230">
                  <c:v>0.930945128152571</c:v>
                </c:pt>
                <c:pt idx="231">
                  <c:v>0.931985304596355</c:v>
                </c:pt>
                <c:pt idx="232">
                  <c:v>0.933011588147437</c:v>
                </c:pt>
                <c:pt idx="233">
                  <c:v>0.934024164363249</c:v>
                </c:pt>
                <c:pt idx="234">
                  <c:v>0.935023216322862</c:v>
                </c:pt>
                <c:pt idx="235">
                  <c:v>0.936008924660092</c:v>
                </c:pt>
                <c:pt idx="236">
                  <c:v>0.936981467596158</c:v>
                </c:pt>
                <c:pt idx="237">
                  <c:v>0.937941020971906</c:v>
                </c:pt>
                <c:pt idx="238">
                  <c:v>0.938887758279602</c:v>
                </c:pt>
                <c:pt idx="239">
                  <c:v>0.939821850694298</c:v>
                </c:pt>
                <c:pt idx="240">
                  <c:v>0.940743467104786</c:v>
                </c:pt>
                <c:pt idx="241">
                  <c:v>0.94165277414413</c:v>
                </c:pt>
                <c:pt idx="242">
                  <c:v>0.942549936219795</c:v>
                </c:pt>
                <c:pt idx="243">
                  <c:v>0.943435115543372</c:v>
                </c:pt>
                <c:pt idx="244">
                  <c:v>0.944308472159911</c:v>
                </c:pt>
                <c:pt idx="245">
                  <c:v>0.945170163976851</c:v>
                </c:pt>
                <c:pt idx="246">
                  <c:v>0.946020346792579</c:v>
                </c:pt>
                <c:pt idx="247">
                  <c:v>0.946859174324589</c:v>
                </c:pt>
                <c:pt idx="248">
                  <c:v>0.947686798237283</c:v>
                </c:pt>
                <c:pt idx="249">
                  <c:v>0.948503368169392</c:v>
                </c:pt>
                <c:pt idx="250">
                  <c:v>0.949309031761026</c:v>
                </c:pt>
                <c:pt idx="251">
                  <c:v>0.950103934680373</c:v>
                </c:pt>
                <c:pt idx="252">
                  <c:v>0.950888220650036</c:v>
                </c:pt>
                <c:pt idx="253">
                  <c:v>0.951662031473018</c:v>
                </c:pt>
                <c:pt idx="254">
                  <c:v>0.95242550705836</c:v>
                </c:pt>
                <c:pt idx="255">
                  <c:v>0.953178785446437</c:v>
                </c:pt>
                <c:pt idx="256">
                  <c:v>0.953922002833919</c:v>
                </c:pt>
                <c:pt idx="257">
                  <c:v>0.954655293598395</c:v>
                </c:pt>
                <c:pt idx="258">
                  <c:v>0.955378790322667</c:v>
                </c:pt>
                <c:pt idx="259">
                  <c:v>0.956092623818725</c:v>
                </c:pt>
                <c:pt idx="260">
                  <c:v>0.956796923151395</c:v>
                </c:pt>
                <c:pt idx="261">
                  <c:v>0.957491815661677</c:v>
                </c:pt>
                <c:pt idx="262">
                  <c:v>0.95817742698977</c:v>
                </c:pt>
                <c:pt idx="263">
                  <c:v>0.958853881097785</c:v>
                </c:pt>
                <c:pt idx="264">
                  <c:v>0.95952130029216</c:v>
                </c:pt>
                <c:pt idx="265">
                  <c:v>0.960179805245774</c:v>
                </c:pt>
                <c:pt idx="266">
                  <c:v>0.960829515019764</c:v>
                </c:pt>
                <c:pt idx="267">
                  <c:v>0.961470547085054</c:v>
                </c:pt>
                <c:pt idx="268">
                  <c:v>0.962103017343589</c:v>
                </c:pt>
                <c:pt idx="269">
                  <c:v>0.962727040149301</c:v>
                </c:pt>
                <c:pt idx="270">
                  <c:v>0.963342728328772</c:v>
                </c:pt>
                <c:pt idx="271">
                  <c:v>0.963950193201643</c:v>
                </c:pt>
                <c:pt idx="272">
                  <c:v>0.96454954460074</c:v>
                </c:pt>
                <c:pt idx="273">
                  <c:v>0.965140890891926</c:v>
                </c:pt>
                <c:pt idx="274">
                  <c:v>0.965724338993703</c:v>
                </c:pt>
                <c:pt idx="275">
                  <c:v>0.966299994396536</c:v>
                </c:pt>
                <c:pt idx="276">
                  <c:v>0.966867961181931</c:v>
                </c:pt>
                <c:pt idx="277">
                  <c:v>0.967428342041252</c:v>
                </c:pt>
                <c:pt idx="278">
                  <c:v>0.967981238294286</c:v>
                </c:pt>
                <c:pt idx="279">
                  <c:v>0.968526749907566</c:v>
                </c:pt>
                <c:pt idx="280">
                  <c:v>0.969064975512442</c:v>
                </c:pt>
                <c:pt idx="281">
                  <c:v>0.969596012422918</c:v>
                </c:pt>
                <c:pt idx="282">
                  <c:v>0.970119956653241</c:v>
                </c:pt>
                <c:pt idx="283">
                  <c:v>0.970636902935268</c:v>
                </c:pt>
                <c:pt idx="284">
                  <c:v>0.971146944735587</c:v>
                </c:pt>
                <c:pt idx="285">
                  <c:v>0.971650174272423</c:v>
                </c:pt>
                <c:pt idx="286">
                  <c:v>0.972146682532305</c:v>
                </c:pt>
                <c:pt idx="287">
                  <c:v>0.972636559286522</c:v>
                </c:pt>
                <c:pt idx="288">
                  <c:v>0.973119893107352</c:v>
                </c:pt>
                <c:pt idx="289">
                  <c:v>0.973596771384074</c:v>
                </c:pt>
                <c:pt idx="290">
                  <c:v>0.974067280338775</c:v>
                </c:pt>
                <c:pt idx="291">
                  <c:v>0.974531505041933</c:v>
                </c:pt>
                <c:pt idx="292">
                  <c:v>0.974989529427799</c:v>
                </c:pt>
                <c:pt idx="293">
                  <c:v>0.975441436309577</c:v>
                </c:pt>
                <c:pt idx="294">
                  <c:v>0.975887307394394</c:v>
                </c:pt>
                <c:pt idx="295">
                  <c:v>0.97632722329807</c:v>
                </c:pt>
                <c:pt idx="296">
                  <c:v>0.976761263559702</c:v>
                </c:pt>
                <c:pt idx="297">
                  <c:v>0.977189506656037</c:v>
                </c:pt>
                <c:pt idx="298">
                  <c:v>0.977612030015665</c:v>
                </c:pt>
                <c:pt idx="299">
                  <c:v>0.978028910033017</c:v>
                </c:pt>
                <c:pt idx="300">
                  <c:v>0.97844022208218</c:v>
                </c:pt>
                <c:pt idx="301">
                  <c:v>0.978846040530522</c:v>
                </c:pt>
                <c:pt idx="302">
                  <c:v>0.97924643875214</c:v>
                </c:pt>
                <c:pt idx="303">
                  <c:v>0.979641489141124</c:v>
                </c:pt>
                <c:pt idx="304">
                  <c:v>0.98003126312465</c:v>
                </c:pt>
                <c:pt idx="305">
                  <c:v>0.980415831175891</c:v>
                </c:pt>
                <c:pt idx="306">
                  <c:v>0.98079526282676</c:v>
                </c:pt>
                <c:pt idx="307">
                  <c:v>0.981169626680484</c:v>
                </c:pt>
                <c:pt idx="308">
                  <c:v>0.981538990424003</c:v>
                </c:pt>
                <c:pt idx="309">
                  <c:v>0.981903420840214</c:v>
                </c:pt>
                <c:pt idx="310">
                  <c:v>0.982262983820039</c:v>
                </c:pt>
                <c:pt idx="311">
                  <c:v>0.982617744374345</c:v>
                </c:pt>
                <c:pt idx="312">
                  <c:v>0.982967766645695</c:v>
                </c:pt>
                <c:pt idx="313">
                  <c:v>0.983313113919944</c:v>
                </c:pt>
                <c:pt idx="314">
                  <c:v>0.983653848637685</c:v>
                </c:pt>
                <c:pt idx="315">
                  <c:v>0.983990032405535</c:v>
                </c:pt>
                <c:pt idx="316">
                  <c:v>0.984321726007276</c:v>
                </c:pt>
                <c:pt idx="317">
                  <c:v>0.984648989414847</c:v>
                </c:pt>
                <c:pt idx="318">
                  <c:v>0.98497188179918</c:v>
                </c:pt>
                <c:pt idx="319">
                  <c:v>0.985290461540907</c:v>
                </c:pt>
                <c:pt idx="320">
                  <c:v>0.98560478624091</c:v>
                </c:pt>
                <c:pt idx="321">
                  <c:v>0.985914912730738</c:v>
                </c:pt>
                <c:pt idx="322">
                  <c:v>0.986220897082881</c:v>
                </c:pt>
                <c:pt idx="323">
                  <c:v>0.986522794620909</c:v>
                </c:pt>
                <c:pt idx="324">
                  <c:v>0.986820659929474</c:v>
                </c:pt>
                <c:pt idx="325">
                  <c:v>0.987114546864182</c:v>
                </c:pt>
                <c:pt idx="326">
                  <c:v>0.987404508561327</c:v>
                </c:pt>
                <c:pt idx="327">
                  <c:v>0.987690597447498</c:v>
                </c:pt>
                <c:pt idx="328">
                  <c:v>0.987972865249061</c:v>
                </c:pt>
                <c:pt idx="329">
                  <c:v>0.98825136300151</c:v>
                </c:pt>
                <c:pt idx="330">
                  <c:v>0.988526141058695</c:v>
                </c:pt>
                <c:pt idx="331">
                  <c:v>0.988797249101925</c:v>
                </c:pt>
                <c:pt idx="332">
                  <c:v>0.989064736148949</c:v>
                </c:pt>
                <c:pt idx="333">
                  <c:v>0.989328650562826</c:v>
                </c:pt>
                <c:pt idx="334">
                  <c:v>0.989589040060659</c:v>
                </c:pt>
                <c:pt idx="335">
                  <c:v>0.989845951722232</c:v>
                </c:pt>
                <c:pt idx="336">
                  <c:v>0.990099431998515</c:v>
                </c:pt>
                <c:pt idx="337">
                  <c:v>0.990349526720067</c:v>
                </c:pt>
                <c:pt idx="338">
                  <c:v>0.990596281105321</c:v>
                </c:pt>
                <c:pt idx="339">
                  <c:v>0.99083973976876</c:v>
                </c:pt>
                <c:pt idx="340">
                  <c:v>0.991079946728982</c:v>
                </c:pt>
                <c:pt idx="341">
                  <c:v>0.99131694541666</c:v>
                </c:pt>
                <c:pt idx="342">
                  <c:v>0.991550778682398</c:v>
                </c:pt>
                <c:pt idx="343">
                  <c:v>0.99178148880447</c:v>
                </c:pt>
                <c:pt idx="344">
                  <c:v>0.992009117496474</c:v>
                </c:pt>
                <c:pt idx="345">
                  <c:v>0.992233705914865</c:v>
                </c:pt>
                <c:pt idx="346">
                  <c:v>0.992455294666405</c:v>
                </c:pt>
                <c:pt idx="347">
                  <c:v>0.992673923815497</c:v>
                </c:pt>
                <c:pt idx="348">
                  <c:v>0.992889632891434</c:v>
                </c:pt>
                <c:pt idx="349">
                  <c:v>0.993102460895545</c:v>
                </c:pt>
                <c:pt idx="350">
                  <c:v>0.993312446308246</c:v>
                </c:pt>
                <c:pt idx="351">
                  <c:v>0.993519627095995</c:v>
                </c:pt>
                <c:pt idx="352">
                  <c:v>0.993724040718163</c:v>
                </c:pt>
                <c:pt idx="353">
                  <c:v>0.993925724133801</c:v>
                </c:pt>
                <c:pt idx="354">
                  <c:v>0.994124713808324</c:v>
                </c:pt>
                <c:pt idx="355">
                  <c:v>0.994321045720106</c:v>
                </c:pt>
                <c:pt idx="356">
                  <c:v>0.994514755366982</c:v>
                </c:pt>
                <c:pt idx="357">
                  <c:v>0.99470587777267</c:v>
                </c:pt>
                <c:pt idx="358">
                  <c:v>0.994894447493098</c:v>
                </c:pt>
                <c:pt idx="359">
                  <c:v>0.995080498622658</c:v>
                </c:pt>
                <c:pt idx="360">
                  <c:v>0.995264064800367</c:v>
                </c:pt>
                <c:pt idx="361">
                  <c:v>0.995445179215948</c:v>
                </c:pt>
                <c:pt idx="362">
                  <c:v>0.995623874615835</c:v>
                </c:pt>
                <c:pt idx="363">
                  <c:v>0.99580018330909</c:v>
                </c:pt>
                <c:pt idx="364">
                  <c:v>0.995974137173247</c:v>
                </c:pt>
                <c:pt idx="365">
                  <c:v>0.996145767660073</c:v>
                </c:pt>
                <c:pt idx="366">
                  <c:v>0.996315105801256</c:v>
                </c:pt>
                <c:pt idx="367">
                  <c:v>0.996482182214019</c:v>
                </c:pt>
                <c:pt idx="368">
                  <c:v>0.99664702710665</c:v>
                </c:pt>
                <c:pt idx="369">
                  <c:v>0.996809670283966</c:v>
                </c:pt>
                <c:pt idx="370">
                  <c:v>0.996970141152705</c:v>
                </c:pt>
                <c:pt idx="371">
                  <c:v>0.997128468726839</c:v>
                </c:pt>
                <c:pt idx="372">
                  <c:v>0.997284681632819</c:v>
                </c:pt>
                <c:pt idx="373">
                  <c:v>0.997438808114756</c:v>
                </c:pt>
                <c:pt idx="374">
                  <c:v>0.997590876039524</c:v>
                </c:pt>
                <c:pt idx="375">
                  <c:v>0.997740912901798</c:v>
                </c:pt>
                <c:pt idx="376">
                  <c:v>0.997888945829027</c:v>
                </c:pt>
                <c:pt idx="377">
                  <c:v>0.998035001586338</c:v>
                </c:pt>
                <c:pt idx="378">
                  <c:v>0.998179106581374</c:v>
                </c:pt>
                <c:pt idx="379">
                  <c:v>0.998321286869074</c:v>
                </c:pt>
                <c:pt idx="380">
                  <c:v>0.998461568156375</c:v>
                </c:pt>
                <c:pt idx="381">
                  <c:v>0.998599975806867</c:v>
                </c:pt>
                <c:pt idx="382">
                  <c:v>0.998736534845377</c:v>
                </c:pt>
                <c:pt idx="383">
                  <c:v>0.998871269962494</c:v>
                </c:pt>
                <c:pt idx="384">
                  <c:v>0.99900420551903</c:v>
                </c:pt>
                <c:pt idx="385">
                  <c:v>0.999135365550428</c:v>
                </c:pt>
                <c:pt idx="386">
                  <c:v>0.999264773771109</c:v>
                </c:pt>
                <c:pt idx="387">
                  <c:v>0.999392453578754</c:v>
                </c:pt>
                <c:pt idx="388">
                  <c:v>0.99951842805854</c:v>
                </c:pt>
                <c:pt idx="389">
                  <c:v>0.999642719987312</c:v>
                </c:pt>
                <c:pt idx="390">
                  <c:v>0.9997653518377</c:v>
                </c:pt>
                <c:pt idx="391">
                  <c:v>0.999886345782183</c:v>
                </c:pt>
                <c:pt idx="392">
                  <c:v>1.000005723697099</c:v>
                </c:pt>
                <c:pt idx="393">
                  <c:v>1.000123507166598</c:v>
                </c:pt>
                <c:pt idx="394">
                  <c:v>1.000239717486549</c:v>
                </c:pt>
                <c:pt idx="395">
                  <c:v>1.000354375668383</c:v>
                </c:pt>
                <c:pt idx="396">
                  <c:v>1.0004675024429</c:v>
                </c:pt>
                <c:pt idx="397">
                  <c:v>1.000579118264012</c:v>
                </c:pt>
                <c:pt idx="398">
                  <c:v>1.000689243312442</c:v>
                </c:pt>
                <c:pt idx="399">
                  <c:v>1.000797897499375</c:v>
                </c:pt>
                <c:pt idx="400">
                  <c:v>1.000905100470055</c:v>
                </c:pt>
                <c:pt idx="401">
                  <c:v>1.00101087160734</c:v>
                </c:pt>
                <c:pt idx="402">
                  <c:v>1.001115230035205</c:v>
                </c:pt>
                <c:pt idx="403">
                  <c:v>1.001218194622198</c:v>
                </c:pt>
                <c:pt idx="404">
                  <c:v>1.001319783984856</c:v>
                </c:pt>
                <c:pt idx="405">
                  <c:v>1.001420016491065</c:v>
                </c:pt>
                <c:pt idx="406">
                  <c:v>1.001518910263387</c:v>
                </c:pt>
                <c:pt idx="407">
                  <c:v>1.001616483182334</c:v>
                </c:pt>
                <c:pt idx="408">
                  <c:v>1.001712752889597</c:v>
                </c:pt>
                <c:pt idx="409">
                  <c:v>1.001807736791244</c:v>
                </c:pt>
                <c:pt idx="410">
                  <c:v>1.001901452060861</c:v>
                </c:pt>
                <c:pt idx="411">
                  <c:v>1.001993915642658</c:v>
                </c:pt>
                <c:pt idx="412">
                  <c:v>1.002085144254534</c:v>
                </c:pt>
                <c:pt idx="413">
                  <c:v>1.002175154391098</c:v>
                </c:pt>
                <c:pt idx="414">
                  <c:v>1.002263962326655</c:v>
                </c:pt>
                <c:pt idx="415">
                  <c:v>1.002351584118142</c:v>
                </c:pt>
                <c:pt idx="416">
                  <c:v>1.002438035608038</c:v>
                </c:pt>
                <c:pt idx="417">
                  <c:v>1.002523332427224</c:v>
                </c:pt>
                <c:pt idx="418">
                  <c:v>1.002607489997811</c:v>
                </c:pt>
                <c:pt idx="419">
                  <c:v>1.002690523535926</c:v>
                </c:pt>
                <c:pt idx="420">
                  <c:v>1.002772448054469</c:v>
                </c:pt>
                <c:pt idx="421">
                  <c:v>1.00285327836582</c:v>
                </c:pt>
                <c:pt idx="422">
                  <c:v>1.002933029084522</c:v>
                </c:pt>
                <c:pt idx="423">
                  <c:v>1.003011714629921</c:v>
                </c:pt>
                <c:pt idx="424">
                  <c:v>1.003089349228775</c:v>
                </c:pt>
                <c:pt idx="425">
                  <c:v>1.003165946917827</c:v>
                </c:pt>
                <c:pt idx="426">
                  <c:v>1.003241521546337</c:v>
                </c:pt>
                <c:pt idx="427">
                  <c:v>1.003316086778595</c:v>
                </c:pt>
                <c:pt idx="428">
                  <c:v>1.003389656096383</c:v>
                </c:pt>
                <c:pt idx="429">
                  <c:v>1.003462242801419</c:v>
                </c:pt>
                <c:pt idx="430">
                  <c:v>1.003533860017758</c:v>
                </c:pt>
                <c:pt idx="431">
                  <c:v>1.003604520694169</c:v>
                </c:pt>
                <c:pt idx="432">
                  <c:v>1.003674237606469</c:v>
                </c:pt>
                <c:pt idx="433">
                  <c:v>1.003743023359841</c:v>
                </c:pt>
                <c:pt idx="434">
                  <c:v>1.00381089039111</c:v>
                </c:pt>
                <c:pt idx="435">
                  <c:v>1.003877850970988</c:v>
                </c:pt>
                <c:pt idx="436">
                  <c:v>1.0039439172063</c:v>
                </c:pt>
                <c:pt idx="437">
                  <c:v>1.004009101042165</c:v>
                </c:pt>
                <c:pt idx="438">
                  <c:v>1.004073414264161</c:v>
                </c:pt>
                <c:pt idx="439">
                  <c:v>1.004136868500456</c:v>
                </c:pt>
                <c:pt idx="440">
                  <c:v>1.004199475223906</c:v>
                </c:pt>
                <c:pt idx="441">
                  <c:v>1.004261245754136</c:v>
                </c:pt>
                <c:pt idx="442">
                  <c:v>1.004322191259578</c:v>
                </c:pt>
                <c:pt idx="443">
                  <c:v>1.0043823227595</c:v>
                </c:pt>
                <c:pt idx="444">
                  <c:v>1.004441651125991</c:v>
                </c:pt>
                <c:pt idx="445">
                  <c:v>1.004500187085929</c:v>
                </c:pt>
                <c:pt idx="446">
                  <c:v>1.004557941222923</c:v>
                </c:pt>
                <c:pt idx="447">
                  <c:v>1.004614923979221</c:v>
                </c:pt>
                <c:pt idx="448">
                  <c:v>1.004671145657604</c:v>
                </c:pt>
                <c:pt idx="449">
                  <c:v>1.004726616423246</c:v>
                </c:pt>
                <c:pt idx="450">
                  <c:v>1.00478134630555</c:v>
                </c:pt>
                <c:pt idx="451">
                  <c:v>1.004835345199966</c:v>
                </c:pt>
                <c:pt idx="452">
                  <c:v>1.004888622869775</c:v>
                </c:pt>
                <c:pt idx="453">
                  <c:v>1.004941188947859</c:v>
                </c:pt>
                <c:pt idx="454">
                  <c:v>1.00499305293844</c:v>
                </c:pt>
                <c:pt idx="455">
                  <c:v>1.005044224218798</c:v>
                </c:pt>
                <c:pt idx="456">
                  <c:v>1.005094712040968</c:v>
                </c:pt>
                <c:pt idx="457">
                  <c:v>1.005144525533413</c:v>
                </c:pt>
                <c:pt idx="458">
                  <c:v>1.005193673702671</c:v>
                </c:pt>
                <c:pt idx="459">
                  <c:v>1.00524216543499</c:v>
                </c:pt>
                <c:pt idx="460">
                  <c:v>1.005290009497926</c:v>
                </c:pt>
                <c:pt idx="461">
                  <c:v>1.005337214541937</c:v>
                </c:pt>
                <c:pt idx="462">
                  <c:v>1.005383789101943</c:v>
                </c:pt>
                <c:pt idx="463">
                  <c:v>1.005429741598867</c:v>
                </c:pt>
                <c:pt idx="464">
                  <c:v>1.005475080341159</c:v>
                </c:pt>
                <c:pt idx="465">
                  <c:v>1.005519813526303</c:v>
                </c:pt>
                <c:pt idx="466">
                  <c:v>1.005563949242291</c:v>
                </c:pt>
                <c:pt idx="467">
                  <c:v>1.005607495469092</c:v>
                </c:pt>
                <c:pt idx="468">
                  <c:v>1.005650460080091</c:v>
                </c:pt>
                <c:pt idx="469">
                  <c:v>1.005692850843514</c:v>
                </c:pt>
                <c:pt idx="470">
                  <c:v>1.005734675423833</c:v>
                </c:pt>
                <c:pt idx="471">
                  <c:v>1.005775941383151</c:v>
                </c:pt>
                <c:pt idx="472">
                  <c:v>1.005816656182569</c:v>
                </c:pt>
                <c:pt idx="473">
                  <c:v>1.005856827183535</c:v>
                </c:pt>
                <c:pt idx="474">
                  <c:v>1.005896461649176</c:v>
                </c:pt>
                <c:pt idx="475">
                  <c:v>1.00593556674561</c:v>
                </c:pt>
                <c:pt idx="476">
                  <c:v>1.005974149543245</c:v>
                </c:pt>
                <c:pt idx="477">
                  <c:v>1.00601221701805</c:v>
                </c:pt>
                <c:pt idx="478">
                  <c:v>1.006049776052825</c:v>
                </c:pt>
                <c:pt idx="479">
                  <c:v>1.006086833438439</c:v>
                </c:pt>
                <c:pt idx="480">
                  <c:v>1.006123395875061</c:v>
                </c:pt>
                <c:pt idx="481">
                  <c:v>1.006159469973371</c:v>
                </c:pt>
                <c:pt idx="482">
                  <c:v>1.006195062255755</c:v>
                </c:pt>
                <c:pt idx="483">
                  <c:v>1.006230179157483</c:v>
                </c:pt>
                <c:pt idx="484">
                  <c:v>1.006264827027874</c:v>
                </c:pt>
                <c:pt idx="485">
                  <c:v>1.006299012131444</c:v>
                </c:pt>
                <c:pt idx="486">
                  <c:v>1.006332740649039</c:v>
                </c:pt>
                <c:pt idx="487">
                  <c:v>1.006366018678952</c:v>
                </c:pt>
                <c:pt idx="488">
                  <c:v>1.006398852238024</c:v>
                </c:pt>
                <c:pt idx="489">
                  <c:v>1.006431247262733</c:v>
                </c:pt>
                <c:pt idx="490">
                  <c:v>1.00646320961027</c:v>
                </c:pt>
                <c:pt idx="491">
                  <c:v>1.006494745059594</c:v>
                </c:pt>
                <c:pt idx="492">
                  <c:v>1.00652585931248</c:v>
                </c:pt>
                <c:pt idx="493">
                  <c:v>1.006556557994547</c:v>
                </c:pt>
                <c:pt idx="494">
                  <c:v>1.006586846656276</c:v>
                </c:pt>
                <c:pt idx="495">
                  <c:v>1.006616730774017</c:v>
                </c:pt>
                <c:pt idx="496">
                  <c:v>1.006646215750974</c:v>
                </c:pt>
                <c:pt idx="497">
                  <c:v>1.006675306918185</c:v>
                </c:pt>
                <c:pt idx="498">
                  <c:v>1.006704009535485</c:v>
                </c:pt>
                <c:pt idx="499">
                  <c:v>1.006732328792457</c:v>
                </c:pt>
                <c:pt idx="500">
                  <c:v>1.006760269809372</c:v>
                </c:pt>
                <c:pt idx="501">
                  <c:v>1.00678783763811</c:v>
                </c:pt>
                <c:pt idx="502">
                  <c:v>1.00681503726308</c:v>
                </c:pt>
                <c:pt idx="503">
                  <c:v>1.006841873602114</c:v>
                </c:pt>
                <c:pt idx="504">
                  <c:v>1.006868351507365</c:v>
                </c:pt>
                <c:pt idx="505">
                  <c:v>1.006894475766176</c:v>
                </c:pt>
                <c:pt idx="506">
                  <c:v>1.006920251101949</c:v>
                </c:pt>
                <c:pt idx="507">
                  <c:v>1.006945682175</c:v>
                </c:pt>
                <c:pt idx="508">
                  <c:v>1.0069707735834</c:v>
                </c:pt>
                <c:pt idx="509">
                  <c:v>1.006995529863806</c:v>
                </c:pt>
                <c:pt idx="510">
                  <c:v>1.007019955492283</c:v>
                </c:pt>
                <c:pt idx="511">
                  <c:v>1.007044054885112</c:v>
                </c:pt>
                <c:pt idx="512">
                  <c:v>1.007067832399591</c:v>
                </c:pt>
                <c:pt idx="513">
                  <c:v>1.007091292334817</c:v>
                </c:pt>
                <c:pt idx="514">
                  <c:v>1.007114438932469</c:v>
                </c:pt>
                <c:pt idx="515">
                  <c:v>1.007137276377574</c:v>
                </c:pt>
                <c:pt idx="516">
                  <c:v>1.007159808799261</c:v>
                </c:pt>
                <c:pt idx="517">
                  <c:v>1.00718204027151</c:v>
                </c:pt>
                <c:pt idx="518">
                  <c:v>1.007203974813885</c:v>
                </c:pt>
                <c:pt idx="519">
                  <c:v>1.007225616392269</c:v>
                </c:pt>
                <c:pt idx="520">
                  <c:v>1.007246968919571</c:v>
                </c:pt>
                <c:pt idx="521">
                  <c:v>1.007268036256439</c:v>
                </c:pt>
                <c:pt idx="522">
                  <c:v>1.007288822211959</c:v>
                </c:pt>
                <c:pt idx="523">
                  <c:v>1.00730933054434</c:v>
                </c:pt>
                <c:pt idx="524">
                  <c:v>1.007329564961595</c:v>
                </c:pt>
                <c:pt idx="525">
                  <c:v>1.007349529122213</c:v>
                </c:pt>
                <c:pt idx="526">
                  <c:v>1.007369226635818</c:v>
                </c:pt>
                <c:pt idx="527">
                  <c:v>1.007388661063824</c:v>
                </c:pt>
                <c:pt idx="528">
                  <c:v>1.007407835920077</c:v>
                </c:pt>
                <c:pt idx="529">
                  <c:v>1.007426754671491</c:v>
                </c:pt>
                <c:pt idx="530">
                  <c:v>1.007445420738675</c:v>
                </c:pt>
                <c:pt idx="531">
                  <c:v>1.007463837496553</c:v>
                </c:pt>
                <c:pt idx="532">
                  <c:v>1.007482008274969</c:v>
                </c:pt>
                <c:pt idx="533">
                  <c:v>1.007499936359296</c:v>
                </c:pt>
                <c:pt idx="534">
                  <c:v>1.007517624991024</c:v>
                </c:pt>
                <c:pt idx="535">
                  <c:v>1.007535077368352</c:v>
                </c:pt>
                <c:pt idx="536">
                  <c:v>1.00755229664676</c:v>
                </c:pt>
                <c:pt idx="537">
                  <c:v>1.007569285939584</c:v>
                </c:pt>
                <c:pt idx="538">
                  <c:v>1.007586048318575</c:v>
                </c:pt>
                <c:pt idx="539">
                  <c:v>1.007602586814462</c:v>
                </c:pt>
                <c:pt idx="540">
                  <c:v>1.007618904417489</c:v>
                </c:pt>
                <c:pt idx="541">
                  <c:v>1.007635004077964</c:v>
                </c:pt>
                <c:pt idx="542">
                  <c:v>1.007650888706791</c:v>
                </c:pt>
                <c:pt idx="543">
                  <c:v>1.007666561175994</c:v>
                </c:pt>
                <c:pt idx="544">
                  <c:v>1.007682024319236</c:v>
                </c:pt>
                <c:pt idx="545">
                  <c:v>1.007697280932335</c:v>
                </c:pt>
                <c:pt idx="546">
                  <c:v>1.007712333773766</c:v>
                </c:pt>
                <c:pt idx="547">
                  <c:v>1.007727185565162</c:v>
                </c:pt>
                <c:pt idx="548">
                  <c:v>1.007741838991804</c:v>
                </c:pt>
                <c:pt idx="549">
                  <c:v>1.007756296703108</c:v>
                </c:pt>
                <c:pt idx="550">
                  <c:v>1.007770561313104</c:v>
                </c:pt>
                <c:pt idx="551">
                  <c:v>1.007784635400908</c:v>
                </c:pt>
                <c:pt idx="552">
                  <c:v>1.007798521511189</c:v>
                </c:pt>
                <c:pt idx="553">
                  <c:v>1.007812222154627</c:v>
                </c:pt>
                <c:pt idx="554">
                  <c:v>1.007825739808372</c:v>
                </c:pt>
                <c:pt idx="555">
                  <c:v>1.007839076916485</c:v>
                </c:pt>
                <c:pt idx="556">
                  <c:v>1.007852235890385</c:v>
                </c:pt>
                <c:pt idx="557">
                  <c:v>1.007865219109284</c:v>
                </c:pt>
                <c:pt idx="558">
                  <c:v>1.007878028920615</c:v>
                </c:pt>
                <c:pt idx="559">
                  <c:v>1.00789066764046</c:v>
                </c:pt>
                <c:pt idx="560">
                  <c:v>1.007903137553964</c:v>
                </c:pt>
                <c:pt idx="561">
                  <c:v>1.007915440915753</c:v>
                </c:pt>
                <c:pt idx="562">
                  <c:v>1.00792757995034</c:v>
                </c:pt>
                <c:pt idx="563">
                  <c:v>1.007939556852525</c:v>
                </c:pt>
                <c:pt idx="564">
                  <c:v>1.007951373787795</c:v>
                </c:pt>
                <c:pt idx="565">
                  <c:v>1.007963032892713</c:v>
                </c:pt>
                <c:pt idx="566">
                  <c:v>1.007974536275307</c:v>
                </c:pt>
                <c:pt idx="567">
                  <c:v>1.007985886015448</c:v>
                </c:pt>
                <c:pt idx="568">
                  <c:v>1.00799708416523</c:v>
                </c:pt>
                <c:pt idx="569">
                  <c:v>1.008008132749334</c:v>
                </c:pt>
                <c:pt idx="570">
                  <c:v>1.008019033765404</c:v>
                </c:pt>
                <c:pt idx="571">
                  <c:v>1.008029789184399</c:v>
                </c:pt>
                <c:pt idx="572">
                  <c:v>1.008040400950958</c:v>
                </c:pt>
                <c:pt idx="573">
                  <c:v>1.00805087098374</c:v>
                </c:pt>
                <c:pt idx="574">
                  <c:v>1.008061201175785</c:v>
                </c:pt>
                <c:pt idx="575">
                  <c:v>1.008071393394844</c:v>
                </c:pt>
                <c:pt idx="576">
                  <c:v>1.008081449483723</c:v>
                </c:pt>
                <c:pt idx="577">
                  <c:v>1.008091371260617</c:v>
                </c:pt>
                <c:pt idx="578">
                  <c:v>1.008101160519433</c:v>
                </c:pt>
                <c:pt idx="579">
                  <c:v>1.008110819030123</c:v>
                </c:pt>
                <c:pt idx="580">
                  <c:v>1.008120348538994</c:v>
                </c:pt>
                <c:pt idx="581">
                  <c:v>1.008129750769031</c:v>
                </c:pt>
                <c:pt idx="582">
                  <c:v>1.008139027420208</c:v>
                </c:pt>
                <c:pt idx="583">
                  <c:v>1.00814818016979</c:v>
                </c:pt>
                <c:pt idx="584">
                  <c:v>1.008157210672644</c:v>
                </c:pt>
                <c:pt idx="585">
                  <c:v>1.00816612056153</c:v>
                </c:pt>
                <c:pt idx="586">
                  <c:v>1.008174911447405</c:v>
                </c:pt>
                <c:pt idx="587">
                  <c:v>1.008183584919704</c:v>
                </c:pt>
                <c:pt idx="588">
                  <c:v>1.00819214254664</c:v>
                </c:pt>
                <c:pt idx="589">
                  <c:v>1.008200585875472</c:v>
                </c:pt>
                <c:pt idx="590">
                  <c:v>1.008208916432802</c:v>
                </c:pt>
                <c:pt idx="591">
                  <c:v>1.008217135724836</c:v>
                </c:pt>
                <c:pt idx="592">
                  <c:v>1.008225245237666</c:v>
                </c:pt>
                <c:pt idx="593">
                  <c:v>1.008233246437534</c:v>
                </c:pt>
                <c:pt idx="594">
                  <c:v>1.0082411407711</c:v>
                </c:pt>
                <c:pt idx="595">
                  <c:v>1.008248929665698</c:v>
                </c:pt>
                <c:pt idx="596">
                  <c:v>1.008256614529602</c:v>
                </c:pt>
                <c:pt idx="597">
                  <c:v>1.008264196752277</c:v>
                </c:pt>
                <c:pt idx="598">
                  <c:v>1.008271677704627</c:v>
                </c:pt>
                <c:pt idx="599">
                  <c:v>1.008279058739248</c:v>
                </c:pt>
                <c:pt idx="600">
                  <c:v>1.00828634119067</c:v>
                </c:pt>
                <c:pt idx="601">
                  <c:v>1.008293526375597</c:v>
                </c:pt>
                <c:pt idx="602">
                  <c:v>-0.684344696341116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6048"/>
        <c:axId val="1595584400"/>
      </c:scatterChart>
      <c:valAx>
        <c:axId val="15761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84400"/>
        <c:crosses val="autoZero"/>
        <c:crossBetween val="midCat"/>
      </c:valAx>
      <c:valAx>
        <c:axId val="1595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608762</xdr:colOff>
      <xdr:row>25</xdr:row>
      <xdr:rowOff>17782</xdr:rowOff>
    </xdr:from>
    <xdr:to>
      <xdr:col>5</xdr:col>
      <xdr:colOff>37313</xdr:colOff>
      <xdr:row>40</xdr:row>
      <xdr:rowOff>17782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91807</xdr:colOff>
      <xdr:row>21</xdr:row>
      <xdr:rowOff>122409</xdr:rowOff>
    </xdr:from>
    <xdr:to>
      <xdr:col>14</xdr:col>
      <xdr:colOff>151788</xdr:colOff>
      <xdr:row>36</xdr:row>
      <xdr:rowOff>122410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593808</xdr:colOff>
      <xdr:row>8</xdr:row>
      <xdr:rowOff>142729</xdr:rowOff>
    </xdr:from>
    <xdr:to>
      <xdr:col>19</xdr:col>
      <xdr:colOff>441776</xdr:colOff>
      <xdr:row>22</xdr:row>
      <xdr:rowOff>183369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4"/>
  <sheetViews>
    <sheetView tabSelected="1" topLeftCell="H1" zoomScale="144" workbookViewId="0">
      <selection activeCell="T4" sqref="T4"/>
    </sheetView>
  </sheetViews>
  <sheetFormatPr baseColWidth="10" defaultColWidth="8.83203125" defaultRowHeight="15" x14ac:dyDescent="0.2"/>
  <cols>
    <col min="1" max="1" width="8.83203125" style="1"/>
    <col min="2" max="2" width="18.5" style="2" customWidth="1"/>
    <col min="3" max="3" width="18.33203125" style="1" bestFit="1" customWidth="1"/>
    <col min="4" max="5" width="18.33203125" style="3" customWidth="1"/>
    <col min="6" max="6" width="8.83203125" style="2"/>
    <col min="7" max="7" width="8.83203125" style="3"/>
    <col min="8" max="8" width="8.83203125" style="1"/>
    <col min="9" max="9" width="12" style="2" bestFit="1" customWidth="1"/>
    <col min="10" max="10" width="8.83203125" style="3"/>
    <col min="11" max="11" width="8.83203125" style="1"/>
  </cols>
  <sheetData>
    <row r="1" spans="1:22" x14ac:dyDescent="0.2">
      <c r="A1" s="1" t="s">
        <v>0</v>
      </c>
      <c r="B1" s="2" t="s">
        <v>1</v>
      </c>
      <c r="C1" s="1" t="s">
        <v>2</v>
      </c>
      <c r="D1" s="4" t="s">
        <v>18</v>
      </c>
      <c r="E1" s="4" t="s">
        <v>19</v>
      </c>
      <c r="F1" s="2" t="s">
        <v>6</v>
      </c>
      <c r="G1" s="3" t="s">
        <v>7</v>
      </c>
      <c r="H1" s="1" t="s">
        <v>8</v>
      </c>
      <c r="I1" s="2" t="s">
        <v>12</v>
      </c>
      <c r="J1" s="3" t="s">
        <v>16</v>
      </c>
      <c r="K1" s="1" t="s">
        <v>17</v>
      </c>
      <c r="L1" s="4" t="s">
        <v>25</v>
      </c>
      <c r="M1" s="4" t="s">
        <v>26</v>
      </c>
      <c r="N1" s="4" t="s">
        <v>17</v>
      </c>
    </row>
    <row r="2" spans="1:22" x14ac:dyDescent="0.2">
      <c r="A2" s="1">
        <v>0</v>
      </c>
      <c r="B2" s="2">
        <v>2.5460519330951299E-2</v>
      </c>
      <c r="C2" s="1">
        <v>2.5209670658451502E-2</v>
      </c>
      <c r="F2" s="2">
        <f>$P$6*(1-EXP(-(IF(A2&lt;$P$8,0,A3-$P$8))/$P$7))</f>
        <v>0</v>
      </c>
      <c r="G2" s="3">
        <f>(F2-B2)^2</f>
        <v>6.4823804460174481E-4</v>
      </c>
      <c r="H2" s="1">
        <f>(F2-C2)^2</f>
        <v>6.3552749470759053E-4</v>
      </c>
      <c r="I2" s="2">
        <f>IF(A2&lt;$S$10,0,$S$6*(1+(-$S$9-$S$7)/($S$7-$S$8)*EXP(-(A3-$S$10)/$S$7)+(-$S$9-$S$8)/($S$8-$S$7)*EXP(-(A3-$S$10)/$S$8)))</f>
        <v>0</v>
      </c>
      <c r="J2" s="3">
        <f>(B2-I2)^2</f>
        <v>6.4823804460174481E-4</v>
      </c>
      <c r="K2" s="1">
        <f>(C2-I2)^2</f>
        <v>6.3552749470759053E-4</v>
      </c>
      <c r="L2">
        <f>$V$6*(1-EXP(-(IF(A2&lt;$V$10,0,A3-$V$10))/$V$9))</f>
        <v>0</v>
      </c>
      <c r="M2">
        <f>(B2-L2)^2</f>
        <v>6.4823804460174481E-4</v>
      </c>
      <c r="N2" s="1">
        <f>(C2-L2)^2</f>
        <v>6.3552749470759053E-4</v>
      </c>
      <c r="O2" s="7" t="s">
        <v>20</v>
      </c>
      <c r="P2" s="6"/>
      <c r="R2" s="5" t="s">
        <v>21</v>
      </c>
      <c r="S2" s="5"/>
      <c r="U2" s="5" t="s">
        <v>22</v>
      </c>
      <c r="V2" s="5"/>
    </row>
    <row r="3" spans="1:22" x14ac:dyDescent="0.2">
      <c r="A3" s="1">
        <v>0.1</v>
      </c>
      <c r="B3" s="2">
        <v>0.17044169765713499</v>
      </c>
      <c r="C3" s="1">
        <v>0.16876242815598599</v>
      </c>
      <c r="F3" s="2">
        <f>$P$6*(1-EXP(-(IF(A3&lt;$P$8,0,A4-$P$8))/$P$7))</f>
        <v>0</v>
      </c>
      <c r="G3" s="3">
        <f t="shared" ref="G3:G66" si="0">(F3-B3)^2</f>
        <v>2.9050372300246215E-2</v>
      </c>
      <c r="H3" s="1">
        <f t="shared" ref="H3:H66" si="1">(F3-C3)^2</f>
        <v>2.8480757157104335E-2</v>
      </c>
      <c r="I3" s="2">
        <f>IF(A3&lt;$S$10,0,$S$6*(1+(-$S$9-$S$7)/($S$7-$S$8)*EXP(-(A4-$S$10)/$S$7)+(-$S$9-$S$8)/($S$8-$S$7)*EXP(-(A4-$S$10)/$S$8)))</f>
        <v>0</v>
      </c>
      <c r="J3" s="3">
        <f>(B3-I3)^2</f>
        <v>2.9050372300246215E-2</v>
      </c>
      <c r="K3" s="1">
        <f t="shared" ref="K3:K66" si="2">(C3-I3)^2</f>
        <v>2.8480757157104335E-2</v>
      </c>
      <c r="L3">
        <f t="shared" ref="L3:L66" si="3">$V$6*(1-EXP(-(IF(A3&lt;$V$10,0,A4-$V$10))/$V$9))</f>
        <v>0</v>
      </c>
      <c r="M3">
        <f t="shared" ref="M3:M66" si="4">(B3-L3)^2</f>
        <v>2.9050372300246215E-2</v>
      </c>
      <c r="N3" s="1">
        <f t="shared" ref="N3:N66" si="5">(C3-L3)^2</f>
        <v>2.8480757157104335E-2</v>
      </c>
      <c r="O3" t="s">
        <v>9</v>
      </c>
      <c r="P3">
        <f>SUM(G2:G604)</f>
        <v>6.5690948037330603</v>
      </c>
      <c r="R3" t="s">
        <v>9</v>
      </c>
      <c r="S3">
        <f>SUM(J2:J604)</f>
        <v>3.3398225427306389</v>
      </c>
      <c r="U3" t="s">
        <v>9</v>
      </c>
      <c r="V3">
        <f>SUM(M2:M604)</f>
        <v>6.6248986284965969</v>
      </c>
    </row>
    <row r="4" spans="1:22" x14ac:dyDescent="0.2">
      <c r="A4" s="1">
        <v>0.2</v>
      </c>
      <c r="B4" s="2">
        <v>-6.1232700212615399E-2</v>
      </c>
      <c r="C4" s="1">
        <v>-6.0629407665348398E-2</v>
      </c>
      <c r="D4" s="3">
        <f>AVERAGE(B2:B4)</f>
        <v>4.4889838925156966E-2</v>
      </c>
      <c r="E4" s="3">
        <f>AVERAGE(C2:C4)</f>
        <v>4.4447563716363027E-2</v>
      </c>
      <c r="F4" s="2">
        <f>$P$6*(1-EXP(-(IF(A4&lt;$P$8,0,A5-$P$8))/$P$7))</f>
        <v>0</v>
      </c>
      <c r="G4" s="3">
        <f t="shared" si="0"/>
        <v>3.7494435753280299E-3</v>
      </c>
      <c r="H4" s="1">
        <f t="shared" si="1"/>
        <v>3.6759250738510069E-3</v>
      </c>
      <c r="I4" s="2">
        <f>IF(A4&lt;$S$10,0,$S$6*(1+(-$S$9-$S$7)/($S$7-$S$8)*EXP(-(A5-$S$10)/$S$7)+(-$S$9-$S$8)/($S$8-$S$7)*EXP(-(A5-$S$10)/$S$8)))</f>
        <v>0</v>
      </c>
      <c r="J4" s="3">
        <f t="shared" ref="J3:J66" si="6">(B4-I4)^2</f>
        <v>3.7494435753280299E-3</v>
      </c>
      <c r="K4" s="1">
        <f t="shared" si="2"/>
        <v>3.6759250738510069E-3</v>
      </c>
      <c r="L4">
        <f t="shared" si="3"/>
        <v>0</v>
      </c>
      <c r="M4">
        <f t="shared" si="4"/>
        <v>3.7494435753280299E-3</v>
      </c>
      <c r="N4" s="1">
        <f t="shared" si="5"/>
        <v>3.6759250738510069E-3</v>
      </c>
      <c r="O4" t="s">
        <v>10</v>
      </c>
      <c r="P4">
        <f>SUM(H2:H604)</f>
        <v>6.5106965993677282</v>
      </c>
      <c r="R4" t="s">
        <v>10</v>
      </c>
      <c r="S4">
        <f>SUM(K2:K604)</f>
        <v>3.2798571553347839</v>
      </c>
      <c r="U4" t="s">
        <v>10</v>
      </c>
      <c r="V4">
        <f>SUM(N2:N604)</f>
        <v>6.5665180537935672</v>
      </c>
    </row>
    <row r="5" spans="1:22" x14ac:dyDescent="0.2">
      <c r="A5" s="1">
        <v>0.3</v>
      </c>
      <c r="B5" s="2">
        <v>9.17905802074271E-2</v>
      </c>
      <c r="C5" s="1">
        <v>9.0886217460787302E-2</v>
      </c>
      <c r="D5" s="3">
        <f t="shared" ref="D5:D68" si="7">AVERAGE(B3:B5)</f>
        <v>6.6999859217315563E-2</v>
      </c>
      <c r="E5" s="3">
        <f t="shared" ref="E5:E68" si="8">AVERAGE(C3:C5)</f>
        <v>6.6339745983808304E-2</v>
      </c>
      <c r="F5" s="2">
        <f>$P$6*(1-EXP(-(IF(A5&lt;$P$8,0,A6-$P$8))/$P$7))</f>
        <v>0</v>
      </c>
      <c r="G5" s="3">
        <f t="shared" si="0"/>
        <v>8.4255106148161084E-3</v>
      </c>
      <c r="H5" s="1">
        <f t="shared" si="1"/>
        <v>8.2603045243295186E-3</v>
      </c>
      <c r="I5" s="2">
        <f>IF(A5&lt;$S$10,0,$S$6*(1+(-$S$9-$S$7)/($S$7-$S$8)*EXP(-(A6-$S$10)/$S$7)+(-$S$9-$S$8)/($S$8-$S$7)*EXP(-(A6-$S$10)/$S$8)))</f>
        <v>0</v>
      </c>
      <c r="J5" s="3">
        <f t="shared" si="6"/>
        <v>8.4255106148161084E-3</v>
      </c>
      <c r="K5" s="1">
        <f t="shared" si="2"/>
        <v>8.2603045243295186E-3</v>
      </c>
      <c r="L5">
        <f t="shared" si="3"/>
        <v>0</v>
      </c>
      <c r="M5">
        <f t="shared" si="4"/>
        <v>8.4255106148161084E-3</v>
      </c>
      <c r="N5" s="1">
        <f t="shared" si="5"/>
        <v>8.2603045243295186E-3</v>
      </c>
      <c r="O5" t="s">
        <v>11</v>
      </c>
      <c r="P5">
        <f>(P3+P4)/2</f>
        <v>6.5398957015503942</v>
      </c>
      <c r="R5" t="s">
        <v>11</v>
      </c>
      <c r="S5">
        <f>(S3+S4)/2</f>
        <v>3.3098398490327114</v>
      </c>
      <c r="U5" t="s">
        <v>11</v>
      </c>
      <c r="V5">
        <f>AVERAGE(V3,V4)</f>
        <v>6.5957083411450821</v>
      </c>
    </row>
    <row r="6" spans="1:22" x14ac:dyDescent="0.2">
      <c r="A6" s="1">
        <v>0.4</v>
      </c>
      <c r="B6" s="2">
        <v>1.4011169317122501E-2</v>
      </c>
      <c r="C6" s="1">
        <v>1.3873124873579E-2</v>
      </c>
      <c r="D6" s="3">
        <f t="shared" si="7"/>
        <v>1.4856349770644733E-2</v>
      </c>
      <c r="E6" s="3">
        <f t="shared" si="8"/>
        <v>1.4709978223005968E-2</v>
      </c>
      <c r="F6" s="2">
        <f>$P$6*(1-EXP(-(IF(A6&lt;$P$8,0,A7-$P$8))/$P$7))</f>
        <v>0</v>
      </c>
      <c r="G6" s="3">
        <f t="shared" si="0"/>
        <v>1.9631286563307499E-4</v>
      </c>
      <c r="H6" s="1">
        <f t="shared" si="1"/>
        <v>1.9246359375791635E-4</v>
      </c>
      <c r="I6" s="2">
        <f>IF(A6&lt;$S$10,0,$S$6*(1+(-$S$9-$S$7)/($S$7-$S$8)*EXP(-(A7-$S$10)/$S$7)+(-$S$9-$S$8)/($S$8-$S$7)*EXP(-(A7-$S$10)/$S$8)))</f>
        <v>0</v>
      </c>
      <c r="J6" s="3">
        <f t="shared" si="6"/>
        <v>1.9631286563307499E-4</v>
      </c>
      <c r="K6" s="1">
        <f t="shared" si="2"/>
        <v>1.9246359375791635E-4</v>
      </c>
      <c r="L6">
        <f t="shared" si="3"/>
        <v>0</v>
      </c>
      <c r="M6">
        <f t="shared" si="4"/>
        <v>1.9631286563307499E-4</v>
      </c>
      <c r="N6" s="1">
        <f t="shared" si="5"/>
        <v>1.9246359375791635E-4</v>
      </c>
      <c r="O6" t="s">
        <v>3</v>
      </c>
      <c r="P6">
        <v>1.0146073572920642</v>
      </c>
      <c r="R6" t="s">
        <v>3</v>
      </c>
      <c r="S6">
        <v>0.99737904960139268</v>
      </c>
      <c r="U6" t="s">
        <v>3</v>
      </c>
      <c r="V6">
        <v>1.0088243040372953</v>
      </c>
    </row>
    <row r="7" spans="1:22" x14ac:dyDescent="0.2">
      <c r="A7" s="1">
        <v>0.5</v>
      </c>
      <c r="B7" s="2">
        <v>-2.7700899314391601E-2</v>
      </c>
      <c r="C7" s="1">
        <v>-2.74279773943891E-2</v>
      </c>
      <c r="D7" s="3">
        <f t="shared" si="7"/>
        <v>2.6033616736719334E-2</v>
      </c>
      <c r="E7" s="3">
        <f t="shared" si="8"/>
        <v>2.577712164665907E-2</v>
      </c>
      <c r="F7" s="2">
        <f>$P$6*(1-EXP(-(IF(A7&lt;$P$8,0,A8-$P$8))/$P$7))</f>
        <v>0</v>
      </c>
      <c r="G7" s="3">
        <f t="shared" si="0"/>
        <v>7.67339822826061E-4</v>
      </c>
      <c r="H7" s="1">
        <f t="shared" si="1"/>
        <v>7.5229394394711949E-4</v>
      </c>
      <c r="I7" s="2">
        <f>IF(A7&lt;$S$10,0,$S$6*(1+(-$S$9-$S$7)/($S$7-$S$8)*EXP(-(A8-$S$10)/$S$7)+(-$S$9-$S$8)/($S$8-$S$7)*EXP(-(A8-$S$10)/$S$8)))</f>
        <v>0</v>
      </c>
      <c r="J7" s="3">
        <f t="shared" si="6"/>
        <v>7.67339822826061E-4</v>
      </c>
      <c r="K7" s="1">
        <f t="shared" si="2"/>
        <v>7.5229394394711949E-4</v>
      </c>
      <c r="L7">
        <f t="shared" si="3"/>
        <v>0</v>
      </c>
      <c r="M7">
        <f t="shared" si="4"/>
        <v>7.67339822826061E-4</v>
      </c>
      <c r="N7" s="1">
        <f t="shared" si="5"/>
        <v>7.5229394394711949E-4</v>
      </c>
      <c r="O7" t="s">
        <v>4</v>
      </c>
      <c r="P7">
        <v>7.9257505125760863</v>
      </c>
      <c r="R7" t="s">
        <v>13</v>
      </c>
      <c r="S7">
        <v>3.42</v>
      </c>
      <c r="U7" t="s">
        <v>23</v>
      </c>
      <c r="V7">
        <v>7</v>
      </c>
    </row>
    <row r="8" spans="1:22" x14ac:dyDescent="0.2">
      <c r="A8" s="1">
        <v>0.6</v>
      </c>
      <c r="B8" s="2">
        <v>-6.5687135996002302E-2</v>
      </c>
      <c r="C8" s="1">
        <v>-6.5039956311616298E-2</v>
      </c>
      <c r="D8" s="3">
        <f t="shared" si="7"/>
        <v>-2.6458955331090467E-2</v>
      </c>
      <c r="E8" s="3">
        <f t="shared" si="8"/>
        <v>-2.6198269610808799E-2</v>
      </c>
      <c r="F8" s="2">
        <f>$P$6*(1-EXP(-(IF(A8&lt;$P$8,0,A9-$P$8))/$P$7))</f>
        <v>0</v>
      </c>
      <c r="G8" s="3">
        <f t="shared" si="0"/>
        <v>4.3147998353573009E-3</v>
      </c>
      <c r="H8" s="1">
        <f t="shared" si="1"/>
        <v>4.2301959170169571E-3</v>
      </c>
      <c r="I8" s="2">
        <f>IF(A8&lt;$S$10,0,$S$6*(1+(-$S$9-$S$7)/($S$7-$S$8)*EXP(-(A9-$S$10)/$S$7)+(-$S$9-$S$8)/($S$8-$S$7)*EXP(-(A9-$S$10)/$S$8)))</f>
        <v>0</v>
      </c>
      <c r="J8" s="3">
        <f t="shared" si="6"/>
        <v>4.3147998353573009E-3</v>
      </c>
      <c r="K8" s="1">
        <f t="shared" si="2"/>
        <v>4.2301959170169571E-3</v>
      </c>
      <c r="L8">
        <f t="shared" si="3"/>
        <v>0</v>
      </c>
      <c r="M8">
        <f t="shared" si="4"/>
        <v>4.3147998353573009E-3</v>
      </c>
      <c r="N8" s="1">
        <f t="shared" si="5"/>
        <v>4.2301959170169571E-3</v>
      </c>
      <c r="O8" t="s">
        <v>5</v>
      </c>
      <c r="P8">
        <v>3.6000000000038694</v>
      </c>
      <c r="R8" t="s">
        <v>14</v>
      </c>
      <c r="S8">
        <v>3.45</v>
      </c>
      <c r="U8" t="s">
        <v>24</v>
      </c>
      <c r="V8">
        <v>18.100000000000001</v>
      </c>
    </row>
    <row r="9" spans="1:22" x14ac:dyDescent="0.2">
      <c r="A9" s="1">
        <v>0.7</v>
      </c>
      <c r="B9" s="2">
        <v>9.8419674505310292E-3</v>
      </c>
      <c r="C9" s="1">
        <v>9.7449998891997007E-3</v>
      </c>
      <c r="D9" s="3">
        <f t="shared" si="7"/>
        <v>-2.7848689286620959E-2</v>
      </c>
      <c r="E9" s="3">
        <f t="shared" si="8"/>
        <v>-2.7574311272268563E-2</v>
      </c>
      <c r="F9" s="2">
        <f>$P$6*(1-EXP(-(IF(A9&lt;$P$8,0,A10-$P$8))/$P$7))</f>
        <v>0</v>
      </c>
      <c r="G9" s="3">
        <f t="shared" si="0"/>
        <v>9.6864323297312247E-5</v>
      </c>
      <c r="H9" s="1">
        <f t="shared" si="1"/>
        <v>9.4965022840502177E-5</v>
      </c>
      <c r="I9" s="2">
        <f>IF(A9&lt;$S$10,0,$S$6*(1+(-$S$9-$S$7)/($S$7-$S$8)*EXP(-(A10-$S$10)/$S$7)+(-$S$9-$S$8)/($S$8-$S$7)*EXP(-(A10-$S$10)/$S$8)))</f>
        <v>0</v>
      </c>
      <c r="J9" s="3">
        <f t="shared" si="6"/>
        <v>9.6864323297312247E-5</v>
      </c>
      <c r="K9" s="1">
        <f t="shared" si="2"/>
        <v>9.4965022840502177E-5</v>
      </c>
      <c r="L9">
        <f t="shared" si="3"/>
        <v>0</v>
      </c>
      <c r="M9">
        <f t="shared" si="4"/>
        <v>9.6864323297312247E-5</v>
      </c>
      <c r="N9" s="1">
        <f t="shared" si="5"/>
        <v>9.4965022840502177E-5</v>
      </c>
      <c r="R9" t="s">
        <v>15</v>
      </c>
      <c r="S9">
        <v>2.1</v>
      </c>
      <c r="U9" t="s">
        <v>4</v>
      </c>
      <c r="V9">
        <f>0.67*(V8-V7)</f>
        <v>7.4370000000000012</v>
      </c>
    </row>
    <row r="10" spans="1:22" x14ac:dyDescent="0.2">
      <c r="A10" s="1">
        <v>0.8</v>
      </c>
      <c r="B10" s="2">
        <v>4.1212229337902202E-2</v>
      </c>
      <c r="C10" s="1">
        <v>4.08061876195151E-2</v>
      </c>
      <c r="D10" s="3">
        <f t="shared" si="7"/>
        <v>-4.8776464025230238E-3</v>
      </c>
      <c r="E10" s="3">
        <f t="shared" si="8"/>
        <v>-4.8295896009671645E-3</v>
      </c>
      <c r="F10" s="2">
        <f>$P$6*(1-EXP(-(IF(A10&lt;$P$8,0,A11-$P$8))/$P$7))</f>
        <v>0</v>
      </c>
      <c r="G10" s="3">
        <f t="shared" si="0"/>
        <v>1.6984478469998471E-3</v>
      </c>
      <c r="H10" s="1">
        <f t="shared" si="1"/>
        <v>1.6651449480390673E-3</v>
      </c>
      <c r="I10" s="2">
        <f>IF(A10&lt;$S$10,0,$S$6*(1+(-$S$9-$S$7)/($S$7-$S$8)*EXP(-(A11-$S$10)/$S$7)+(-$S$9-$S$8)/($S$8-$S$7)*EXP(-(A11-$S$10)/$S$8)))</f>
        <v>0</v>
      </c>
      <c r="J10" s="3">
        <f t="shared" si="6"/>
        <v>1.6984478469998471E-3</v>
      </c>
      <c r="K10" s="1">
        <f t="shared" si="2"/>
        <v>1.6651449480390673E-3</v>
      </c>
      <c r="L10">
        <f t="shared" si="3"/>
        <v>0</v>
      </c>
      <c r="M10">
        <f t="shared" si="4"/>
        <v>1.6984478469998471E-3</v>
      </c>
      <c r="N10" s="1">
        <f t="shared" si="5"/>
        <v>1.6651449480390673E-3</v>
      </c>
      <c r="R10" t="s">
        <v>5</v>
      </c>
      <c r="S10">
        <v>1.6</v>
      </c>
      <c r="U10" t="s">
        <v>5</v>
      </c>
      <c r="V10">
        <f>(1.3*V7)-(0.29*V8)</f>
        <v>3.851</v>
      </c>
    </row>
    <row r="11" spans="1:22" x14ac:dyDescent="0.2">
      <c r="A11" s="1">
        <v>0.9</v>
      </c>
      <c r="B11" s="2">
        <v>1.8004706214968101E-2</v>
      </c>
      <c r="C11" s="1">
        <v>1.78273156207675E-2</v>
      </c>
      <c r="D11" s="3">
        <f t="shared" si="7"/>
        <v>2.3019634334467114E-2</v>
      </c>
      <c r="E11" s="3">
        <f t="shared" si="8"/>
        <v>2.2792834376494101E-2</v>
      </c>
      <c r="F11" s="2">
        <f>$P$6*(1-EXP(-(IF(A11&lt;$P$8,0,A12-$P$8))/$P$7))</f>
        <v>0</v>
      </c>
      <c r="G11" s="3">
        <f t="shared" si="0"/>
        <v>3.2416944588731098E-4</v>
      </c>
      <c r="H11" s="1">
        <f t="shared" si="1"/>
        <v>3.1781318224246088E-4</v>
      </c>
      <c r="I11" s="2">
        <f>IF(A11&lt;$S$10,0,$S$6*(1+(-$S$9-$S$7)/($S$7-$S$8)*EXP(-(A12-$S$10)/$S$7)+(-$S$9-$S$8)/($S$8-$S$7)*EXP(-(A12-$S$10)/$S$8)))</f>
        <v>0</v>
      </c>
      <c r="J11" s="3">
        <f t="shared" si="6"/>
        <v>3.2416944588731098E-4</v>
      </c>
      <c r="K11" s="1">
        <f t="shared" si="2"/>
        <v>3.1781318224246088E-4</v>
      </c>
      <c r="L11">
        <f t="shared" si="3"/>
        <v>0</v>
      </c>
      <c r="M11">
        <f t="shared" si="4"/>
        <v>3.2416944588731098E-4</v>
      </c>
      <c r="N11" s="1">
        <f t="shared" si="5"/>
        <v>3.1781318224246088E-4</v>
      </c>
    </row>
    <row r="12" spans="1:22" x14ac:dyDescent="0.2">
      <c r="A12" s="1">
        <v>0.99999999999999301</v>
      </c>
      <c r="B12" s="2">
        <v>3.6501454528620199E-2</v>
      </c>
      <c r="C12" s="1">
        <v>3.6141825516588101E-2</v>
      </c>
      <c r="D12" s="3">
        <f t="shared" si="7"/>
        <v>3.1906130027163498E-2</v>
      </c>
      <c r="E12" s="3">
        <f t="shared" si="8"/>
        <v>3.1591776252290232E-2</v>
      </c>
      <c r="F12" s="2">
        <f>$P$6*(1-EXP(-(IF(A12&lt;$P$8,0,A13-$P$8))/$P$7))</f>
        <v>0</v>
      </c>
      <c r="G12" s="3">
        <f t="shared" si="0"/>
        <v>1.332356182704928E-3</v>
      </c>
      <c r="H12" s="1">
        <f t="shared" si="1"/>
        <v>1.3062315516714988E-3</v>
      </c>
      <c r="I12" s="2">
        <f>IF(A12&lt;$S$10,0,$S$6*(1+(-$S$9-$S$7)/($S$7-$S$8)*EXP(-(A13-$S$10)/$S$7)+(-$S$9-$S$8)/($S$8-$S$7)*EXP(-(A13-$S$10)/$S$8)))</f>
        <v>0</v>
      </c>
      <c r="J12" s="3">
        <f t="shared" si="6"/>
        <v>1.332356182704928E-3</v>
      </c>
      <c r="K12" s="1">
        <f t="shared" si="2"/>
        <v>1.3062315516714988E-3</v>
      </c>
      <c r="L12">
        <f t="shared" si="3"/>
        <v>0</v>
      </c>
      <c r="M12">
        <f t="shared" si="4"/>
        <v>1.332356182704928E-3</v>
      </c>
      <c r="N12" s="1">
        <f t="shared" si="5"/>
        <v>1.3062315516714988E-3</v>
      </c>
    </row>
    <row r="13" spans="1:22" x14ac:dyDescent="0.2">
      <c r="A13" s="1">
        <v>1</v>
      </c>
      <c r="B13" s="2">
        <v>3.5468687109157501E-2</v>
      </c>
      <c r="C13" s="1">
        <v>3.5119233393740699E-2</v>
      </c>
      <c r="D13" s="3">
        <f t="shared" si="7"/>
        <v>2.9991615950915266E-2</v>
      </c>
      <c r="E13" s="3">
        <f t="shared" si="8"/>
        <v>2.9696124843698768E-2</v>
      </c>
      <c r="F13" s="2">
        <f>$P$6*(1-EXP(-(IF(A13&lt;$P$8,0,A14-$P$8))/$P$7))</f>
        <v>0</v>
      </c>
      <c r="G13" s="3">
        <f t="shared" si="0"/>
        <v>1.2580277652473155E-3</v>
      </c>
      <c r="H13" s="1">
        <f t="shared" si="1"/>
        <v>1.2333605541640319E-3</v>
      </c>
      <c r="I13" s="2">
        <f>IF(A13&lt;$S$10,0,$S$6*(1+(-$S$9-$S$7)/($S$7-$S$8)*EXP(-(A14-$S$10)/$S$7)+(-$S$9-$S$8)/($S$8-$S$7)*EXP(-(A14-$S$10)/$S$8)))</f>
        <v>0</v>
      </c>
      <c r="J13" s="3">
        <f t="shared" si="6"/>
        <v>1.2580277652473155E-3</v>
      </c>
      <c r="K13" s="1">
        <f t="shared" si="2"/>
        <v>1.2333605541640319E-3</v>
      </c>
      <c r="L13">
        <f t="shared" si="3"/>
        <v>0</v>
      </c>
      <c r="M13">
        <f t="shared" si="4"/>
        <v>1.2580277652473155E-3</v>
      </c>
      <c r="N13" s="1">
        <f t="shared" si="5"/>
        <v>1.2333605541640319E-3</v>
      </c>
    </row>
    <row r="14" spans="1:22" x14ac:dyDescent="0.2">
      <c r="A14" s="1">
        <v>1.00000000000001</v>
      </c>
      <c r="B14" s="2">
        <v>-9.8993889617129596E-3</v>
      </c>
      <c r="C14" s="1">
        <v>-9.8018556574104992E-3</v>
      </c>
      <c r="D14" s="3">
        <f t="shared" si="7"/>
        <v>2.0690250892021582E-2</v>
      </c>
      <c r="E14" s="3">
        <f t="shared" si="8"/>
        <v>2.0486401084306102E-2</v>
      </c>
      <c r="F14" s="2">
        <f>$P$6*(1-EXP(-(IF(A14&lt;$P$8,0,A15-$P$8))/$P$7))</f>
        <v>0</v>
      </c>
      <c r="G14" s="3">
        <f t="shared" si="0"/>
        <v>9.7997901815284386E-5</v>
      </c>
      <c r="H14" s="1">
        <f t="shared" si="1"/>
        <v>9.6076374328710206E-5</v>
      </c>
      <c r="I14" s="2">
        <f>IF(A14&lt;$S$10,0,$S$6*(1+(-$S$9-$S$7)/($S$7-$S$8)*EXP(-(A15-$S$10)/$S$7)+(-$S$9-$S$8)/($S$8-$S$7)*EXP(-(A15-$S$10)/$S$8)))</f>
        <v>0</v>
      </c>
      <c r="J14" s="3">
        <f t="shared" si="6"/>
        <v>9.7997901815284386E-5</v>
      </c>
      <c r="K14" s="1">
        <f t="shared" si="2"/>
        <v>9.6076374328710206E-5</v>
      </c>
      <c r="L14">
        <f t="shared" si="3"/>
        <v>0</v>
      </c>
      <c r="M14">
        <f t="shared" si="4"/>
        <v>9.7997901815284386E-5</v>
      </c>
      <c r="N14" s="1">
        <f t="shared" si="5"/>
        <v>9.6076374328710206E-5</v>
      </c>
    </row>
    <row r="15" spans="1:22" x14ac:dyDescent="0.2">
      <c r="A15" s="1">
        <v>1.1000000000000001</v>
      </c>
      <c r="B15" s="2">
        <v>8.9502766726105798E-2</v>
      </c>
      <c r="C15" s="1">
        <v>8.8620944563468099E-2</v>
      </c>
      <c r="D15" s="3">
        <f t="shared" si="7"/>
        <v>3.8357354957850115E-2</v>
      </c>
      <c r="E15" s="3">
        <f t="shared" si="8"/>
        <v>3.7979440766599433E-2</v>
      </c>
      <c r="F15" s="2">
        <f>$P$6*(1-EXP(-(IF(A15&lt;$P$8,0,A16-$P$8))/$P$7))</f>
        <v>0</v>
      </c>
      <c r="G15" s="3">
        <f t="shared" si="0"/>
        <v>8.0107452516277114E-3</v>
      </c>
      <c r="H15" s="1">
        <f t="shared" si="1"/>
        <v>7.8536718153212857E-3</v>
      </c>
      <c r="I15" s="2">
        <f>IF(A15&lt;$S$10,0,$S$6*(1+(-$S$9-$S$7)/($S$7-$S$8)*EXP(-(A16-$S$10)/$S$7)+(-$S$9-$S$8)/($S$8-$S$7)*EXP(-(A16-$S$10)/$S$8)))</f>
        <v>0</v>
      </c>
      <c r="J15" s="3">
        <f t="shared" si="6"/>
        <v>8.0107452516277114E-3</v>
      </c>
      <c r="K15" s="1">
        <f t="shared" si="2"/>
        <v>7.8536718153212857E-3</v>
      </c>
      <c r="L15">
        <f t="shared" si="3"/>
        <v>0</v>
      </c>
      <c r="M15">
        <f t="shared" si="4"/>
        <v>8.0107452516277114E-3</v>
      </c>
      <c r="N15" s="1">
        <f t="shared" si="5"/>
        <v>7.8536718153212857E-3</v>
      </c>
    </row>
    <row r="16" spans="1:22" x14ac:dyDescent="0.2">
      <c r="A16" s="1">
        <v>1.2</v>
      </c>
      <c r="B16" s="2">
        <v>-3.6919969498255399E-2</v>
      </c>
      <c r="C16" s="1">
        <v>-3.6556217085471299E-2</v>
      </c>
      <c r="D16" s="3">
        <f t="shared" si="7"/>
        <v>1.4227802755379148E-2</v>
      </c>
      <c r="E16" s="3">
        <f t="shared" si="8"/>
        <v>1.4087623940195434E-2</v>
      </c>
      <c r="F16" s="2">
        <f>$P$6*(1-EXP(-(IF(A16&lt;$P$8,0,A17-$P$8))/$P$7))</f>
        <v>0</v>
      </c>
      <c r="G16" s="3">
        <f t="shared" si="0"/>
        <v>1.363084147752109E-3</v>
      </c>
      <c r="H16" s="1">
        <f t="shared" si="1"/>
        <v>1.3363570076001037E-3</v>
      </c>
      <c r="I16" s="2">
        <f>IF(A16&lt;$S$10,0,$S$6*(1+(-$S$9-$S$7)/($S$7-$S$8)*EXP(-(A17-$S$10)/$S$7)+(-$S$9-$S$8)/($S$8-$S$7)*EXP(-(A17-$S$10)/$S$8)))</f>
        <v>0</v>
      </c>
      <c r="J16" s="3">
        <f t="shared" si="6"/>
        <v>1.363084147752109E-3</v>
      </c>
      <c r="K16" s="1">
        <f t="shared" si="2"/>
        <v>1.3363570076001037E-3</v>
      </c>
      <c r="L16">
        <f t="shared" si="3"/>
        <v>0</v>
      </c>
      <c r="M16">
        <f t="shared" si="4"/>
        <v>1.363084147752109E-3</v>
      </c>
      <c r="N16" s="1">
        <f t="shared" si="5"/>
        <v>1.3363570076001037E-3</v>
      </c>
    </row>
    <row r="17" spans="1:14" x14ac:dyDescent="0.2">
      <c r="A17" s="1">
        <v>1.3</v>
      </c>
      <c r="B17" s="2">
        <v>-0.15159409712052799</v>
      </c>
      <c r="C17" s="1">
        <v>-0.15010052279365799</v>
      </c>
      <c r="D17" s="3">
        <f t="shared" si="7"/>
        <v>-3.300376663089253E-2</v>
      </c>
      <c r="E17" s="3">
        <f t="shared" si="8"/>
        <v>-3.2678598438553731E-2</v>
      </c>
      <c r="F17" s="2">
        <f>$P$6*(1-EXP(-(IF(A17&lt;$P$8,0,A18-$P$8))/$P$7))</f>
        <v>0</v>
      </c>
      <c r="G17" s="3">
        <f t="shared" si="0"/>
        <v>2.2980770281788073E-2</v>
      </c>
      <c r="H17" s="1">
        <f t="shared" si="1"/>
        <v>2.253016694292944E-2</v>
      </c>
      <c r="I17" s="2">
        <f>IF(A17&lt;$S$10,0,$S$6*(1+(-$S$9-$S$7)/($S$7-$S$8)*EXP(-(A18-$S$10)/$S$7)+(-$S$9-$S$8)/($S$8-$S$7)*EXP(-(A18-$S$10)/$S$8)))</f>
        <v>0</v>
      </c>
      <c r="J17" s="3">
        <f t="shared" si="6"/>
        <v>2.2980770281788073E-2</v>
      </c>
      <c r="K17" s="1">
        <f t="shared" si="2"/>
        <v>2.253016694292944E-2</v>
      </c>
      <c r="L17">
        <f t="shared" si="3"/>
        <v>0</v>
      </c>
      <c r="M17">
        <f t="shared" si="4"/>
        <v>2.2980770281788073E-2</v>
      </c>
      <c r="N17" s="1">
        <f t="shared" si="5"/>
        <v>2.253016694292944E-2</v>
      </c>
    </row>
    <row r="18" spans="1:14" x14ac:dyDescent="0.2">
      <c r="A18" s="1">
        <v>1.4</v>
      </c>
      <c r="B18" s="2">
        <v>-0.110448302199415</v>
      </c>
      <c r="C18" s="1">
        <v>-0.109360115048696</v>
      </c>
      <c r="D18" s="3">
        <f t="shared" si="7"/>
        <v>-9.9654122939399459E-2</v>
      </c>
      <c r="E18" s="3">
        <f t="shared" si="8"/>
        <v>-9.8672284975941757E-2</v>
      </c>
      <c r="F18" s="2">
        <f>$P$6*(1-EXP(-(IF(A18&lt;$P$8,0,A19-$P$8))/$P$7))</f>
        <v>0</v>
      </c>
      <c r="G18" s="3">
        <f t="shared" si="0"/>
        <v>1.21988274587333E-2</v>
      </c>
      <c r="H18" s="1">
        <f t="shared" si="1"/>
        <v>1.1959634763464025E-2</v>
      </c>
      <c r="I18" s="2">
        <f>IF(A18&lt;$S$10,0,$S$6*(1+(-$S$9-$S$7)/($S$7-$S$8)*EXP(-(A19-$S$10)/$S$7)+(-$S$9-$S$8)/($S$8-$S$7)*EXP(-(A19-$S$10)/$S$8)))</f>
        <v>0</v>
      </c>
      <c r="J18" s="3">
        <f t="shared" si="6"/>
        <v>1.21988274587333E-2</v>
      </c>
      <c r="K18" s="1">
        <f t="shared" si="2"/>
        <v>1.1959634763464025E-2</v>
      </c>
      <c r="L18">
        <f t="shared" si="3"/>
        <v>0</v>
      </c>
      <c r="M18">
        <f t="shared" si="4"/>
        <v>1.21988274587333E-2</v>
      </c>
      <c r="N18" s="1">
        <f t="shared" si="5"/>
        <v>1.1959634763464025E-2</v>
      </c>
    </row>
    <row r="19" spans="1:14" x14ac:dyDescent="0.2">
      <c r="A19" s="1">
        <v>1.5</v>
      </c>
      <c r="B19" s="2">
        <v>0.12942421750511701</v>
      </c>
      <c r="C19" s="1">
        <v>0.128149070964371</v>
      </c>
      <c r="D19" s="3">
        <f t="shared" si="7"/>
        <v>-4.4206060604941998E-2</v>
      </c>
      <c r="E19" s="3">
        <f t="shared" si="8"/>
        <v>-4.3770522292660985E-2</v>
      </c>
      <c r="F19" s="2">
        <f>$P$6*(1-EXP(-(IF(A19&lt;$P$8,0,A20-$P$8))/$P$7))</f>
        <v>0</v>
      </c>
      <c r="G19" s="3">
        <f t="shared" si="0"/>
        <v>1.6750628076811838E-2</v>
      </c>
      <c r="H19" s="1">
        <f t="shared" si="1"/>
        <v>1.6422184389031397E-2</v>
      </c>
      <c r="I19" s="2">
        <f>IF(A19&lt;$S$10,0,$S$6*(1+(-$S$9-$S$7)/($S$7-$S$8)*EXP(-(A20-$S$10)/$S$7)+(-$S$9-$S$8)/($S$8-$S$7)*EXP(-(A20-$S$10)/$S$8)))</f>
        <v>0</v>
      </c>
      <c r="J19" s="3">
        <f t="shared" si="6"/>
        <v>1.6750628076811838E-2</v>
      </c>
      <c r="K19" s="1">
        <f t="shared" si="2"/>
        <v>1.6422184389031397E-2</v>
      </c>
      <c r="L19">
        <f t="shared" si="3"/>
        <v>0</v>
      </c>
      <c r="M19">
        <f t="shared" si="4"/>
        <v>1.6750628076811838E-2</v>
      </c>
      <c r="N19" s="1">
        <f t="shared" si="5"/>
        <v>1.6422184389031397E-2</v>
      </c>
    </row>
    <row r="20" spans="1:14" x14ac:dyDescent="0.2">
      <c r="A20" s="1">
        <v>1.6</v>
      </c>
      <c r="B20" s="2">
        <v>-3.0686199678188902E-2</v>
      </c>
      <c r="C20" s="1">
        <v>-3.0383865214650401E-2</v>
      </c>
      <c r="D20" s="3">
        <f t="shared" si="7"/>
        <v>-3.9034281241622955E-3</v>
      </c>
      <c r="E20" s="3">
        <f t="shared" si="8"/>
        <v>-3.8649697663251325E-3</v>
      </c>
      <c r="F20" s="2">
        <f>$P$6*(1-EXP(-(IF(A20&lt;$P$8,0,A21-$P$8))/$P$7))</f>
        <v>0</v>
      </c>
      <c r="G20" s="3">
        <f t="shared" si="0"/>
        <v>9.4164285068968061E-4</v>
      </c>
      <c r="H20" s="1">
        <f t="shared" si="1"/>
        <v>9.2317926538204261E-4</v>
      </c>
      <c r="I20" s="2">
        <f>IF(A20&lt;$S$10,0,$S$6*(1+(-$S$9-$S$7)/($S$7-$S$8)*EXP(-(A21-$S$10)/$S$7)+(-$S$9-$S$8)/($S$8-$S$7)*EXP(-(A21-$S$10)/$S$8)))</f>
        <v>-1.6827588678079066E-2</v>
      </c>
      <c r="J20" s="3">
        <f t="shared" si="6"/>
        <v>1.9206109885236533E-4</v>
      </c>
      <c r="K20" s="1">
        <f t="shared" si="2"/>
        <v>1.8377263353599451E-4</v>
      </c>
      <c r="L20">
        <f t="shared" si="3"/>
        <v>0</v>
      </c>
      <c r="M20">
        <f t="shared" si="4"/>
        <v>9.4164285068968061E-4</v>
      </c>
      <c r="N20" s="1">
        <f t="shared" si="5"/>
        <v>9.2317926538204261E-4</v>
      </c>
    </row>
    <row r="21" spans="1:14" x14ac:dyDescent="0.2">
      <c r="A21" s="1">
        <v>1.7</v>
      </c>
      <c r="B21" s="2">
        <v>-6.8551629103530506E-2</v>
      </c>
      <c r="C21" s="1">
        <v>-6.7876227123909005E-2</v>
      </c>
      <c r="D21" s="3">
        <f t="shared" si="7"/>
        <v>1.0062129574465867E-2</v>
      </c>
      <c r="E21" s="3">
        <f t="shared" si="8"/>
        <v>9.9629928752705318E-3</v>
      </c>
      <c r="F21" s="2">
        <f>$P$6*(1-EXP(-(IF(A21&lt;$P$8,0,A22-$P$8))/$P$7))</f>
        <v>0</v>
      </c>
      <c r="G21" s="3">
        <f t="shared" si="0"/>
        <v>4.6993258527480109E-3</v>
      </c>
      <c r="H21" s="1">
        <f t="shared" si="1"/>
        <v>4.6071822085764803E-3</v>
      </c>
      <c r="I21" s="2">
        <f>IF(A21&lt;$S$10,0,$S$6*(1+(-$S$9-$S$7)/($S$7-$S$8)*EXP(-(A22-$S$10)/$S$7)+(-$S$9-$S$8)/($S$8-$S$7)*EXP(-(A22-$S$10)/$S$8)))</f>
        <v>-3.1868399686427157E-2</v>
      </c>
      <c r="J21" s="3">
        <f t="shared" si="6"/>
        <v>1.3456593204678366E-3</v>
      </c>
      <c r="K21" s="1">
        <f t="shared" si="2"/>
        <v>1.2965636367674707E-3</v>
      </c>
      <c r="L21">
        <f t="shared" si="3"/>
        <v>0</v>
      </c>
      <c r="M21">
        <f t="shared" si="4"/>
        <v>4.6993258527480109E-3</v>
      </c>
      <c r="N21" s="1">
        <f t="shared" si="5"/>
        <v>4.6071822085764803E-3</v>
      </c>
    </row>
    <row r="22" spans="1:14" x14ac:dyDescent="0.2">
      <c r="A22" s="1">
        <v>1.8</v>
      </c>
      <c r="B22" s="2">
        <v>-5.98857842184757E-2</v>
      </c>
      <c r="C22" s="1">
        <v>-5.9295762103155E-2</v>
      </c>
      <c r="D22" s="3">
        <f t="shared" si="7"/>
        <v>-5.3041204333398373E-2</v>
      </c>
      <c r="E22" s="3">
        <f t="shared" si="8"/>
        <v>-5.2518618147238134E-2</v>
      </c>
      <c r="F22" s="2">
        <f>$P$6*(1-EXP(-(IF(A22&lt;$P$8,0,A23-$P$8))/$P$7))</f>
        <v>0</v>
      </c>
      <c r="G22" s="3">
        <f t="shared" si="0"/>
        <v>3.586307151461833E-3</v>
      </c>
      <c r="H22" s="1">
        <f t="shared" si="1"/>
        <v>3.5159874033939527E-3</v>
      </c>
      <c r="I22" s="2">
        <f>IF(A22&lt;$S$10,0,$S$6*(1+(-$S$9-$S$7)/($S$7-$S$8)*EXP(-(A23-$S$10)/$S$7)+(-$S$9-$S$8)/($S$8-$S$7)*EXP(-(A23-$S$10)/$S$8)))</f>
        <v>-4.521111518897579E-2</v>
      </c>
      <c r="J22" s="3">
        <f t="shared" si="6"/>
        <v>2.1534591112536386E-4</v>
      </c>
      <c r="K22" s="1">
        <f t="shared" si="2"/>
        <v>1.9837727869709797E-4</v>
      </c>
      <c r="L22">
        <f t="shared" si="3"/>
        <v>0</v>
      </c>
      <c r="M22">
        <f t="shared" si="4"/>
        <v>3.586307151461833E-3</v>
      </c>
      <c r="N22" s="1">
        <f t="shared" si="5"/>
        <v>3.5159874033939527E-3</v>
      </c>
    </row>
    <row r="23" spans="1:14" x14ac:dyDescent="0.2">
      <c r="A23" s="1">
        <v>1.9</v>
      </c>
      <c r="B23" s="2">
        <v>-5.6264120941840003E-2</v>
      </c>
      <c r="C23" s="1">
        <v>-5.5739005854344402E-2</v>
      </c>
      <c r="D23" s="3">
        <f t="shared" si="7"/>
        <v>-6.1567178087948732E-2</v>
      </c>
      <c r="E23" s="3">
        <f t="shared" si="8"/>
        <v>-6.0970331693802809E-2</v>
      </c>
      <c r="F23" s="2">
        <f>$P$6*(1-EXP(-(IF(A23&lt;$P$8,0,A24-$P$8))/$P$7))</f>
        <v>0</v>
      </c>
      <c r="G23" s="3">
        <f t="shared" si="0"/>
        <v>3.1656513053579987E-3</v>
      </c>
      <c r="H23" s="1">
        <f t="shared" si="1"/>
        <v>3.1068367736306396E-3</v>
      </c>
      <c r="I23" s="2">
        <f>IF(A23&lt;$S$10,0,$S$6*(1+(-$S$9-$S$7)/($S$7-$S$8)*EXP(-(A24-$S$10)/$S$7)+(-$S$9-$S$8)/($S$8-$S$7)*EXP(-(A24-$S$10)/$S$8)))</f>
        <v>-5.6940799245317246E-2</v>
      </c>
      <c r="J23" s="3">
        <f t="shared" si="6"/>
        <v>4.5789352639684024E-7</v>
      </c>
      <c r="K23" s="1">
        <f t="shared" si="2"/>
        <v>1.4443073545860071E-6</v>
      </c>
      <c r="L23">
        <f t="shared" si="3"/>
        <v>0</v>
      </c>
      <c r="M23">
        <f t="shared" si="4"/>
        <v>3.1656513053579987E-3</v>
      </c>
      <c r="N23" s="1">
        <f t="shared" si="5"/>
        <v>3.1068367736306396E-3</v>
      </c>
    </row>
    <row r="24" spans="1:14" x14ac:dyDescent="0.2">
      <c r="A24" s="1">
        <v>2</v>
      </c>
      <c r="B24" s="2">
        <v>-4.5043505613238499E-2</v>
      </c>
      <c r="C24" s="1">
        <v>-4.4703732466251297E-2</v>
      </c>
      <c r="D24" s="3">
        <f t="shared" si="7"/>
        <v>-5.3731136924518065E-2</v>
      </c>
      <c r="E24" s="3">
        <f t="shared" si="8"/>
        <v>-5.3246166807916905E-2</v>
      </c>
      <c r="F24" s="2">
        <f>$P$6*(1-EXP(-(IF(A24&lt;$P$8,0,A25-$P$8))/$P$7))</f>
        <v>0</v>
      </c>
      <c r="G24" s="3">
        <f t="shared" si="0"/>
        <v>2.0289173979298482E-3</v>
      </c>
      <c r="H24" s="1">
        <f t="shared" si="1"/>
        <v>1.9984236964141703E-3</v>
      </c>
      <c r="I24" s="2">
        <f>IF(A24&lt;$S$10,0,$S$6*(1+(-$S$9-$S$7)/($S$7-$S$8)*EXP(-(A25-$S$10)/$S$7)+(-$S$9-$S$8)/($S$8-$S$7)*EXP(-(A25-$S$10)/$S$8)))</f>
        <v>-6.7139032429628057E-2</v>
      </c>
      <c r="J24" s="3">
        <f t="shared" si="6"/>
        <v>4.8821230529379005E-4</v>
      </c>
      <c r="K24" s="1">
        <f t="shared" si="2"/>
        <v>5.0334268444669316E-4</v>
      </c>
      <c r="L24">
        <f t="shared" si="3"/>
        <v>0</v>
      </c>
      <c r="M24">
        <f t="shared" si="4"/>
        <v>2.0289173979298482E-3</v>
      </c>
      <c r="N24" s="1">
        <f t="shared" si="5"/>
        <v>1.9984236964141703E-3</v>
      </c>
    </row>
    <row r="25" spans="1:14" x14ac:dyDescent="0.2">
      <c r="A25" s="1">
        <v>2.1</v>
      </c>
      <c r="B25" s="2">
        <v>-5.6232145834695303E-2</v>
      </c>
      <c r="C25" s="1">
        <v>-5.5886328692452997E-2</v>
      </c>
      <c r="D25" s="3">
        <f t="shared" si="7"/>
        <v>-5.2513257463257933E-2</v>
      </c>
      <c r="E25" s="3">
        <f t="shared" si="8"/>
        <v>-5.2109689004349563E-2</v>
      </c>
      <c r="F25" s="2">
        <f>$P$6*(1-EXP(-(IF(A25&lt;$P$8,0,A26-$P$8))/$P$7))</f>
        <v>0</v>
      </c>
      <c r="G25" s="3">
        <f t="shared" si="0"/>
        <v>3.1620542251744404E-3</v>
      </c>
      <c r="H25" s="1">
        <f t="shared" si="1"/>
        <v>3.1232817347208951E-3</v>
      </c>
      <c r="I25" s="2">
        <f>IF(A25&lt;$S$10,0,$S$6*(1+(-$S$9-$S$7)/($S$7-$S$8)*EXP(-(A26-$S$10)/$S$7)+(-$S$9-$S$8)/($S$8-$S$7)*EXP(-(A26-$S$10)/$S$8)))</f>
        <v>-7.5884041702737409E-2</v>
      </c>
      <c r="J25" s="3">
        <f t="shared" si="6"/>
        <v>3.861970112083704E-4</v>
      </c>
      <c r="K25" s="1">
        <f t="shared" si="2"/>
        <v>3.9990852564169844E-4</v>
      </c>
      <c r="L25">
        <f t="shared" si="3"/>
        <v>0</v>
      </c>
      <c r="M25">
        <f t="shared" si="4"/>
        <v>3.1620542251744404E-3</v>
      </c>
      <c r="N25" s="1">
        <f t="shared" si="5"/>
        <v>3.1232817347208951E-3</v>
      </c>
    </row>
    <row r="26" spans="1:14" x14ac:dyDescent="0.2">
      <c r="A26" s="1">
        <v>2.2000000000000002</v>
      </c>
      <c r="B26" s="2">
        <v>-4.8683979051392698E-2</v>
      </c>
      <c r="C26" s="1">
        <v>-4.85335280703919E-2</v>
      </c>
      <c r="D26" s="3">
        <f t="shared" si="7"/>
        <v>-4.9986543499775493E-2</v>
      </c>
      <c r="E26" s="3">
        <f t="shared" si="8"/>
        <v>-4.9707863076365398E-2</v>
      </c>
      <c r="F26" s="2">
        <f>$P$6*(1-EXP(-(IF(A26&lt;$P$8,0,A27-$P$8))/$P$7))</f>
        <v>0</v>
      </c>
      <c r="G26" s="3">
        <f t="shared" si="0"/>
        <v>2.370129816276443E-3</v>
      </c>
      <c r="H26" s="1">
        <f t="shared" si="1"/>
        <v>2.3555033469595185E-3</v>
      </c>
      <c r="I26" s="2">
        <f>IF(A26&lt;$S$10,0,$S$6*(1+(-$S$9-$S$7)/($S$7-$S$8)*EXP(-(A27-$S$10)/$S$7)+(-$S$9-$S$8)/($S$8-$S$7)*EXP(-(A27-$S$10)/$S$8)))</f>
        <v>-8.3250825699571845E-2</v>
      </c>
      <c r="J26" s="3">
        <f t="shared" si="6"/>
        <v>1.1948668871987339E-3</v>
      </c>
      <c r="K26" s="1">
        <f t="shared" si="2"/>
        <v>1.2052907546730635E-3</v>
      </c>
      <c r="L26">
        <f t="shared" si="3"/>
        <v>0</v>
      </c>
      <c r="M26">
        <f t="shared" si="4"/>
        <v>2.370129816276443E-3</v>
      </c>
      <c r="N26" s="1">
        <f t="shared" si="5"/>
        <v>2.3555033469595185E-3</v>
      </c>
    </row>
    <row r="27" spans="1:14" x14ac:dyDescent="0.2">
      <c r="A27" s="1">
        <v>2.2999999999999998</v>
      </c>
      <c r="B27" s="2">
        <v>6.0062138501175401E-2</v>
      </c>
      <c r="C27" s="1">
        <v>5.9013068569482102E-2</v>
      </c>
      <c r="D27" s="3">
        <f t="shared" si="7"/>
        <v>-1.4951328794970868E-2</v>
      </c>
      <c r="E27" s="3">
        <f t="shared" si="8"/>
        <v>-1.5135596064454268E-2</v>
      </c>
      <c r="F27" s="2">
        <f>$P$6*(1-EXP(-(IF(A27&lt;$P$8,0,A28-$P$8))/$P$7))</f>
        <v>0</v>
      </c>
      <c r="G27" s="3">
        <f t="shared" si="0"/>
        <v>3.6074604813343763E-3</v>
      </c>
      <c r="H27" s="1">
        <f t="shared" si="1"/>
        <v>3.4825422619863965E-3</v>
      </c>
      <c r="I27" s="2">
        <f>IF(A27&lt;$S$10,0,$S$6*(1+(-$S$9-$S$7)/($S$7-$S$8)*EXP(-(A28-$S$10)/$S$7)+(-$S$9-$S$8)/($S$8-$S$7)*EXP(-(A28-$S$10)/$S$8)))</f>
        <v>-8.93112755874889E-2</v>
      </c>
      <c r="J27" s="3">
        <f t="shared" si="6"/>
        <v>2.2312416836503576E-2</v>
      </c>
      <c r="K27" s="1">
        <f t="shared" si="2"/>
        <v>2.2000111069595575E-2</v>
      </c>
      <c r="L27">
        <f t="shared" si="3"/>
        <v>0</v>
      </c>
      <c r="M27">
        <f t="shared" si="4"/>
        <v>3.6074604813343763E-3</v>
      </c>
      <c r="N27" s="1">
        <f t="shared" si="5"/>
        <v>3.4825422619863965E-3</v>
      </c>
    </row>
    <row r="28" spans="1:14" x14ac:dyDescent="0.2">
      <c r="A28" s="1">
        <v>2.4</v>
      </c>
      <c r="B28" s="2">
        <v>-5.4138159140086503E-2</v>
      </c>
      <c r="C28" s="1">
        <v>-5.41899213320821E-2</v>
      </c>
      <c r="D28" s="3">
        <f t="shared" si="7"/>
        <v>-1.4253333230101266E-2</v>
      </c>
      <c r="E28" s="3">
        <f t="shared" si="8"/>
        <v>-1.4570126944330632E-2</v>
      </c>
      <c r="F28" s="2">
        <f>$P$6*(1-EXP(-(IF(A28&lt;$P$8,0,A29-$P$8))/$P$7))</f>
        <v>0</v>
      </c>
      <c r="G28" s="3">
        <f t="shared" si="0"/>
        <v>2.9309402750773319E-3</v>
      </c>
      <c r="H28" s="1">
        <f t="shared" si="1"/>
        <v>2.9365475739772467E-3</v>
      </c>
      <c r="I28" s="2">
        <f>IF(A28&lt;$S$10,0,$S$6*(1+(-$S$9-$S$7)/($S$7-$S$8)*EXP(-(A29-$S$10)/$S$7)+(-$S$9-$S$8)/($S$8-$S$7)*EXP(-(A29-$S$10)/$S$8)))</f>
        <v>-9.4134291646817095E-2</v>
      </c>
      <c r="J28" s="3">
        <f t="shared" si="6"/>
        <v>1.5996906154959515E-3</v>
      </c>
      <c r="K28" s="1">
        <f t="shared" si="2"/>
        <v>1.5955527198406824E-3</v>
      </c>
      <c r="L28">
        <f t="shared" si="3"/>
        <v>0</v>
      </c>
      <c r="M28">
        <f t="shared" si="4"/>
        <v>2.9309402750773319E-3</v>
      </c>
      <c r="N28" s="1">
        <f t="shared" si="5"/>
        <v>2.9365475739772467E-3</v>
      </c>
    </row>
    <row r="29" spans="1:14" x14ac:dyDescent="0.2">
      <c r="A29" s="1">
        <v>2.5</v>
      </c>
      <c r="B29" s="2">
        <v>1.9557829737396198E-2</v>
      </c>
      <c r="C29" s="1">
        <v>1.86578815551195E-2</v>
      </c>
      <c r="D29" s="3">
        <f t="shared" si="7"/>
        <v>8.4939363661616987E-3</v>
      </c>
      <c r="E29" s="3">
        <f t="shared" si="8"/>
        <v>7.8270095975065002E-3</v>
      </c>
      <c r="F29" s="2">
        <f>$P$6*(1-EXP(-(IF(A29&lt;$P$8,0,A30-$P$8))/$P$7))</f>
        <v>0</v>
      </c>
      <c r="G29" s="3">
        <f t="shared" si="0"/>
        <v>3.8250870403697904E-4</v>
      </c>
      <c r="H29" s="1">
        <f t="shared" si="1"/>
        <v>3.4811654412486847E-4</v>
      </c>
      <c r="I29" s="2">
        <f>IF(A29&lt;$S$10,0,$S$6*(1+(-$S$9-$S$7)/($S$7-$S$8)*EXP(-(A30-$S$10)/$S$7)+(-$S$9-$S$8)/($S$8-$S$7)*EXP(-(A30-$S$10)/$S$8)))</f>
        <v>-9.7785895720015933E-2</v>
      </c>
      <c r="J29" s="3">
        <f t="shared" si="6"/>
        <v>1.3769549904224512E-2</v>
      </c>
      <c r="K29" s="1">
        <f t="shared" si="2"/>
        <v>1.3559153266101348E-2</v>
      </c>
      <c r="L29">
        <f t="shared" si="3"/>
        <v>0</v>
      </c>
      <c r="M29">
        <f t="shared" si="4"/>
        <v>3.8250870403697904E-4</v>
      </c>
      <c r="N29" s="1">
        <f t="shared" si="5"/>
        <v>3.4811654412486847E-4</v>
      </c>
    </row>
    <row r="30" spans="1:14" x14ac:dyDescent="0.2">
      <c r="A30" s="1">
        <v>2.6</v>
      </c>
      <c r="B30" s="2">
        <v>-2.82056108652903E-2</v>
      </c>
      <c r="C30" s="1">
        <v>-2.8747339233133599E-2</v>
      </c>
      <c r="D30" s="3">
        <f t="shared" si="7"/>
        <v>-2.0928646755993537E-2</v>
      </c>
      <c r="E30" s="3">
        <f t="shared" si="8"/>
        <v>-2.1426459670032066E-2</v>
      </c>
      <c r="F30" s="2">
        <f>$P$6*(1-EXP(-(IF(A30&lt;$P$8,0,A31-$P$8))/$P$7))</f>
        <v>0</v>
      </c>
      <c r="G30" s="3">
        <f t="shared" si="0"/>
        <v>7.955564842841822E-4</v>
      </c>
      <c r="H30" s="1">
        <f t="shared" si="1"/>
        <v>8.2640951298486233E-4</v>
      </c>
      <c r="I30" s="2">
        <f>IF(A30&lt;$S$10,0,$S$6*(1+(-$S$9-$S$7)/($S$7-$S$8)*EXP(-(A31-$S$10)/$S$7)+(-$S$9-$S$8)/($S$8-$S$7)*EXP(-(A31-$S$10)/$S$8)))</f>
        <v>-0.10032933966954752</v>
      </c>
      <c r="J30" s="3">
        <f t="shared" si="6"/>
        <v>5.2018322566300419E-3</v>
      </c>
      <c r="K30" s="1">
        <f t="shared" si="2"/>
        <v>5.1239827864787615E-3</v>
      </c>
      <c r="L30">
        <f t="shared" si="3"/>
        <v>0</v>
      </c>
      <c r="M30">
        <f t="shared" si="4"/>
        <v>7.955564842841822E-4</v>
      </c>
      <c r="N30" s="1">
        <f t="shared" si="5"/>
        <v>8.2640951298486233E-4</v>
      </c>
    </row>
    <row r="31" spans="1:14" x14ac:dyDescent="0.2">
      <c r="A31" s="1">
        <v>2.7</v>
      </c>
      <c r="B31" s="2">
        <v>-6.9345122817237301E-2</v>
      </c>
      <c r="C31" s="1">
        <v>-6.958137089126E-2</v>
      </c>
      <c r="D31" s="3">
        <f t="shared" si="7"/>
        <v>-2.5997634648377135E-2</v>
      </c>
      <c r="E31" s="3">
        <f t="shared" si="8"/>
        <v>-2.6556942856424699E-2</v>
      </c>
      <c r="F31" s="2">
        <f>$P$6*(1-EXP(-(IF(A31&lt;$P$8,0,A32-$P$8))/$P$7))</f>
        <v>0</v>
      </c>
      <c r="G31" s="3">
        <f t="shared" si="0"/>
        <v>4.808746058537725E-3</v>
      </c>
      <c r="H31" s="1">
        <f t="shared" si="1"/>
        <v>4.8415671751070848E-3</v>
      </c>
      <c r="I31" s="2">
        <f>IF(A31&lt;$S$10,0,$S$6*(1+(-$S$9-$S$7)/($S$7-$S$8)*EXP(-(A32-$S$10)/$S$7)+(-$S$9-$S$8)/($S$8-$S$7)*EXP(-(A32-$S$10)/$S$8)))</f>
        <v>-0.10182520998211408</v>
      </c>
      <c r="J31" s="3">
        <f t="shared" si="6"/>
        <v>1.0549560622379935E-3</v>
      </c>
      <c r="K31" s="1">
        <f t="shared" si="2"/>
        <v>1.0396651593168899E-3</v>
      </c>
      <c r="L31">
        <f t="shared" si="3"/>
        <v>0</v>
      </c>
      <c r="M31">
        <f t="shared" si="4"/>
        <v>4.808746058537725E-3</v>
      </c>
      <c r="N31" s="1">
        <f t="shared" si="5"/>
        <v>4.8415671751070848E-3</v>
      </c>
    </row>
    <row r="32" spans="1:14" x14ac:dyDescent="0.2">
      <c r="A32" s="1">
        <v>2.8</v>
      </c>
      <c r="B32" s="2">
        <v>-0.143870893966624</v>
      </c>
      <c r="C32" s="1">
        <v>-0.14345835692834</v>
      </c>
      <c r="D32" s="3">
        <f t="shared" si="7"/>
        <v>-8.0473875883050536E-2</v>
      </c>
      <c r="E32" s="3">
        <f t="shared" si="8"/>
        <v>-8.0595689017577868E-2</v>
      </c>
      <c r="F32" s="2">
        <f>$P$6*(1-EXP(-(IF(A32&lt;$P$8,0,A33-$P$8))/$P$7))</f>
        <v>0</v>
      </c>
      <c r="G32" s="3">
        <f t="shared" si="0"/>
        <v>2.0698834130755565E-2</v>
      </c>
      <c r="H32" s="1">
        <f t="shared" si="1"/>
        <v>2.0580300172578996E-2</v>
      </c>
      <c r="I32" s="2">
        <f>IF(A32&lt;$S$10,0,$S$6*(1+(-$S$9-$S$7)/($S$7-$S$8)*EXP(-(A33-$S$10)/$S$7)+(-$S$9-$S$8)/($S$8-$S$7)*EXP(-(A33-$S$10)/$S$8)))</f>
        <v>-0.10233152865014052</v>
      </c>
      <c r="J32" s="3">
        <f t="shared" si="6"/>
        <v>1.7255188708962712E-3</v>
      </c>
      <c r="K32" s="1">
        <f t="shared" si="2"/>
        <v>1.6914160042245086E-3</v>
      </c>
      <c r="L32">
        <f t="shared" si="3"/>
        <v>0</v>
      </c>
      <c r="M32">
        <f t="shared" si="4"/>
        <v>2.0698834130755565E-2</v>
      </c>
      <c r="N32" s="1">
        <f t="shared" si="5"/>
        <v>2.0580300172578996E-2</v>
      </c>
    </row>
    <row r="33" spans="1:14" x14ac:dyDescent="0.2">
      <c r="A33" s="1">
        <v>2.9</v>
      </c>
      <c r="B33" s="2">
        <v>-0.14193291947880299</v>
      </c>
      <c r="C33" s="1">
        <v>-0.141609480195653</v>
      </c>
      <c r="D33" s="3">
        <f t="shared" si="7"/>
        <v>-0.11838297875422144</v>
      </c>
      <c r="E33" s="3">
        <f t="shared" si="8"/>
        <v>-0.118216402671751</v>
      </c>
      <c r="F33" s="2">
        <f>$P$6*(1-EXP(-(IF(A33&lt;$P$8,0,A34-$P$8))/$P$7))</f>
        <v>0</v>
      </c>
      <c r="G33" s="3">
        <f t="shared" si="0"/>
        <v>2.0144953631776371E-2</v>
      </c>
      <c r="H33" s="1">
        <f t="shared" si="1"/>
        <v>2.0053244881283041E-2</v>
      </c>
      <c r="I33" s="2">
        <f>IF(A33&lt;$S$10,0,$S$6*(1+(-$S$9-$S$7)/($S$7-$S$8)*EXP(-(A34-$S$10)/$S$7)+(-$S$9-$S$8)/($S$8-$S$7)*EXP(-(A34-$S$10)/$S$8)))</f>
        <v>-0.10190385045836184</v>
      </c>
      <c r="J33" s="3">
        <f t="shared" si="6"/>
        <v>1.6023263666432414E-3</v>
      </c>
      <c r="K33" s="1">
        <f t="shared" si="2"/>
        <v>1.5765370328348605E-3</v>
      </c>
      <c r="L33">
        <f t="shared" si="3"/>
        <v>0</v>
      </c>
      <c r="M33">
        <f t="shared" si="4"/>
        <v>2.0144953631776371E-2</v>
      </c>
      <c r="N33" s="1">
        <f t="shared" si="5"/>
        <v>2.0053244881283041E-2</v>
      </c>
    </row>
    <row r="34" spans="1:14" x14ac:dyDescent="0.2">
      <c r="A34" s="1">
        <v>3</v>
      </c>
      <c r="B34" s="2">
        <v>-0.13137242244201899</v>
      </c>
      <c r="C34" s="1">
        <v>-0.131207031689449</v>
      </c>
      <c r="D34" s="3">
        <f t="shared" si="7"/>
        <v>-0.13905874529581533</v>
      </c>
      <c r="E34" s="3">
        <f t="shared" si="8"/>
        <v>-0.13875828960448067</v>
      </c>
      <c r="F34" s="2">
        <f>$P$6*(1-EXP(-(IF(A34&lt;$P$8,0,A35-$P$8))/$P$7))</f>
        <v>0</v>
      </c>
      <c r="G34" s="3">
        <f t="shared" si="0"/>
        <v>1.7258713378284295E-2</v>
      </c>
      <c r="H34" s="1">
        <f t="shared" si="1"/>
        <v>1.7215285164756074E-2</v>
      </c>
      <c r="I34" s="2">
        <f>IF(A34&lt;$S$10,0,$S$6*(1+(-$S$9-$S$7)/($S$7-$S$8)*EXP(-(A35-$S$10)/$S$7)+(-$S$9-$S$8)/($S$8-$S$7)*EXP(-(A35-$S$10)/$S$8)))</f>
        <v>-0.10059535679937918</v>
      </c>
      <c r="J34" s="3">
        <f t="shared" si="6"/>
        <v>9.4722776957135979E-4</v>
      </c>
      <c r="K34" s="1">
        <f t="shared" si="2"/>
        <v>9.3707463957533083E-4</v>
      </c>
      <c r="L34">
        <f t="shared" si="3"/>
        <v>0</v>
      </c>
      <c r="M34">
        <f t="shared" si="4"/>
        <v>1.7258713378284295E-2</v>
      </c>
      <c r="N34" s="1">
        <f t="shared" si="5"/>
        <v>1.7215285164756074E-2</v>
      </c>
    </row>
    <row r="35" spans="1:14" x14ac:dyDescent="0.2">
      <c r="A35" s="1">
        <v>3.1</v>
      </c>
      <c r="B35" s="2">
        <v>-0.20840031404602399</v>
      </c>
      <c r="C35" s="1">
        <v>-0.207513920825389</v>
      </c>
      <c r="D35" s="3">
        <f t="shared" si="7"/>
        <v>-0.16056855198894868</v>
      </c>
      <c r="E35" s="3">
        <f t="shared" si="8"/>
        <v>-0.16011014423683034</v>
      </c>
      <c r="F35" s="2">
        <f>$P$6*(1-EXP(-(IF(A35&lt;$P$8,0,A36-$P$8))/$P$7))</f>
        <v>0</v>
      </c>
      <c r="G35" s="3">
        <f t="shared" si="0"/>
        <v>4.3430690894481427E-2</v>
      </c>
      <c r="H35" s="1">
        <f t="shared" si="1"/>
        <v>4.306202733632581E-2</v>
      </c>
      <c r="I35" s="2">
        <f>IF(A35&lt;$S$10,0,$S$6*(1+(-$S$9-$S$7)/($S$7-$S$8)*EXP(-(A36-$S$10)/$S$7)+(-$S$9-$S$8)/($S$8-$S$7)*EXP(-(A36-$S$10)/$S$8)))</f>
        <v>-9.845694613579635E-2</v>
      </c>
      <c r="J35" s="3">
        <f t="shared" si="6"/>
        <v>1.2087544147443674E-2</v>
      </c>
      <c r="K35" s="1">
        <f t="shared" si="2"/>
        <v>1.1893423728446451E-2</v>
      </c>
      <c r="L35">
        <f t="shared" si="3"/>
        <v>0</v>
      </c>
      <c r="M35">
        <f t="shared" si="4"/>
        <v>4.3430690894481427E-2</v>
      </c>
      <c r="N35" s="1">
        <f t="shared" si="5"/>
        <v>4.306202733632581E-2</v>
      </c>
    </row>
    <row r="36" spans="1:14" x14ac:dyDescent="0.2">
      <c r="A36" s="1">
        <v>3.2</v>
      </c>
      <c r="B36" s="2">
        <v>3.25935008440962E-2</v>
      </c>
      <c r="C36" s="1">
        <v>3.1083445991323101E-2</v>
      </c>
      <c r="D36" s="3">
        <f t="shared" si="7"/>
        <v>-0.10239307854798226</v>
      </c>
      <c r="E36" s="3">
        <f t="shared" si="8"/>
        <v>-0.1025458355078383</v>
      </c>
      <c r="F36" s="2">
        <f>$P$6*(1-EXP(-(IF(A36&lt;$P$8,0,A37-$P$8))/$P$7))</f>
        <v>0</v>
      </c>
      <c r="G36" s="3">
        <f t="shared" si="0"/>
        <v>1.0623362972740997E-3</v>
      </c>
      <c r="H36" s="1">
        <f t="shared" si="1"/>
        <v>9.661806146955002E-4</v>
      </c>
      <c r="I36" s="2">
        <f>IF(A36&lt;$S$10,0,$S$6*(1+(-$S$9-$S$7)/($S$7-$S$8)*EXP(-(A37-$S$10)/$S$7)+(-$S$9-$S$8)/($S$8-$S$7)*EXP(-(A37-$S$10)/$S$8)))</f>
        <v>-9.5537321225855509E-2</v>
      </c>
      <c r="J36" s="3">
        <f t="shared" si="6"/>
        <v>1.6417507564321625E-2</v>
      </c>
      <c r="K36" s="1">
        <f t="shared" si="2"/>
        <v>1.6032818690666931E-2</v>
      </c>
      <c r="L36">
        <f t="shared" si="3"/>
        <v>0</v>
      </c>
      <c r="M36">
        <f t="shared" si="4"/>
        <v>1.0623362972740997E-3</v>
      </c>
      <c r="N36" s="1">
        <f t="shared" si="5"/>
        <v>9.661806146955002E-4</v>
      </c>
    </row>
    <row r="37" spans="1:14" x14ac:dyDescent="0.2">
      <c r="A37" s="1">
        <v>3.3</v>
      </c>
      <c r="B37" s="2">
        <v>-5.07741991104795E-2</v>
      </c>
      <c r="C37" s="1">
        <v>-5.1469591655695597E-2</v>
      </c>
      <c r="D37" s="3">
        <f t="shared" si="7"/>
        <v>-7.5527004104135764E-2</v>
      </c>
      <c r="E37" s="3">
        <f t="shared" si="8"/>
        <v>-7.5966688829920498E-2</v>
      </c>
      <c r="F37" s="2">
        <f>$P$6*(1-EXP(-(IF(A37&lt;$P$8,0,A38-$P$8))/$P$7))</f>
        <v>0</v>
      </c>
      <c r="G37" s="3">
        <f t="shared" si="0"/>
        <v>2.5780192953106171E-3</v>
      </c>
      <c r="H37" s="1">
        <f t="shared" si="1"/>
        <v>2.6491188652040497E-3</v>
      </c>
      <c r="I37" s="2">
        <f>IF(A37&lt;$S$10,0,$S$6*(1+(-$S$9-$S$7)/($S$7-$S$8)*EXP(-(A38-$S$10)/$S$7)+(-$S$9-$S$8)/($S$8-$S$7)*EXP(-(A38-$S$10)/$S$8)))</f>
        <v>-9.1883073222700756E-2</v>
      </c>
      <c r="J37" s="3">
        <f t="shared" si="6"/>
        <v>1.6899395307744551E-3</v>
      </c>
      <c r="K37" s="1">
        <f t="shared" si="2"/>
        <v>1.6332494923666657E-3</v>
      </c>
      <c r="L37">
        <f t="shared" si="3"/>
        <v>0</v>
      </c>
      <c r="M37">
        <f t="shared" si="4"/>
        <v>2.5780192953106171E-3</v>
      </c>
      <c r="N37" s="1">
        <f t="shared" si="5"/>
        <v>2.6491188652040497E-3</v>
      </c>
    </row>
    <row r="38" spans="1:14" x14ac:dyDescent="0.2">
      <c r="A38" s="1">
        <v>3.4</v>
      </c>
      <c r="B38" s="2">
        <v>-0.16895015269025901</v>
      </c>
      <c r="C38" s="1">
        <v>-0.16847325306712599</v>
      </c>
      <c r="D38" s="3">
        <f t="shared" si="7"/>
        <v>-6.2376950318880769E-2</v>
      </c>
      <c r="E38" s="3">
        <f t="shared" si="8"/>
        <v>-6.295313291049949E-2</v>
      </c>
      <c r="F38" s="2">
        <f>$P$6*(1-EXP(-(IF(A38&lt;$P$8,0,A39-$P$8))/$P$7))</f>
        <v>0</v>
      </c>
      <c r="G38" s="3">
        <f t="shared" si="0"/>
        <v>2.8544154094061833E-2</v>
      </c>
      <c r="H38" s="1">
        <f t="shared" si="1"/>
        <v>2.8383236999019876E-2</v>
      </c>
      <c r="I38" s="2">
        <f>IF(A38&lt;$S$10,0,$S$6*(1+(-$S$9-$S$7)/($S$7-$S$8)*EXP(-(A39-$S$10)/$S$7)+(-$S$9-$S$8)/($S$8-$S$7)*EXP(-(A39-$S$10)/$S$8)))</f>
        <v>-8.7538762755074023E-2</v>
      </c>
      <c r="J38" s="3">
        <f t="shared" si="6"/>
        <v>6.6278144111787396E-3</v>
      </c>
      <c r="K38" s="1">
        <f t="shared" si="2"/>
        <v>6.5503917220716334E-3</v>
      </c>
      <c r="L38">
        <f t="shared" si="3"/>
        <v>0</v>
      </c>
      <c r="M38">
        <f t="shared" si="4"/>
        <v>2.8544154094061833E-2</v>
      </c>
      <c r="N38" s="1">
        <f t="shared" si="5"/>
        <v>2.8383236999019876E-2</v>
      </c>
    </row>
    <row r="39" spans="1:14" x14ac:dyDescent="0.2">
      <c r="A39" s="1">
        <v>3.5</v>
      </c>
      <c r="B39" s="2">
        <v>-0.18812656034748901</v>
      </c>
      <c r="C39" s="1">
        <v>-0.18743886593703299</v>
      </c>
      <c r="D39" s="3">
        <f t="shared" si="7"/>
        <v>-0.13595030404940919</v>
      </c>
      <c r="E39" s="3">
        <f t="shared" si="8"/>
        <v>-0.13579390355328486</v>
      </c>
      <c r="F39" s="2">
        <f>$P$6*(1-EXP(-(IF(A39&lt;$P$8,0,A40-$P$8))/$P$7))</f>
        <v>0</v>
      </c>
      <c r="G39" s="3">
        <f t="shared" si="0"/>
        <v>3.5391602708177421E-2</v>
      </c>
      <c r="H39" s="1">
        <f t="shared" si="1"/>
        <v>3.5133328463761028E-2</v>
      </c>
      <c r="I39" s="2">
        <f>IF(A39&lt;$S$10,0,$S$6*(1+(-$S$9-$S$7)/($S$7-$S$8)*EXP(-(A40-$S$10)/$S$7)+(-$S$9-$S$8)/($S$8-$S$7)*EXP(-(A40-$S$10)/$S$8)))</f>
        <v>-8.2546998093633514E-2</v>
      </c>
      <c r="J39" s="3">
        <f t="shared" si="6"/>
        <v>1.1147043965715748E-2</v>
      </c>
      <c r="K39" s="1">
        <f t="shared" si="2"/>
        <v>1.1002303939677181E-2</v>
      </c>
      <c r="L39">
        <f t="shared" si="3"/>
        <v>0</v>
      </c>
      <c r="M39">
        <f t="shared" si="4"/>
        <v>3.5391602708177421E-2</v>
      </c>
      <c r="N39" s="1">
        <f t="shared" si="5"/>
        <v>3.5133328463761028E-2</v>
      </c>
    </row>
    <row r="40" spans="1:14" x14ac:dyDescent="0.2">
      <c r="A40" s="1">
        <v>3.6</v>
      </c>
      <c r="B40" s="2">
        <v>-0.12561097334084001</v>
      </c>
      <c r="C40" s="1">
        <v>-0.125504329959857</v>
      </c>
      <c r="D40" s="3">
        <f t="shared" si="7"/>
        <v>-0.16089589545952934</v>
      </c>
      <c r="E40" s="3">
        <f t="shared" si="8"/>
        <v>-0.16047214965467199</v>
      </c>
      <c r="F40" s="2">
        <f>$P$6*(1-EXP(-(IF(A40&lt;$P$8,0,A41-$P$8))/$P$7))</f>
        <v>0</v>
      </c>
      <c r="G40" s="3">
        <f t="shared" si="0"/>
        <v>1.577811662363322E-2</v>
      </c>
      <c r="H40" s="1">
        <f t="shared" si="1"/>
        <v>1.575133683867266E-2</v>
      </c>
      <c r="I40" s="2">
        <f>IF(A40&lt;$S$10,0,$S$6*(1+(-$S$9-$S$7)/($S$7-$S$8)*EXP(-(A41-$S$10)/$S$7)+(-$S$9-$S$8)/($S$8-$S$7)*EXP(-(A41-$S$10)/$S$8)))</f>
        <v>-7.6948510503640821E-2</v>
      </c>
      <c r="J40" s="3">
        <f t="shared" si="6"/>
        <v>2.3680352893817921E-3</v>
      </c>
      <c r="K40" s="1">
        <f t="shared" si="2"/>
        <v>2.3576676030646615E-3</v>
      </c>
      <c r="L40">
        <f t="shared" si="3"/>
        <v>0</v>
      </c>
      <c r="M40">
        <f t="shared" si="4"/>
        <v>1.577811662363322E-2</v>
      </c>
      <c r="N40" s="1">
        <f t="shared" si="5"/>
        <v>1.575133683867266E-2</v>
      </c>
    </row>
    <row r="41" spans="1:14" x14ac:dyDescent="0.2">
      <c r="A41" s="1">
        <v>3.7</v>
      </c>
      <c r="B41" s="2">
        <v>-5.6147849501478497E-2</v>
      </c>
      <c r="C41" s="1">
        <v>-5.6678601396976599E-2</v>
      </c>
      <c r="D41" s="3">
        <f t="shared" si="7"/>
        <v>-0.12329512772993584</v>
      </c>
      <c r="E41" s="3">
        <f t="shared" si="8"/>
        <v>-0.12320726576462221</v>
      </c>
      <c r="F41" s="2">
        <f>$P$6*(1-EXP(-(IF(A41&lt;$P$8,0,A42-$P$8))/$P$7))</f>
        <v>2.5282475227383989E-2</v>
      </c>
      <c r="G41" s="3">
        <f t="shared" si="0"/>
        <v>6.6308977854479924E-3</v>
      </c>
      <c r="H41" s="1">
        <f t="shared" si="1"/>
        <v>6.7176180814243073E-3</v>
      </c>
      <c r="I41" s="2">
        <f>IF(A41&lt;$S$10,0,$S$6*(1+(-$S$9-$S$7)/($S$7-$S$8)*EXP(-(A42-$S$10)/$S$7)+(-$S$9-$S$8)/($S$8-$S$7)*EXP(-(A42-$S$10)/$S$8)))</f>
        <v>-7.0782226880000146E-2</v>
      </c>
      <c r="J41" s="3">
        <f t="shared" si="6"/>
        <v>2.1416500125698615E-4</v>
      </c>
      <c r="K41" s="1">
        <f t="shared" si="2"/>
        <v>1.9891225176539115E-4</v>
      </c>
      <c r="L41">
        <f t="shared" si="3"/>
        <v>0</v>
      </c>
      <c r="M41">
        <f t="shared" si="4"/>
        <v>3.1525810036406791E-3</v>
      </c>
      <c r="N41" s="1">
        <f t="shared" si="5"/>
        <v>3.2124638563173578E-3</v>
      </c>
    </row>
    <row r="42" spans="1:14" x14ac:dyDescent="0.2">
      <c r="A42" s="1">
        <v>3.8</v>
      </c>
      <c r="B42" s="2">
        <v>-0.12337184796352101</v>
      </c>
      <c r="C42" s="1">
        <v>-0.123182118336486</v>
      </c>
      <c r="D42" s="3">
        <f t="shared" si="7"/>
        <v>-0.1017102236019465</v>
      </c>
      <c r="E42" s="3">
        <f t="shared" si="8"/>
        <v>-0.1017883498977732</v>
      </c>
      <c r="F42" s="2">
        <f>$P$6*(1-EXP(-(IF(A42&lt;$P$8,0,A43-$P$8))/$P$7))</f>
        <v>3.7686472050821013E-2</v>
      </c>
      <c r="G42" s="3">
        <f t="shared" si="0"/>
        <v>2.5939782445842198E-2</v>
      </c>
      <c r="H42" s="1">
        <f t="shared" si="1"/>
        <v>2.5878703373199162E-2</v>
      </c>
      <c r="I42" s="2">
        <f>IF(A42&lt;$S$10,0,$S$6*(1+(-$S$9-$S$7)/($S$7-$S$8)*EXP(-(A43-$S$10)/$S$7)+(-$S$9-$S$8)/($S$8-$S$7)*EXP(-(A43-$S$10)/$S$8)))</f>
        <v>-6.4085339760208457E-2</v>
      </c>
      <c r="J42" s="3">
        <f t="shared" si="6"/>
        <v>3.514890054941446E-3</v>
      </c>
      <c r="K42" s="1">
        <f t="shared" si="2"/>
        <v>3.4924292380935761E-3</v>
      </c>
      <c r="L42">
        <f t="shared" si="3"/>
        <v>0</v>
      </c>
      <c r="M42">
        <f t="shared" si="4"/>
        <v>1.5220612869934142E-2</v>
      </c>
      <c r="N42" s="1">
        <f t="shared" si="5"/>
        <v>1.517383427786404E-2</v>
      </c>
    </row>
    <row r="43" spans="1:14" x14ac:dyDescent="0.2">
      <c r="A43" s="1">
        <v>3.9</v>
      </c>
      <c r="B43" s="2">
        <v>-0.18911967172736199</v>
      </c>
      <c r="C43" s="1">
        <v>-0.18821376308264501</v>
      </c>
      <c r="D43" s="3">
        <f t="shared" si="7"/>
        <v>-0.12287978973078717</v>
      </c>
      <c r="E43" s="3">
        <f t="shared" si="8"/>
        <v>-0.12269149427203586</v>
      </c>
      <c r="F43" s="2">
        <f>$P$6*(1-EXP(-(IF(A43&lt;$P$8,0,A44-$P$8))/$P$7))</f>
        <v>4.9934949549933889E-2</v>
      </c>
      <c r="G43" s="3">
        <f t="shared" si="0"/>
        <v>5.7147111954031361E-2</v>
      </c>
      <c r="H43" s="1">
        <f t="shared" si="1"/>
        <v>5.671480932855464E-2</v>
      </c>
      <c r="I43" s="2">
        <f>IF(A43&lt;$S$10,0,$S$6*(1+(-$S$9-$S$7)/($S$7-$S$8)*EXP(-(A44-$S$10)/$S$7)+(-$S$9-$S$8)/($S$8-$S$7)*EXP(-(A44-$S$10)/$S$8)))</f>
        <v>-5.6893374804481506E-2</v>
      </c>
      <c r="J43" s="3">
        <f t="shared" si="6"/>
        <v>1.7483793597937752E-2</v>
      </c>
      <c r="K43" s="1">
        <f t="shared" si="2"/>
        <v>1.7245044377527621E-2</v>
      </c>
      <c r="L43">
        <f t="shared" si="3"/>
        <v>2.0010629480411105E-2</v>
      </c>
      <c r="M43">
        <f t="shared" si="4"/>
        <v>4.37354828832539E-2</v>
      </c>
      <c r="N43" s="1">
        <f t="shared" si="5"/>
        <v>4.3357397658253694E-2</v>
      </c>
    </row>
    <row r="44" spans="1:14" x14ac:dyDescent="0.2">
      <c r="A44" s="1">
        <v>4</v>
      </c>
      <c r="B44" s="2">
        <v>-0.154465760499921</v>
      </c>
      <c r="C44" s="1">
        <v>-0.153823549454804</v>
      </c>
      <c r="D44" s="3">
        <f t="shared" si="7"/>
        <v>-0.155652426730268</v>
      </c>
      <c r="E44" s="3">
        <f t="shared" si="8"/>
        <v>-0.155073143624645</v>
      </c>
      <c r="F44" s="2">
        <f>$P$6*(1-EXP(-(IF(A44&lt;$P$8,0,A45-$P$8))/$P$7))</f>
        <v>6.2029857601087472E-2</v>
      </c>
      <c r="G44" s="3">
        <f t="shared" si="0"/>
        <v>4.687035265693771E-2</v>
      </c>
      <c r="H44" s="1">
        <f t="shared" si="1"/>
        <v>4.6592693337636382E-2</v>
      </c>
      <c r="I44" s="2">
        <f>IF(A44&lt;$S$10,0,$S$6*(1+(-$S$9-$S$7)/($S$7-$S$8)*EXP(-(A45-$S$10)/$S$7)+(-$S$9-$S$8)/($S$8-$S$7)*EXP(-(A45-$S$10)/$S$8)))</f>
        <v>-4.924025583151366E-2</v>
      </c>
      <c r="J44" s="3">
        <f t="shared" si="6"/>
        <v>1.1072406832721015E-2</v>
      </c>
      <c r="K44" s="1">
        <f t="shared" si="2"/>
        <v>1.0937665305095363E-2</v>
      </c>
      <c r="L44">
        <f t="shared" si="3"/>
        <v>3.3217506413567244E-2</v>
      </c>
      <c r="M44">
        <f t="shared" si="4"/>
        <v>3.5225008679319672E-2</v>
      </c>
      <c r="N44" s="1">
        <f t="shared" si="5"/>
        <v>3.4984356580355175E-2</v>
      </c>
    </row>
    <row r="45" spans="1:14" x14ac:dyDescent="0.2">
      <c r="A45" s="1">
        <v>4.0999999999999996</v>
      </c>
      <c r="B45" s="2">
        <v>-8.2541466963341206E-2</v>
      </c>
      <c r="C45" s="1">
        <v>-8.2521717237082404E-2</v>
      </c>
      <c r="D45" s="3">
        <f t="shared" si="7"/>
        <v>-0.14204229973020807</v>
      </c>
      <c r="E45" s="3">
        <f t="shared" si="8"/>
        <v>-0.14151967659151046</v>
      </c>
      <c r="F45" s="2">
        <f>$P$6*(1-EXP(-(IF(A45&lt;$P$8,0,A46-$P$8))/$P$7))</f>
        <v>7.3973121633409744E-2</v>
      </c>
      <c r="G45" s="3">
        <f t="shared" si="0"/>
        <v>2.4496816443610198E-2</v>
      </c>
      <c r="H45" s="1">
        <f t="shared" si="1"/>
        <v>2.4490634593101301E-2</v>
      </c>
      <c r="I45" s="2">
        <f>IF(A45&lt;$S$10,0,$S$6*(1+(-$S$9-$S$7)/($S$7-$S$8)*EXP(-(A46-$S$10)/$S$7)+(-$S$9-$S$8)/($S$8-$S$7)*EXP(-(A46-$S$10)/$S$8)))</f>
        <v>-4.1158367494402631E-2</v>
      </c>
      <c r="J45" s="3">
        <f t="shared" si="6"/>
        <v>1.7125609216560641E-3</v>
      </c>
      <c r="K45" s="1">
        <f t="shared" si="2"/>
        <v>1.7109267019352469E-3</v>
      </c>
      <c r="L45">
        <f t="shared" si="3"/>
        <v>4.6247988538666476E-2</v>
      </c>
      <c r="M45">
        <f t="shared" si="4"/>
        <v>1.6586723848503616E-2</v>
      </c>
      <c r="N45" s="1">
        <f t="shared" si="5"/>
        <v>1.658163712557293E-2</v>
      </c>
    </row>
    <row r="46" spans="1:14" x14ac:dyDescent="0.2">
      <c r="A46" s="1">
        <v>4.2</v>
      </c>
      <c r="B46" s="2">
        <v>1.20068631775045E-2</v>
      </c>
      <c r="C46" s="1">
        <v>1.11888405164414E-2</v>
      </c>
      <c r="D46" s="3">
        <f t="shared" si="7"/>
        <v>-7.5000121428585906E-2</v>
      </c>
      <c r="E46" s="3">
        <f t="shared" si="8"/>
        <v>-7.5052142058481666E-2</v>
      </c>
      <c r="F46" s="2">
        <f>$P$6*(1-EXP(-(IF(A46&lt;$P$8,0,A47-$P$8))/$P$7))</f>
        <v>8.5766642935306184E-2</v>
      </c>
      <c r="G46" s="3">
        <f t="shared" si="0"/>
        <v>5.4405051099194104E-3</v>
      </c>
      <c r="H46" s="1">
        <f t="shared" si="1"/>
        <v>5.5618486136272344E-3</v>
      </c>
      <c r="I46" s="2">
        <f>IF(A46&lt;$S$10,0,$S$6*(1+(-$S$9-$S$7)/($S$7-$S$8)*EXP(-(A47-$S$10)/$S$7)+(-$S$9-$S$8)/($S$8-$S$7)*EXP(-(A47-$S$10)/$S$8)))</f>
        <v>-3.2678615678506787E-2</v>
      </c>
      <c r="J46" s="3">
        <f t="shared" si="6"/>
        <v>1.9967920205910322E-3</v>
      </c>
      <c r="K46" s="1">
        <f t="shared" si="2"/>
        <v>1.9243537130156983E-3</v>
      </c>
      <c r="L46">
        <f t="shared" si="3"/>
        <v>5.9104431834981215E-2</v>
      </c>
      <c r="M46">
        <f t="shared" si="4"/>
        <v>2.2181809734457335E-3</v>
      </c>
      <c r="N46" s="1">
        <f t="shared" si="5"/>
        <v>2.2959038914053278E-3</v>
      </c>
    </row>
    <row r="47" spans="1:14" x14ac:dyDescent="0.2">
      <c r="A47" s="1">
        <v>4.3</v>
      </c>
      <c r="B47" s="2">
        <v>-6.43493967092158E-2</v>
      </c>
      <c r="C47" s="1">
        <v>-6.4314578571941602E-2</v>
      </c>
      <c r="D47" s="3">
        <f t="shared" si="7"/>
        <v>-4.4961333498350832E-2</v>
      </c>
      <c r="E47" s="3">
        <f t="shared" si="8"/>
        <v>-4.5215818430860866E-2</v>
      </c>
      <c r="F47" s="2">
        <f>$P$6*(1-EXP(-(IF(A47&lt;$P$8,0,A48-$P$8))/$P$7))</f>
        <v>9.7412298957133645E-2</v>
      </c>
      <c r="G47" s="3">
        <f t="shared" si="0"/>
        <v>2.6166846184852662E-2</v>
      </c>
      <c r="H47" s="1">
        <f t="shared" si="1"/>
        <v>2.6155582915304502E-2</v>
      </c>
      <c r="I47" s="2">
        <f>IF(A47&lt;$S$10,0,$S$6*(1+(-$S$9-$S$7)/($S$7-$S$8)*EXP(-(A48-$S$10)/$S$7)+(-$S$9-$S$8)/($S$8-$S$7)*EXP(-(A48-$S$10)/$S$8)))</f>
        <v>-2.3830485700593065E-2</v>
      </c>
      <c r="J47" s="3">
        <f t="shared" si="6"/>
        <v>1.6417821493246885E-3</v>
      </c>
      <c r="K47" s="1">
        <f t="shared" si="2"/>
        <v>1.6389617756159731E-3</v>
      </c>
      <c r="L47">
        <f t="shared" si="3"/>
        <v>7.1789160814654376E-2</v>
      </c>
      <c r="M47">
        <f t="shared" si="4"/>
        <v>1.8533706844680104E-2</v>
      </c>
      <c r="N47" s="1">
        <f t="shared" si="5"/>
        <v>1.8524227875014437E-2</v>
      </c>
    </row>
    <row r="48" spans="1:14" x14ac:dyDescent="0.2">
      <c r="A48" s="1">
        <v>4.4000000000000004</v>
      </c>
      <c r="B48" s="2">
        <v>1.58618719909558E-2</v>
      </c>
      <c r="C48" s="1">
        <v>1.5212975947326599E-2</v>
      </c>
      <c r="D48" s="3">
        <f t="shared" si="7"/>
        <v>-1.2160220513585165E-2</v>
      </c>
      <c r="E48" s="3">
        <f t="shared" si="8"/>
        <v>-1.2637587369391199E-2</v>
      </c>
      <c r="F48" s="2">
        <f>$P$6*(1-EXP(-(IF(A48&lt;$P$8,0,A49-$P$8))/$P$7))</f>
        <v>0.10891194361007661</v>
      </c>
      <c r="G48" s="3">
        <f t="shared" si="0"/>
        <v>8.658315828323512E-3</v>
      </c>
      <c r="H48" s="1">
        <f t="shared" si="1"/>
        <v>8.7794965410650724E-3</v>
      </c>
      <c r="I48" s="2">
        <f>IF(A48&lt;$S$10,0,$S$6*(1+(-$S$9-$S$7)/($S$7-$S$8)*EXP(-(A49-$S$10)/$S$7)+(-$S$9-$S$8)/($S$8-$S$7)*EXP(-(A49-$S$10)/$S$8)))</f>
        <v>-1.4642098385557852E-2</v>
      </c>
      <c r="J48" s="3">
        <f t="shared" si="6"/>
        <v>9.3049220873122241E-4</v>
      </c>
      <c r="K48" s="1">
        <f t="shared" si="2"/>
        <v>8.9132546342205593E-4</v>
      </c>
      <c r="L48">
        <f t="shared" si="3"/>
        <v>8.4304468942982352E-2</v>
      </c>
      <c r="M48">
        <f t="shared" si="4"/>
        <v>4.6843890775375542E-3</v>
      </c>
      <c r="N48" s="1">
        <f t="shared" si="5"/>
        <v>4.7736344043687482E-3</v>
      </c>
    </row>
    <row r="49" spans="1:14" x14ac:dyDescent="0.2">
      <c r="A49" s="1">
        <v>4.5</v>
      </c>
      <c r="B49" s="2">
        <v>-7.5957813049227704E-2</v>
      </c>
      <c r="C49" s="1">
        <v>-7.5590192136311504E-2</v>
      </c>
      <c r="D49" s="3">
        <f t="shared" si="7"/>
        <v>-4.1481779255829236E-2</v>
      </c>
      <c r="E49" s="3">
        <f t="shared" si="8"/>
        <v>-4.1563931586975501E-2</v>
      </c>
      <c r="F49" s="2">
        <f>$P$6*(1-EXP(-(IF(A49&lt;$P$8,0,A50-$P$8))/$P$7))</f>
        <v>0.12026740756127874</v>
      </c>
      <c r="G49" s="3">
        <f t="shared" si="0"/>
        <v>3.8504337203641929E-2</v>
      </c>
      <c r="H49" s="1">
        <f t="shared" si="1"/>
        <v>3.836019935930151E-2</v>
      </c>
      <c r="I49" s="2">
        <f>IF(A49&lt;$S$10,0,$S$6*(1+(-$S$9-$S$7)/($S$7-$S$8)*EXP(-(A50-$S$10)/$S$7)+(-$S$9-$S$8)/($S$8-$S$7)*EXP(-(A50-$S$10)/$S$8)))</f>
        <v>-5.1402640944944013E-3</v>
      </c>
      <c r="J49" s="3">
        <f t="shared" si="6"/>
        <v>5.0151252399560477E-3</v>
      </c>
      <c r="K49" s="1">
        <f t="shared" si="2"/>
        <v>4.9631923610972076E-3</v>
      </c>
      <c r="L49">
        <f t="shared" si="3"/>
        <v>9.6652619053086766E-2</v>
      </c>
      <c r="M49">
        <f t="shared" si="4"/>
        <v>2.9794361270547715E-2</v>
      </c>
      <c r="N49" s="1">
        <f t="shared" si="5"/>
        <v>2.9667586006426702E-2</v>
      </c>
    </row>
    <row r="50" spans="1:14" x14ac:dyDescent="0.2">
      <c r="A50" s="1">
        <v>4.5999999999999996</v>
      </c>
      <c r="B50" s="2">
        <v>-2.87105849107702E-2</v>
      </c>
      <c r="C50" s="1">
        <v>-2.8691963055800698E-2</v>
      </c>
      <c r="D50" s="3">
        <f t="shared" si="7"/>
        <v>-2.960217532301403E-2</v>
      </c>
      <c r="E50" s="3">
        <f t="shared" si="8"/>
        <v>-2.9689726414928536E-2</v>
      </c>
      <c r="F50" s="2">
        <f>$P$6*(1-EXP(-(IF(A50&lt;$P$8,0,A51-$P$8))/$P$7))</f>
        <v>0.13148049852527249</v>
      </c>
      <c r="G50" s="3">
        <f t="shared" si="0"/>
        <v>2.5661183212413188E-2</v>
      </c>
      <c r="H50" s="1">
        <f t="shared" si="1"/>
        <v>2.5655217448940362E-2</v>
      </c>
      <c r="I50" s="2">
        <f>IF(A50&lt;$S$10,0,$S$6*(1+(-$S$9-$S$7)/($S$7-$S$8)*EXP(-(A51-$S$10)/$S$7)+(-$S$9-$S$8)/($S$8-$S$7)*EXP(-(A51-$S$10)/$S$8)))</f>
        <v>4.6494652240187343E-3</v>
      </c>
      <c r="J50" s="3">
        <f t="shared" si="6"/>
        <v>1.1128929449956311E-3</v>
      </c>
      <c r="K50" s="1">
        <f t="shared" si="2"/>
        <v>1.1116508397383429E-3</v>
      </c>
      <c r="L50">
        <f t="shared" si="3"/>
        <v>0.10883584375504567</v>
      </c>
      <c r="M50">
        <f t="shared" si="4"/>
        <v>1.8919020038720376E-2</v>
      </c>
      <c r="N50" s="1">
        <f t="shared" si="5"/>
        <v>1.891389764620148E-2</v>
      </c>
    </row>
    <row r="51" spans="1:14" x14ac:dyDescent="0.2">
      <c r="A51" s="1">
        <v>4.7</v>
      </c>
      <c r="B51" s="2">
        <v>-4.6440797807835799E-3</v>
      </c>
      <c r="C51" s="1">
        <v>-4.74205668753073E-3</v>
      </c>
      <c r="D51" s="3">
        <f t="shared" si="7"/>
        <v>-3.6437492580260501E-2</v>
      </c>
      <c r="E51" s="3">
        <f t="shared" si="8"/>
        <v>-3.6341403959880982E-2</v>
      </c>
      <c r="F51" s="2">
        <f>$P$6*(1-EXP(-(IF(A51&lt;$P$8,0,A52-$P$8))/$P$7))</f>
        <v>0.14255300155175452</v>
      </c>
      <c r="G51" s="3">
        <f t="shared" si="0"/>
        <v>2.1666980752817831E-2</v>
      </c>
      <c r="H51" s="1">
        <f t="shared" si="1"/>
        <v>2.1695834181714429E-2</v>
      </c>
      <c r="I51" s="2">
        <f>IF(A51&lt;$S$10,0,$S$6*(1+(-$S$9-$S$7)/($S$7-$S$8)*EXP(-(A52-$S$10)/$S$7)+(-$S$9-$S$8)/($S$8-$S$7)*EXP(-(A52-$S$10)/$S$8)))</f>
        <v>1.47027458911199E-2</v>
      </c>
      <c r="J51" s="3">
        <f t="shared" si="6"/>
        <v>3.7429966357902352E-4</v>
      </c>
      <c r="K51" s="1">
        <f t="shared" si="2"/>
        <v>3.7810034732269825E-4</v>
      </c>
      <c r="L51">
        <f t="shared" si="3"/>
        <v>0.12085634583956102</v>
      </c>
      <c r="M51">
        <f t="shared" si="4"/>
        <v>1.575035683088765E-2</v>
      </c>
      <c r="N51" s="1">
        <f t="shared" si="5"/>
        <v>1.577495871735737E-2</v>
      </c>
    </row>
    <row r="52" spans="1:14" x14ac:dyDescent="0.2">
      <c r="A52" s="1">
        <v>4.8</v>
      </c>
      <c r="B52" s="2">
        <v>-0.11906587568768801</v>
      </c>
      <c r="C52" s="1">
        <v>-0.11791256339454401</v>
      </c>
      <c r="D52" s="3">
        <f t="shared" si="7"/>
        <v>-5.0806846793080597E-2</v>
      </c>
      <c r="E52" s="3">
        <f t="shared" si="8"/>
        <v>-5.0448861045958478E-2</v>
      </c>
      <c r="F52" s="2">
        <f>$P$6*(1-EXP(-(IF(A52&lt;$P$8,0,A53-$P$8))/$P$7))</f>
        <v>0.15348667930975518</v>
      </c>
      <c r="G52" s="3">
        <f t="shared" si="0"/>
        <v>7.4284895235634293E-2</v>
      </c>
      <c r="H52" s="1">
        <f t="shared" si="1"/>
        <v>7.3657548940467082E-2</v>
      </c>
      <c r="I52" s="2">
        <f>IF(A52&lt;$S$10,0,$S$6*(1+(-$S$9-$S$7)/($S$7-$S$8)*EXP(-(A53-$S$10)/$S$7)+(-$S$9-$S$8)/($S$8-$S$7)*EXP(-(A53-$S$10)/$S$8)))</f>
        <v>2.4996394196089164E-2</v>
      </c>
      <c r="J52" s="3">
        <f t="shared" si="6"/>
        <v>2.0753937604066255E-2</v>
      </c>
      <c r="K52" s="1">
        <f t="shared" si="2"/>
        <v>2.0422970159641386E-2</v>
      </c>
      <c r="L52">
        <f t="shared" si="3"/>
        <v>0.13271629867623558</v>
      </c>
      <c r="M52">
        <f t="shared" si="4"/>
        <v>6.3394263327425218E-2</v>
      </c>
      <c r="N52" s="1">
        <f t="shared" si="5"/>
        <v>6.281482650289387E-2</v>
      </c>
    </row>
    <row r="53" spans="1:14" x14ac:dyDescent="0.2">
      <c r="A53" s="1">
        <v>4.9000000000000004</v>
      </c>
      <c r="B53" s="2">
        <v>-0.15131840299104499</v>
      </c>
      <c r="C53" s="1">
        <v>-0.149720463271381</v>
      </c>
      <c r="D53" s="3">
        <f t="shared" si="7"/>
        <v>-9.1676119486505517E-2</v>
      </c>
      <c r="E53" s="3">
        <f t="shared" si="8"/>
        <v>-9.0791694451151914E-2</v>
      </c>
      <c r="F53" s="2">
        <f>$P$6*(1-EXP(-(IF(A53&lt;$P$8,0,A54-$P$8))/$P$7))</f>
        <v>0.16428327236824269</v>
      </c>
      <c r="G53" s="3">
        <f t="shared" si="0"/>
        <v>9.9604417489589217E-2</v>
      </c>
      <c r="H53" s="1">
        <f t="shared" si="1"/>
        <v>9.8598345995638687E-2</v>
      </c>
      <c r="I53" s="2">
        <f>IF(A53&lt;$S$10,0,$S$6*(1+(-$S$9-$S$7)/($S$7-$S$8)*EXP(-(A54-$S$10)/$S$7)+(-$S$9-$S$8)/($S$8-$S$7)*EXP(-(A54-$S$10)/$S$8)))</f>
        <v>3.5508339872030302E-2</v>
      </c>
      <c r="J53" s="3">
        <f t="shared" si="6"/>
        <v>3.4904231848825656E-2</v>
      </c>
      <c r="K53" s="1">
        <f t="shared" si="2"/>
        <v>3.430970951394062E-2</v>
      </c>
      <c r="L53">
        <f t="shared" si="3"/>
        <v>0.1444178466065284</v>
      </c>
      <c r="M53">
        <f t="shared" si="4"/>
        <v>8.745992932603823E-2</v>
      </c>
      <c r="N53" s="1">
        <f t="shared" si="5"/>
        <v>8.6517345337833049E-2</v>
      </c>
    </row>
    <row r="54" spans="1:14" x14ac:dyDescent="0.2">
      <c r="A54" s="1">
        <v>5</v>
      </c>
      <c r="B54" s="2">
        <v>5.2532257008935303E-2</v>
      </c>
      <c r="C54" s="1">
        <v>5.2251047488314599E-2</v>
      </c>
      <c r="D54" s="3">
        <f t="shared" si="7"/>
        <v>-7.2617340556599227E-2</v>
      </c>
      <c r="E54" s="3">
        <f t="shared" si="8"/>
        <v>-7.1793993059203476E-2</v>
      </c>
      <c r="F54" s="2">
        <f>$P$6*(1-EXP(-(IF(A54&lt;$P$8,0,A55-$P$8))/$P$7))</f>
        <v>0.17494449947321045</v>
      </c>
      <c r="G54" s="3">
        <f t="shared" si="0"/>
        <v>1.4984757105132489E-2</v>
      </c>
      <c r="H54" s="1">
        <f t="shared" si="1"/>
        <v>1.5053683159969942E-2</v>
      </c>
      <c r="I54" s="2">
        <f>IF(A54&lt;$S$10,0,$S$6*(1+(-$S$9-$S$7)/($S$7-$S$8)*EXP(-(A55-$S$10)/$S$7)+(-$S$9-$S$8)/($S$8-$S$7)*EXP(-(A55-$S$10)/$S$8)))</f>
        <v>4.6217581286304335E-2</v>
      </c>
      <c r="J54" s="3">
        <f t="shared" si="6"/>
        <v>3.9875129481984935E-5</v>
      </c>
      <c r="K54" s="1">
        <f t="shared" si="2"/>
        <v>3.6402714410800159E-5</v>
      </c>
      <c r="L54">
        <f t="shared" si="3"/>
        <v>0.1559631053314641</v>
      </c>
      <c r="M54">
        <f t="shared" si="4"/>
        <v>1.0697940384717958E-2</v>
      </c>
      <c r="N54" s="1">
        <f t="shared" si="5"/>
        <v>1.0756190942060786E-2</v>
      </c>
    </row>
    <row r="55" spans="1:14" x14ac:dyDescent="0.2">
      <c r="A55" s="1">
        <v>5.0999999999999996</v>
      </c>
      <c r="B55" s="2">
        <v>2.6367087530562199E-2</v>
      </c>
      <c r="C55" s="1">
        <v>2.64749229655112E-2</v>
      </c>
      <c r="D55" s="3">
        <f t="shared" si="7"/>
        <v>-2.4139686150515829E-2</v>
      </c>
      <c r="E55" s="3">
        <f t="shared" si="8"/>
        <v>-2.3664830939185064E-2</v>
      </c>
      <c r="F55" s="2">
        <f>$P$6*(1-EXP(-(IF(A55&lt;$P$8,0,A56-$P$8))/$P$7))</f>
        <v>0.18547205782129039</v>
      </c>
      <c r="G55" s="3">
        <f t="shared" si="0"/>
        <v>2.5314391571213506E-2</v>
      </c>
      <c r="H55" s="1">
        <f t="shared" si="1"/>
        <v>2.5280088892346831E-2</v>
      </c>
      <c r="I55" s="2">
        <f>IF(A55&lt;$S$10,0,$S$6*(1+(-$S$9-$S$7)/($S$7-$S$8)*EXP(-(A56-$S$10)/$S$7)+(-$S$9-$S$8)/($S$8-$S$7)*EXP(-(A56-$S$10)/$S$8)))</f>
        <v>5.7104142285873564E-2</v>
      </c>
      <c r="J55" s="3">
        <f t="shared" si="6"/>
        <v>9.4476653503100907E-4</v>
      </c>
      <c r="K55" s="1">
        <f t="shared" si="2"/>
        <v>9.3814907617485916E-4</v>
      </c>
      <c r="L55">
        <f t="shared" si="3"/>
        <v>0.16735416229416181</v>
      </c>
      <c r="M55">
        <f t="shared" si="4"/>
        <v>1.9877355250396828E-2</v>
      </c>
      <c r="N55" s="1">
        <f t="shared" si="5"/>
        <v>1.9846960073819211E-2</v>
      </c>
    </row>
    <row r="56" spans="1:14" x14ac:dyDescent="0.2">
      <c r="A56" s="1">
        <v>5.2</v>
      </c>
      <c r="B56" s="2">
        <v>0.134121424126663</v>
      </c>
      <c r="C56" s="1">
        <v>0.13330043336958899</v>
      </c>
      <c r="D56" s="3">
        <f t="shared" si="7"/>
        <v>7.1006922888720167E-2</v>
      </c>
      <c r="E56" s="3">
        <f t="shared" si="8"/>
        <v>7.067546794113827E-2</v>
      </c>
      <c r="F56" s="2">
        <f>$P$6*(1-EXP(-(IF(A56&lt;$P$8,0,A57-$P$8))/$P$7))</f>
        <v>0.19586762332993446</v>
      </c>
      <c r="G56" s="3">
        <f t="shared" si="0"/>
        <v>3.8125931160500805E-3</v>
      </c>
      <c r="H56" s="1">
        <f t="shared" si="1"/>
        <v>3.9146532595339539E-3</v>
      </c>
      <c r="I56" s="2">
        <f>IF(A56&lt;$S$10,0,$S$6*(1+(-$S$9-$S$7)/($S$7-$S$8)*EXP(-(A57-$S$10)/$S$7)+(-$S$9-$S$8)/($S$8-$S$7)*EXP(-(A57-$S$10)/$S$8)))</f>
        <v>6.814903063913974E-2</v>
      </c>
      <c r="J56" s="3">
        <f t="shared" si="6"/>
        <v>4.3523567024726017E-3</v>
      </c>
      <c r="K56" s="1">
        <f t="shared" si="2"/>
        <v>4.2447052777451902E-3</v>
      </c>
      <c r="L56">
        <f t="shared" si="3"/>
        <v>0.17859307705725616</v>
      </c>
      <c r="M56">
        <f t="shared" si="4"/>
        <v>1.9777279143791352E-3</v>
      </c>
      <c r="N56" s="1">
        <f t="shared" si="5"/>
        <v>2.0514235722179763E-3</v>
      </c>
    </row>
    <row r="57" spans="1:14" x14ac:dyDescent="0.2">
      <c r="A57" s="1">
        <v>5.3</v>
      </c>
      <c r="B57" s="2">
        <v>5.9797837447368302E-2</v>
      </c>
      <c r="C57" s="1">
        <v>5.9843128673018303E-2</v>
      </c>
      <c r="D57" s="3">
        <f t="shared" si="7"/>
        <v>7.3428783034864498E-2</v>
      </c>
      <c r="E57" s="3">
        <f t="shared" si="8"/>
        <v>7.3206161669372841E-2</v>
      </c>
      <c r="F57" s="2">
        <f>$P$6*(1-EXP(-(IF(A57&lt;$P$8,0,A58-$P$8))/$P$7))</f>
        <v>0.20613285090421074</v>
      </c>
      <c r="G57" s="3">
        <f t="shared" si="0"/>
        <v>2.1413936163414259E-2</v>
      </c>
      <c r="H57" s="1">
        <f t="shared" si="1"/>
        <v>2.1400682830479439E-2</v>
      </c>
      <c r="I57" s="2">
        <f>IF(A57&lt;$S$10,0,$S$6*(1+(-$S$9-$S$7)/($S$7-$S$8)*EXP(-(A58-$S$10)/$S$7)+(-$S$9-$S$8)/($S$8-$S$7)*EXP(-(A58-$S$10)/$S$8)))</f>
        <v>7.9334198018602226E-2</v>
      </c>
      <c r="J57" s="3">
        <f t="shared" si="6"/>
        <v>3.8166938436926348E-4</v>
      </c>
      <c r="K57" s="1">
        <f t="shared" si="2"/>
        <v>3.799017842343613E-4</v>
      </c>
      <c r="L57">
        <f t="shared" si="3"/>
        <v>0.18968188167527719</v>
      </c>
      <c r="M57">
        <f t="shared" si="4"/>
        <v>1.6869864944997391E-2</v>
      </c>
      <c r="N57" s="1">
        <f t="shared" si="5"/>
        <v>1.6858101781181592E-2</v>
      </c>
    </row>
    <row r="58" spans="1:14" x14ac:dyDescent="0.2">
      <c r="A58" s="1">
        <v>5.4</v>
      </c>
      <c r="B58" s="2">
        <v>4.9750516045495199E-2</v>
      </c>
      <c r="C58" s="1">
        <v>5.00296655967905E-2</v>
      </c>
      <c r="D58" s="3">
        <f t="shared" si="7"/>
        <v>8.1223259206508844E-2</v>
      </c>
      <c r="E58" s="3">
        <f t="shared" si="8"/>
        <v>8.105774254646593E-2</v>
      </c>
      <c r="F58" s="2">
        <f>$P$6*(1-EXP(-(IF(A58&lt;$P$8,0,A59-$P$8))/$P$7))</f>
        <v>0.21626937470025237</v>
      </c>
      <c r="G58" s="3">
        <f t="shared" si="0"/>
        <v>2.7728530287683E-2</v>
      </c>
      <c r="H58" s="1">
        <f t="shared" si="1"/>
        <v>2.7635640882803621E-2</v>
      </c>
      <c r="I58" s="2">
        <f>IF(A58&lt;$S$10,0,$S$6*(1+(-$S$9-$S$7)/($S$7-$S$8)*EXP(-(A59-$S$10)/$S$7)+(-$S$9-$S$8)/($S$8-$S$7)*EXP(-(A59-$S$10)/$S$8)))</f>
        <v>9.0642501469831716E-2</v>
      </c>
      <c r="J58" s="3">
        <f t="shared" si="6"/>
        <v>1.6721544719441501E-3</v>
      </c>
      <c r="K58" s="1">
        <f t="shared" si="2"/>
        <v>1.6494024376505834E-3</v>
      </c>
      <c r="L58">
        <f t="shared" si="3"/>
        <v>0.20062258106205544</v>
      </c>
      <c r="M58">
        <f t="shared" si="4"/>
        <v>2.2762380002361183E-2</v>
      </c>
      <c r="N58" s="1">
        <f t="shared" si="5"/>
        <v>2.2678226188328428E-2</v>
      </c>
    </row>
    <row r="59" spans="1:14" x14ac:dyDescent="0.2">
      <c r="A59" s="1">
        <v>5.5</v>
      </c>
      <c r="B59" s="2">
        <v>5.3625005887456299E-2</v>
      </c>
      <c r="C59" s="1">
        <v>5.40013991117093E-2</v>
      </c>
      <c r="D59" s="3">
        <f t="shared" si="7"/>
        <v>5.4391119793439933E-2</v>
      </c>
      <c r="E59" s="3">
        <f t="shared" si="8"/>
        <v>5.4624731127172699E-2</v>
      </c>
      <c r="F59" s="2">
        <f>$P$6*(1-EXP(-(IF(A59&lt;$P$8,0,A60-$P$8))/$P$7))</f>
        <v>0.22627880838540507</v>
      </c>
      <c r="G59" s="3">
        <f t="shared" si="0"/>
        <v>2.9809335517000699E-2</v>
      </c>
      <c r="H59" s="1">
        <f t="shared" si="1"/>
        <v>2.9679505746056482E-2</v>
      </c>
      <c r="I59" s="2">
        <f>IF(A59&lt;$S$10,0,$S$6*(1+(-$S$9-$S$7)/($S$7-$S$8)*EXP(-(A60-$S$10)/$S$7)+(-$S$9-$S$8)/($S$8-$S$7)*EXP(-(A60-$S$10)/$S$8)))</f>
        <v>0.10205766631436664</v>
      </c>
      <c r="J59" s="3">
        <f t="shared" si="6"/>
        <v>2.3457225960284065E-3</v>
      </c>
      <c r="K59" s="1">
        <f t="shared" si="2"/>
        <v>2.309404817453199E-3</v>
      </c>
      <c r="L59">
        <f t="shared" si="3"/>
        <v>0.21141715335322239</v>
      </c>
      <c r="M59">
        <f t="shared" si="4"/>
        <v>2.489836180185807E-2</v>
      </c>
      <c r="N59" s="1">
        <f t="shared" si="5"/>
        <v>2.4779719683424451E-2</v>
      </c>
    </row>
    <row r="60" spans="1:14" x14ac:dyDescent="0.2">
      <c r="A60" s="1">
        <v>5.6</v>
      </c>
      <c r="B60" s="2">
        <v>0.15214802681942199</v>
      </c>
      <c r="C60" s="1">
        <v>0.151689415868862</v>
      </c>
      <c r="D60" s="3">
        <f t="shared" si="7"/>
        <v>8.5174516250791157E-2</v>
      </c>
      <c r="E60" s="3">
        <f t="shared" si="8"/>
        <v>8.5240160192453937E-2</v>
      </c>
      <c r="F60" s="2">
        <f>$P$6*(1-EXP(-(IF(A60&lt;$P$8,0,A61-$P$8))/$P$7))</f>
        <v>0.23616274539511192</v>
      </c>
      <c r="G60" s="3">
        <f t="shared" si="0"/>
        <v>7.0584729373523785E-3</v>
      </c>
      <c r="H60" s="1">
        <f t="shared" si="1"/>
        <v>7.1357434012504061E-3</v>
      </c>
      <c r="I60" s="2">
        <f>IF(A60&lt;$S$10,0,$S$6*(1+(-$S$9-$S$7)/($S$7-$S$8)*EXP(-(A61-$S$10)/$S$7)+(-$S$9-$S$8)/($S$8-$S$7)*EXP(-(A61-$S$10)/$S$8)))</f>
        <v>0.11356425043632233</v>
      </c>
      <c r="J60" s="3">
        <f t="shared" si="6"/>
        <v>1.4887077999810392E-3</v>
      </c>
      <c r="K60" s="1">
        <f t="shared" si="2"/>
        <v>1.4535282392585181E-3</v>
      </c>
      <c r="L60">
        <f t="shared" si="3"/>
        <v>0.22206755026386654</v>
      </c>
      <c r="M60">
        <f t="shared" si="4"/>
        <v>4.8887397586982306E-3</v>
      </c>
      <c r="N60" s="1">
        <f t="shared" si="5"/>
        <v>4.9530818009213204E-3</v>
      </c>
    </row>
    <row r="61" spans="1:14" x14ac:dyDescent="0.2">
      <c r="A61" s="1">
        <v>5.7</v>
      </c>
      <c r="B61" s="2">
        <v>0.155196557562158</v>
      </c>
      <c r="C61" s="1">
        <v>0.154843624082492</v>
      </c>
      <c r="D61" s="3">
        <f t="shared" si="7"/>
        <v>0.12032319675634544</v>
      </c>
      <c r="E61" s="3">
        <f t="shared" si="8"/>
        <v>0.12017814635435442</v>
      </c>
      <c r="F61" s="2">
        <f>$P$6*(1-EXP(-(IF(A61&lt;$P$8,0,A62-$P$8))/$P$7))</f>
        <v>0.24592275918657755</v>
      </c>
      <c r="G61" s="3">
        <f t="shared" si="0"/>
        <v>8.231243661194829E-3</v>
      </c>
      <c r="H61" s="1">
        <f t="shared" si="1"/>
        <v>8.2954088513082693E-3</v>
      </c>
      <c r="I61" s="2">
        <f>IF(A61&lt;$S$10,0,$S$6*(1+(-$S$9-$S$7)/($S$7-$S$8)*EXP(-(A62-$S$10)/$S$7)+(-$S$9-$S$8)/($S$8-$S$7)*EXP(-(A62-$S$10)/$S$8)))</f>
        <v>0.12514760990344548</v>
      </c>
      <c r="J61" s="3">
        <f t="shared" si="6"/>
        <v>9.0293925539604476E-4</v>
      </c>
      <c r="K61" s="1">
        <f t="shared" si="2"/>
        <v>8.81853258122132E-4</v>
      </c>
      <c r="L61">
        <f t="shared" si="3"/>
        <v>0.23257569744141374</v>
      </c>
      <c r="M61">
        <f t="shared" si="4"/>
        <v>5.987531288453426E-3</v>
      </c>
      <c r="N61" s="1">
        <f t="shared" si="5"/>
        <v>6.0422752286767908E-3</v>
      </c>
    </row>
    <row r="62" spans="1:14" x14ac:dyDescent="0.2">
      <c r="A62" s="1">
        <v>5.8</v>
      </c>
      <c r="B62" s="2">
        <v>0.19453941019084101</v>
      </c>
      <c r="C62" s="1">
        <v>0.193934365034585</v>
      </c>
      <c r="D62" s="3">
        <f t="shared" si="7"/>
        <v>0.16729466485747366</v>
      </c>
      <c r="E62" s="3">
        <f t="shared" si="8"/>
        <v>0.16682246832864633</v>
      </c>
      <c r="F62" s="2">
        <f>$P$6*(1-EXP(-(IF(A62&lt;$P$8,0,A63-$P$8))/$P$7))</f>
        <v>0.2555604034892528</v>
      </c>
      <c r="G62" s="3">
        <f t="shared" si="0"/>
        <v>3.7235616231248167E-3</v>
      </c>
      <c r="H62" s="1">
        <f t="shared" si="1"/>
        <v>3.7977686156161943E-3</v>
      </c>
      <c r="I62" s="2">
        <f>IF(A62&lt;$S$10,0,$S$6*(1+(-$S$9-$S$7)/($S$7-$S$8)*EXP(-(A63-$S$10)/$S$7)+(-$S$9-$S$8)/($S$8-$S$7)*EXP(-(A63-$S$10)/$S$8)))</f>
        <v>0.1367938658756708</v>
      </c>
      <c r="J62" s="3">
        <f t="shared" si="6"/>
        <v>3.3345478882552859E-3</v>
      </c>
      <c r="K62" s="1">
        <f t="shared" si="2"/>
        <v>3.2650366441298742E-3</v>
      </c>
      <c r="L62">
        <f t="shared" si="3"/>
        <v>0.24294349481379529</v>
      </c>
      <c r="M62">
        <f t="shared" si="4"/>
        <v>2.3429554081861193E-3</v>
      </c>
      <c r="N62" s="1">
        <f t="shared" si="5"/>
        <v>2.4018948017154769E-3</v>
      </c>
    </row>
    <row r="63" spans="1:14" x14ac:dyDescent="0.2">
      <c r="A63" s="1">
        <v>5.9</v>
      </c>
      <c r="B63" s="2">
        <v>0.28664716768070497</v>
      </c>
      <c r="C63" s="1">
        <v>0.28526974493750301</v>
      </c>
      <c r="D63" s="3">
        <f t="shared" si="7"/>
        <v>0.21212771181123466</v>
      </c>
      <c r="E63" s="3">
        <f t="shared" si="8"/>
        <v>0.21134924468486002</v>
      </c>
      <c r="F63" s="2">
        <f>$P$6*(1-EXP(-(IF(A63&lt;$P$8,0,A64-$P$8))/$P$7))</f>
        <v>0.26507721255217698</v>
      </c>
      <c r="G63" s="3">
        <f t="shared" si="0"/>
        <v>4.6526296424671116E-4</v>
      </c>
      <c r="H63" s="1">
        <f t="shared" si="1"/>
        <v>4.0773836413244072E-4</v>
      </c>
      <c r="I63" s="2">
        <f>IF(A63&lt;$S$10,0,$S$6*(1+(-$S$9-$S$7)/($S$7-$S$8)*EXP(-(A64-$S$10)/$S$7)+(-$S$9-$S$8)/($S$8-$S$7)*EXP(-(A64-$S$10)/$S$8)))</f>
        <v>0.14848987275556227</v>
      </c>
      <c r="J63" s="3">
        <f t="shared" si="6"/>
        <v>1.9087438141032861E-2</v>
      </c>
      <c r="K63" s="1">
        <f t="shared" si="2"/>
        <v>1.8708733434108046E-2</v>
      </c>
      <c r="L63">
        <f t="shared" si="3"/>
        <v>0.25317281693296351</v>
      </c>
      <c r="M63">
        <f t="shared" si="4"/>
        <v>1.1205321579828196E-3</v>
      </c>
      <c r="N63" s="1">
        <f t="shared" si="5"/>
        <v>1.0302127873285923E-3</v>
      </c>
    </row>
    <row r="64" spans="1:14" x14ac:dyDescent="0.2">
      <c r="A64" s="1">
        <v>6</v>
      </c>
      <c r="B64" s="2">
        <v>0.20404618701548499</v>
      </c>
      <c r="C64" s="1">
        <v>0.20361711532249199</v>
      </c>
      <c r="D64" s="3">
        <f t="shared" si="7"/>
        <v>0.22841092162901031</v>
      </c>
      <c r="E64" s="3">
        <f t="shared" si="8"/>
        <v>0.22760707509819333</v>
      </c>
      <c r="F64" s="2">
        <f>$P$6*(1-EXP(-(IF(A64&lt;$P$8,0,A65-$P$8))/$P$7))</f>
        <v>0.2744747013882215</v>
      </c>
      <c r="G64" s="3">
        <f t="shared" si="0"/>
        <v>4.9601756367507526E-3</v>
      </c>
      <c r="H64" s="1">
        <f t="shared" si="1"/>
        <v>5.0207975030622642E-3</v>
      </c>
      <c r="I64" s="2">
        <f>IF(A64&lt;$S$10,0,$S$6*(1+(-$S$9-$S$7)/($S$7-$S$8)*EXP(-(A65-$S$10)/$S$7)+(-$S$9-$S$8)/($S$8-$S$7)*EXP(-(A65-$S$10)/$S$8)))</f>
        <v>0.1602231875365305</v>
      </c>
      <c r="J64" s="3">
        <f t="shared" si="6"/>
        <v>1.9204552833324453E-3</v>
      </c>
      <c r="K64" s="1">
        <f t="shared" si="2"/>
        <v>1.8830329686932406E-3</v>
      </c>
      <c r="L64">
        <f t="shared" si="3"/>
        <v>0.26326551331382164</v>
      </c>
      <c r="M64">
        <f t="shared" si="4"/>
        <v>3.5069286072288669E-3</v>
      </c>
      <c r="N64" s="1">
        <f t="shared" si="5"/>
        <v>3.5579313829320587E-3</v>
      </c>
    </row>
    <row r="65" spans="1:14" x14ac:dyDescent="0.2">
      <c r="A65" s="1">
        <v>6.1</v>
      </c>
      <c r="B65" s="2">
        <v>5.1849407074342102E-2</v>
      </c>
      <c r="C65" s="1">
        <v>5.3053634155718898E-2</v>
      </c>
      <c r="D65" s="3">
        <f t="shared" si="7"/>
        <v>0.18084758725684402</v>
      </c>
      <c r="E65" s="3">
        <f t="shared" si="8"/>
        <v>0.18064683147190463</v>
      </c>
      <c r="F65" s="2">
        <f>$P$6*(1-EXP(-(IF(A65&lt;$P$8,0,A66-$P$8))/$P$7))</f>
        <v>0.28375436601526877</v>
      </c>
      <c r="G65" s="3">
        <f t="shared" si="0"/>
        <v>5.3779909981392884E-2</v>
      </c>
      <c r="H65" s="1">
        <f t="shared" si="1"/>
        <v>5.322282768053193E-2</v>
      </c>
      <c r="I65" s="2">
        <f>IF(A65&lt;$S$10,0,$S$6*(1+(-$S$9-$S$7)/($S$7-$S$8)*EXP(-(A66-$S$10)/$S$7)+(-$S$9-$S$8)/($S$8-$S$7)*EXP(-(A66-$S$10)/$S$8)))</f>
        <v>0.17198204030648293</v>
      </c>
      <c r="J65" s="3">
        <f t="shared" si="6"/>
        <v>1.4431849567288066E-2</v>
      </c>
      <c r="K65" s="1">
        <f t="shared" si="2"/>
        <v>1.4143965789561086E-2</v>
      </c>
      <c r="L65">
        <f t="shared" si="3"/>
        <v>0.27322340876862533</v>
      </c>
      <c r="M65">
        <f t="shared" si="4"/>
        <v>4.9006448626140516E-2</v>
      </c>
      <c r="N65" s="1">
        <f t="shared" si="5"/>
        <v>4.8474729653098021E-2</v>
      </c>
    </row>
    <row r="66" spans="1:14" x14ac:dyDescent="0.2">
      <c r="A66" s="1">
        <v>6.2</v>
      </c>
      <c r="B66" s="2">
        <v>0.19711334328067401</v>
      </c>
      <c r="C66" s="1">
        <v>0.197019266010317</v>
      </c>
      <c r="D66" s="3">
        <f t="shared" si="7"/>
        <v>0.15100297912350036</v>
      </c>
      <c r="E66" s="3">
        <f t="shared" si="8"/>
        <v>0.15123000516284263</v>
      </c>
      <c r="F66" s="2">
        <f>$P$6*(1-EXP(-(IF(A66&lt;$P$8,0,A67-$P$8))/$P$7))</f>
        <v>0.29291768369436866</v>
      </c>
      <c r="G66" s="3">
        <f t="shared" si="0"/>
        <v>9.1784716421030865E-3</v>
      </c>
      <c r="H66" s="1">
        <f t="shared" si="1"/>
        <v>9.1965065143048332E-3</v>
      </c>
      <c r="I66" s="2">
        <f>IF(A66&lt;$S$10,0,$S$6*(1+(-$S$9-$S$7)/($S$7-$S$8)*EXP(-(A67-$S$10)/$S$7)+(-$S$9-$S$8)/($S$8-$S$7)*EXP(-(A67-$S$10)/$S$8)))</f>
        <v>0.18375530586551228</v>
      </c>
      <c r="J66" s="3">
        <f t="shared" si="6"/>
        <v>1.784371635848606E-4</v>
      </c>
      <c r="K66" s="1">
        <f t="shared" si="2"/>
        <v>1.7593263872296792E-4</v>
      </c>
      <c r="L66">
        <f t="shared" si="3"/>
        <v>0.28304830373691781</v>
      </c>
      <c r="M66">
        <f t="shared" si="4"/>
        <v>7.3848174286161852E-3</v>
      </c>
      <c r="N66" s="1">
        <f t="shared" si="5"/>
        <v>7.4009953321649054E-3</v>
      </c>
    </row>
    <row r="67" spans="1:14" x14ac:dyDescent="0.2">
      <c r="A67" s="1">
        <v>6.3</v>
      </c>
      <c r="B67" s="2">
        <v>0.30808596721654602</v>
      </c>
      <c r="C67" s="1">
        <v>0.30703042911725298</v>
      </c>
      <c r="D67" s="3">
        <f t="shared" si="7"/>
        <v>0.18568290585718739</v>
      </c>
      <c r="E67" s="3">
        <f t="shared" si="8"/>
        <v>0.1857011097610963</v>
      </c>
      <c r="F67" s="2">
        <f>$P$6*(1-EXP(-(IF(A67&lt;$P$8,0,A68-$P$8))/$P$7))</f>
        <v>0.30196611316490934</v>
      </c>
      <c r="G67" s="3">
        <f t="shared" ref="G67:G130" si="9">(F67-B67)^2</f>
        <v>3.745261361333383E-5</v>
      </c>
      <c r="H67" s="1">
        <f t="shared" ref="H67:H130" si="10">(F67-C67)^2</f>
        <v>2.5647296065162211E-5</v>
      </c>
      <c r="I67" s="2">
        <f>IF(A67&lt;$S$10,0,$S$6*(1+(-$S$9-$S$7)/($S$7-$S$8)*EXP(-(A68-$S$10)/$S$7)+(-$S$9-$S$8)/($S$8-$S$7)*EXP(-(A68-$S$10)/$S$8)))</f>
        <v>0.19553247641849761</v>
      </c>
      <c r="J67" s="3">
        <f t="shared" ref="J67:J130" si="11">(B67-I67)^2</f>
        <v>1.2668288290826368E-2</v>
      </c>
      <c r="K67" s="1">
        <f t="shared" ref="K67:K130" si="12">(C67-I67)^2</f>
        <v>1.243179345601389E-2</v>
      </c>
      <c r="L67">
        <f t="shared" ref="L67:L130" si="13">$V$6*(1-EXP(-(IF(A67&lt;$V$10,0,A68-$V$10))/$V$9))</f>
        <v>0.29274197461105983</v>
      </c>
      <c r="M67">
        <f t="shared" ref="M67:M130" si="14">(B67-L67)^2</f>
        <v>2.3543810907721488E-4</v>
      </c>
      <c r="N67" s="1">
        <f t="shared" ref="N67:N130" si="15">(C67-L67)^2</f>
        <v>2.041599321755513E-4</v>
      </c>
    </row>
    <row r="68" spans="1:14" x14ac:dyDescent="0.2">
      <c r="A68" s="1">
        <v>6.4</v>
      </c>
      <c r="B68" s="2">
        <v>0.143048763904052</v>
      </c>
      <c r="C68" s="1">
        <v>0.14375001874788701</v>
      </c>
      <c r="D68" s="3">
        <f t="shared" si="7"/>
        <v>0.21608269146709067</v>
      </c>
      <c r="E68" s="3">
        <f t="shared" si="8"/>
        <v>0.21593323795848565</v>
      </c>
      <c r="F68" s="2">
        <f>$P$6*(1-EXP(-(IF(A68&lt;$P$8,0,A69-$P$8))/$P$7))</f>
        <v>0.31090109487683754</v>
      </c>
      <c r="G68" s="3">
        <f t="shared" si="9"/>
        <v>2.817440501299754E-2</v>
      </c>
      <c r="H68" s="1">
        <f t="shared" si="10"/>
        <v>2.7939482251066215E-2</v>
      </c>
      <c r="I68" s="2">
        <f>IF(A68&lt;$S$10,0,$S$6*(1+(-$S$9-$S$7)/($S$7-$S$8)*EXP(-(A69-$S$10)/$S$7)+(-$S$9-$S$8)/($S$8-$S$7)*EXP(-(A69-$S$10)/$S$8)))</f>
        <v>0.207303635303725</v>
      </c>
      <c r="J68" s="3">
        <f t="shared" si="11"/>
        <v>4.1286884985885161E-3</v>
      </c>
      <c r="K68" s="1">
        <f t="shared" si="12"/>
        <v>4.0390621773264855E-3</v>
      </c>
      <c r="L68">
        <f t="shared" si="13"/>
        <v>0.3023061740574095</v>
      </c>
      <c r="M68">
        <f t="shared" si="14"/>
        <v>2.536292268875474E-2</v>
      </c>
      <c r="N68" s="1">
        <f t="shared" si="15"/>
        <v>2.5140054386537419E-2</v>
      </c>
    </row>
    <row r="69" spans="1:14" x14ac:dyDescent="0.2">
      <c r="A69" s="1">
        <v>6.5</v>
      </c>
      <c r="B69" s="2">
        <v>0.22564137023613701</v>
      </c>
      <c r="C69" s="1">
        <v>0.22565843734127899</v>
      </c>
      <c r="D69" s="3">
        <f t="shared" ref="D69:D132" si="16">AVERAGE(B67:B69)</f>
        <v>0.22559203378557835</v>
      </c>
      <c r="E69" s="3">
        <f t="shared" ref="E69:E132" si="17">AVERAGE(C67:C69)</f>
        <v>0.22547962840213964</v>
      </c>
      <c r="F69" s="2">
        <f>$P$6*(1-EXP(-(IF(A69&lt;$P$8,0,A70-$P$8))/$P$7))</f>
        <v>0.31972405121996977</v>
      </c>
      <c r="G69" s="3">
        <f t="shared" si="9"/>
        <v>8.8515508611056483E-3</v>
      </c>
      <c r="H69" s="1">
        <f t="shared" si="10"/>
        <v>8.8483397143749431E-3</v>
      </c>
      <c r="I69" s="2">
        <f>IF(A69&lt;$S$10,0,$S$6*(1+(-$S$9-$S$7)/($S$7-$S$8)*EXP(-(A70-$S$10)/$S$7)+(-$S$9-$S$8)/($S$8-$S$7)*EXP(-(A70-$S$10)/$S$8)))</f>
        <v>0.21905943172095357</v>
      </c>
      <c r="J69" s="3">
        <f t="shared" si="11"/>
        <v>4.3321914617655098E-5</v>
      </c>
      <c r="K69" s="1">
        <f t="shared" si="12"/>
        <v>4.3546875177086495E-5</v>
      </c>
      <c r="L69">
        <f t="shared" si="13"/>
        <v>0.31174263133321467</v>
      </c>
      <c r="M69">
        <f t="shared" si="14"/>
        <v>7.4134271625071399E-3</v>
      </c>
      <c r="N69" s="1">
        <f t="shared" si="15"/>
        <v>7.4104884552412143E-3</v>
      </c>
    </row>
    <row r="70" spans="1:14" x14ac:dyDescent="0.2">
      <c r="A70" s="1">
        <v>6.6</v>
      </c>
      <c r="B70" s="2">
        <v>0.13338593192641501</v>
      </c>
      <c r="C70" s="1">
        <v>0.13444019044720801</v>
      </c>
      <c r="D70" s="3">
        <f t="shared" si="16"/>
        <v>0.16735868868886802</v>
      </c>
      <c r="E70" s="3">
        <f t="shared" si="17"/>
        <v>0.16794954884545801</v>
      </c>
      <c r="F70" s="2">
        <f>$P$6*(1-EXP(-(IF(A70&lt;$P$8,0,A71-$P$8))/$P$7))</f>
        <v>0.32843638675042724</v>
      </c>
      <c r="G70" s="3">
        <f t="shared" si="9"/>
        <v>3.8044679927054036E-2</v>
      </c>
      <c r="H70" s="1">
        <f t="shared" si="10"/>
        <v>3.7634524180117174E-2</v>
      </c>
      <c r="I70" s="2">
        <f>IF(A70&lt;$S$10,0,$S$6*(1+(-$S$9-$S$7)/($S$7-$S$8)*EXP(-(A71-$S$10)/$S$7)+(-$S$9-$S$8)/($S$8-$S$7)*EXP(-(A71-$S$10)/$S$8)))</f>
        <v>0.2307910564230313</v>
      </c>
      <c r="J70" s="3">
        <f t="shared" si="11"/>
        <v>9.4877582782013185E-3</v>
      </c>
      <c r="K70" s="1">
        <f t="shared" si="12"/>
        <v>9.2834893742910624E-3</v>
      </c>
      <c r="L70">
        <f t="shared" si="13"/>
        <v>0.32105305259927075</v>
      </c>
      <c r="M70">
        <f t="shared" si="14"/>
        <v>3.5218948181640196E-2</v>
      </c>
      <c r="N70" s="1">
        <f t="shared" si="15"/>
        <v>3.4824360320584773E-2</v>
      </c>
    </row>
    <row r="71" spans="1:14" x14ac:dyDescent="0.2">
      <c r="A71" s="1">
        <v>6.7</v>
      </c>
      <c r="B71" s="2">
        <v>0.28007594352798598</v>
      </c>
      <c r="C71" s="1">
        <v>0.27981181616856599</v>
      </c>
      <c r="D71" s="3">
        <f t="shared" si="16"/>
        <v>0.21303441523017932</v>
      </c>
      <c r="E71" s="3">
        <f t="shared" si="17"/>
        <v>0.21330348131901766</v>
      </c>
      <c r="F71" s="2">
        <f>$P$6*(1-EXP(-(IF(A71&lt;$P$8,0,A72-$P$8))/$P$7))</f>
        <v>0.33703948841423104</v>
      </c>
      <c r="G71" s="3">
        <f t="shared" si="9"/>
        <v>3.2448454460072551E-3</v>
      </c>
      <c r="H71" s="1">
        <f t="shared" si="10"/>
        <v>3.2750064706572619E-3</v>
      </c>
      <c r="I71" s="2">
        <f>IF(A71&lt;$S$10,0,$S$6*(1+(-$S$9-$S$7)/($S$7-$S$8)*EXP(-(A72-$S$10)/$S$7)+(-$S$9-$S$8)/($S$8-$S$7)*EXP(-(A72-$S$10)/$S$8)))</f>
        <v>0.24249021833663381</v>
      </c>
      <c r="J71" s="3">
        <f t="shared" si="11"/>
        <v>1.4126867381598451E-3</v>
      </c>
      <c r="K71" s="1">
        <f t="shared" si="12"/>
        <v>1.3929016647284843E-3</v>
      </c>
      <c r="L71">
        <f t="shared" si="13"/>
        <v>0.33023912122840376</v>
      </c>
      <c r="M71">
        <f t="shared" si="14"/>
        <v>2.5163443970036919E-3</v>
      </c>
      <c r="N71" s="1">
        <f t="shared" si="15"/>
        <v>2.542913095597941E-3</v>
      </c>
    </row>
    <row r="72" spans="1:14" x14ac:dyDescent="0.2">
      <c r="A72" s="1">
        <v>6.8</v>
      </c>
      <c r="B72" s="2">
        <v>0.23158214827745999</v>
      </c>
      <c r="C72" s="1">
        <v>0.23192123395469</v>
      </c>
      <c r="D72" s="3">
        <f t="shared" si="16"/>
        <v>0.21501467457728698</v>
      </c>
      <c r="E72" s="3">
        <f t="shared" si="17"/>
        <v>0.21539108019015465</v>
      </c>
      <c r="F72" s="2">
        <f>$P$6*(1-EXP(-(IF(A72&lt;$P$8,0,A73-$P$8))/$P$7))</f>
        <v>0.34553472576809569</v>
      </c>
      <c r="G72" s="3">
        <f t="shared" si="9"/>
        <v>1.2985189916759333E-2</v>
      </c>
      <c r="H72" s="1">
        <f t="shared" si="10"/>
        <v>1.2908025522034801E-2</v>
      </c>
      <c r="I72" s="2">
        <f>IF(A72&lt;$S$10,0,$S$6*(1+(-$S$9-$S$7)/($S$7-$S$8)*EXP(-(A73-$S$10)/$S$7)+(-$S$9-$S$8)/($S$8-$S$7)*EXP(-(A73-$S$10)/$S$8)))</f>
        <v>0.25414912207880347</v>
      </c>
      <c r="J72" s="3">
        <f t="shared" si="11"/>
        <v>5.0926830655052303E-4</v>
      </c>
      <c r="K72" s="1">
        <f t="shared" si="12"/>
        <v>4.9407901045810468E-4</v>
      </c>
      <c r="L72">
        <f t="shared" si="13"/>
        <v>0.33930249810983343</v>
      </c>
      <c r="M72">
        <f t="shared" si="14"/>
        <v>1.1603673768008917E-2</v>
      </c>
      <c r="N72" s="1">
        <f t="shared" si="15"/>
        <v>1.1530735891556692E-2</v>
      </c>
    </row>
    <row r="73" spans="1:14" x14ac:dyDescent="0.2">
      <c r="A73" s="1">
        <v>6.9</v>
      </c>
      <c r="B73" s="2">
        <v>0.167404375533837</v>
      </c>
      <c r="C73" s="1">
        <v>0.168499704417539</v>
      </c>
      <c r="D73" s="3">
        <f t="shared" si="16"/>
        <v>0.22635415577976101</v>
      </c>
      <c r="E73" s="3">
        <f t="shared" si="17"/>
        <v>0.22674425151359834</v>
      </c>
      <c r="F73" s="2">
        <f>$P$6*(1-EXP(-(IF(A73&lt;$P$8,0,A74-$P$8))/$P$7))</f>
        <v>0.353923451197453</v>
      </c>
      <c r="G73" s="3">
        <f t="shared" si="9"/>
        <v>3.4789365586409708E-2</v>
      </c>
      <c r="H73" s="1">
        <f t="shared" si="10"/>
        <v>3.4381965869901665E-2</v>
      </c>
      <c r="I73" s="2">
        <f>IF(A73&lt;$S$10,0,$S$6*(1+(-$S$9-$S$7)/($S$7-$S$8)*EXP(-(A74-$S$10)/$S$7)+(-$S$9-$S$8)/($S$8-$S$7)*EXP(-(A74-$S$10)/$S$8)))</f>
        <v>0.26576044633707907</v>
      </c>
      <c r="J73" s="3">
        <f t="shared" si="11"/>
        <v>9.6739166638523683E-3</v>
      </c>
      <c r="K73" s="1">
        <f t="shared" si="12"/>
        <v>9.4596519187393792E-3</v>
      </c>
      <c r="L73">
        <f t="shared" si="13"/>
        <v>0.34824482194946971</v>
      </c>
      <c r="M73">
        <f t="shared" si="14"/>
        <v>3.2703267059805328E-2</v>
      </c>
      <c r="N73" s="1">
        <f t="shared" si="15"/>
        <v>3.2308307276567583E-2</v>
      </c>
    </row>
    <row r="74" spans="1:14" x14ac:dyDescent="0.2">
      <c r="A74" s="1">
        <v>7</v>
      </c>
      <c r="B74" s="2">
        <v>0.33098904049433697</v>
      </c>
      <c r="C74" s="1">
        <v>0.33059505138011103</v>
      </c>
      <c r="D74" s="3">
        <f t="shared" si="16"/>
        <v>0.24332518810187798</v>
      </c>
      <c r="E74" s="3">
        <f t="shared" si="17"/>
        <v>0.24367199658411334</v>
      </c>
      <c r="F74" s="2">
        <f>$P$6*(1-EXP(-(IF(A74&lt;$P$8,0,A75-$P$8))/$P$7))</f>
        <v>0.36220700013174306</v>
      </c>
      <c r="G74" s="3">
        <f t="shared" si="9"/>
        <v>9.7456100392271576E-4</v>
      </c>
      <c r="H74" s="1">
        <f t="shared" si="10"/>
        <v>9.9931530387581012E-4</v>
      </c>
      <c r="I74" s="2">
        <f>IF(A74&lt;$S$10,0,$S$6*(1+(-$S$9-$S$7)/($S$7-$S$8)*EXP(-(A75-$S$10)/$S$7)+(-$S$9-$S$8)/($S$8-$S$7)*EXP(-(A75-$S$10)/$S$8)))</f>
        <v>0.27731732308226903</v>
      </c>
      <c r="J74" s="3">
        <f t="shared" si="11"/>
        <v>2.880653249960877E-3</v>
      </c>
      <c r="K74" s="1">
        <f t="shared" si="12"/>
        <v>2.8385163325786739E-3</v>
      </c>
      <c r="L74">
        <f t="shared" si="13"/>
        <v>0.35706770956620038</v>
      </c>
      <c r="M74">
        <f t="shared" si="14"/>
        <v>6.8009698055976483E-4</v>
      </c>
      <c r="N74" s="1">
        <f t="shared" si="15"/>
        <v>7.0080163143752339E-4</v>
      </c>
    </row>
    <row r="75" spans="1:14" x14ac:dyDescent="0.2">
      <c r="A75" s="1">
        <v>7.1</v>
      </c>
      <c r="B75" s="2">
        <v>0.45534057539532602</v>
      </c>
      <c r="C75" s="1">
        <v>0.45384223096189702</v>
      </c>
      <c r="D75" s="3">
        <f t="shared" si="16"/>
        <v>0.31791133047449999</v>
      </c>
      <c r="E75" s="3">
        <f t="shared" si="17"/>
        <v>0.31764566225318236</v>
      </c>
      <c r="F75" s="2">
        <f>$P$6*(1-EXP(-(IF(A75&lt;$P$8,0,A76-$P$8))/$P$7))</f>
        <v>0.37038669125700563</v>
      </c>
      <c r="G75" s="3">
        <f t="shared" si="9"/>
        <v>7.2171624301871646E-3</v>
      </c>
      <c r="H75" s="1">
        <f t="shared" si="10"/>
        <v>6.9648271074347033E-3</v>
      </c>
      <c r="I75" s="2">
        <f>IF(A75&lt;$S$10,0,$S$6*(1+(-$S$9-$S$7)/($S$7-$S$8)*EXP(-(A76-$S$10)/$S$7)+(-$S$9-$S$8)/($S$8-$S$7)*EXP(-(A76-$S$10)/$S$8)))</f>
        <v>0.28881331758378315</v>
      </c>
      <c r="J75" s="3">
        <f t="shared" si="11"/>
        <v>2.7731327594232066E-2</v>
      </c>
      <c r="K75" s="1">
        <f t="shared" si="12"/>
        <v>2.7234542250761013E-2</v>
      </c>
      <c r="L75">
        <f t="shared" si="13"/>
        <v>0.36577275618421984</v>
      </c>
      <c r="M75">
        <f t="shared" si="14"/>
        <v>8.0223942382334022E-3</v>
      </c>
      <c r="N75" s="1">
        <f t="shared" si="15"/>
        <v>7.7562323876159169E-3</v>
      </c>
    </row>
    <row r="76" spans="1:14" x14ac:dyDescent="0.2">
      <c r="A76" s="1">
        <v>7.2</v>
      </c>
      <c r="B76" s="2">
        <v>0.36136335656417201</v>
      </c>
      <c r="C76" s="1">
        <v>0.360910119773446</v>
      </c>
      <c r="D76" s="3">
        <f t="shared" si="16"/>
        <v>0.38256432415127833</v>
      </c>
      <c r="E76" s="3">
        <f t="shared" si="17"/>
        <v>0.38178246737181798</v>
      </c>
      <c r="F76" s="2">
        <f>$P$6*(1-EXP(-(IF(A76&lt;$P$8,0,A77-$P$8))/$P$7))</f>
        <v>0.37846382672580592</v>
      </c>
      <c r="G76" s="3">
        <f t="shared" si="9"/>
        <v>2.9242607974893162E-4</v>
      </c>
      <c r="H76" s="1">
        <f t="shared" si="10"/>
        <v>3.0813262776932884E-4</v>
      </c>
      <c r="I76" s="2">
        <f>IF(A76&lt;$S$10,0,$S$6*(1+(-$S$9-$S$7)/($S$7-$S$8)*EXP(-(A77-$S$10)/$S$7)+(-$S$9-$S$8)/($S$8-$S$7)*EXP(-(A77-$S$10)/$S$8)))</f>
        <v>0.30024240919869499</v>
      </c>
      <c r="J76" s="3">
        <f t="shared" si="11"/>
        <v>3.7357702068534122E-3</v>
      </c>
      <c r="K76" s="1">
        <f t="shared" si="12"/>
        <v>3.6805711063817555E-3</v>
      </c>
      <c r="L76">
        <f t="shared" si="13"/>
        <v>0.37436153572145353</v>
      </c>
      <c r="M76">
        <f t="shared" si="14"/>
        <v>1.6895266140478773E-4</v>
      </c>
      <c r="N76" s="1">
        <f t="shared" si="15"/>
        <v>1.8094059100631126E-4</v>
      </c>
    </row>
    <row r="77" spans="1:14" x14ac:dyDescent="0.2">
      <c r="A77" s="1">
        <v>7.3</v>
      </c>
      <c r="B77" s="2">
        <v>0.31478757166245303</v>
      </c>
      <c r="C77" s="1">
        <v>0.31491078471975298</v>
      </c>
      <c r="D77" s="3">
        <f t="shared" si="16"/>
        <v>0.37716383454065033</v>
      </c>
      <c r="E77" s="3">
        <f t="shared" si="17"/>
        <v>0.37655437848503198</v>
      </c>
      <c r="F77" s="2">
        <f>$P$6*(1-EXP(-(IF(A77&lt;$P$8,0,A78-$P$8))/$P$7))</f>
        <v>0.38643969236452952</v>
      </c>
      <c r="G77" s="3">
        <f t="shared" si="9"/>
        <v>5.1340264011049391E-3</v>
      </c>
      <c r="H77" s="1">
        <f t="shared" si="10"/>
        <v>5.1163846288549714E-3</v>
      </c>
      <c r="I77" s="2">
        <f>IF(A77&lt;$S$10,0,$S$6*(1+(-$S$9-$S$7)/($S$7-$S$8)*EXP(-(A78-$S$10)/$S$7)+(-$S$9-$S$8)/($S$8-$S$7)*EXP(-(A78-$S$10)/$S$8)))</f>
        <v>0.31159897290643546</v>
      </c>
      <c r="J77" s="3">
        <f t="shared" si="11"/>
        <v>1.0167162026876787E-5</v>
      </c>
      <c r="K77" s="1">
        <f t="shared" si="12"/>
        <v>1.0968097486829496E-5</v>
      </c>
      <c r="L77">
        <f t="shared" si="13"/>
        <v>0.38283560107413173</v>
      </c>
      <c r="M77">
        <f t="shared" si="14"/>
        <v>4.6305343068126894E-3</v>
      </c>
      <c r="N77" s="1">
        <f t="shared" si="15"/>
        <v>4.6137806767760784E-3</v>
      </c>
    </row>
    <row r="78" spans="1:14" x14ac:dyDescent="0.2">
      <c r="A78" s="1">
        <v>7.4</v>
      </c>
      <c r="B78" s="2">
        <v>0.559862233899169</v>
      </c>
      <c r="C78" s="1">
        <v>0.55768676613702495</v>
      </c>
      <c r="D78" s="3">
        <f t="shared" si="16"/>
        <v>0.41200438737526462</v>
      </c>
      <c r="E78" s="3">
        <f t="shared" si="17"/>
        <v>0.41116922354340796</v>
      </c>
      <c r="F78" s="2">
        <f>$P$6*(1-EXP(-(IF(A78&lt;$P$8,0,A79-$P$8))/$P$7))</f>
        <v>0.39431555787807632</v>
      </c>
      <c r="G78" s="3">
        <f t="shared" si="9"/>
        <v>2.7405701941632624E-2</v>
      </c>
      <c r="H78" s="1">
        <f t="shared" si="10"/>
        <v>2.6690151687988765E-2</v>
      </c>
      <c r="I78" s="2">
        <f>IF(A78&lt;$S$10,0,$S$6*(1+(-$S$9-$S$7)/($S$7-$S$8)*EXP(-(A79-$S$10)/$S$7)+(-$S$9-$S$8)/($S$8-$S$7)*EXP(-(A79-$S$10)/$S$8)))</f>
        <v>0.322877761562258</v>
      </c>
      <c r="J78" s="3">
        <f t="shared" si="11"/>
        <v>5.6161640128804133E-2</v>
      </c>
      <c r="K78" s="1">
        <f t="shared" si="12"/>
        <v>5.5135268629392921E-2</v>
      </c>
      <c r="L78">
        <f t="shared" si="13"/>
        <v>0.39119648439756011</v>
      </c>
      <c r="M78">
        <f t="shared" si="14"/>
        <v>2.8448135054939483E-2</v>
      </c>
      <c r="N78" s="1">
        <f t="shared" si="15"/>
        <v>2.7719013913686381E-2</v>
      </c>
    </row>
    <row r="79" spans="1:14" x14ac:dyDescent="0.2">
      <c r="A79" s="1">
        <v>7.5</v>
      </c>
      <c r="B79" s="2">
        <v>0.30287030148444499</v>
      </c>
      <c r="C79" s="1">
        <v>0.30334107028738699</v>
      </c>
      <c r="D79" s="3">
        <f t="shared" si="16"/>
        <v>0.39250670234868901</v>
      </c>
      <c r="E79" s="3">
        <f t="shared" si="17"/>
        <v>0.39197954038138832</v>
      </c>
      <c r="F79" s="2">
        <f>$P$6*(1-EXP(-(IF(A79&lt;$P$8,0,A80-$P$8))/$P$7))</f>
        <v>0.40209267705199003</v>
      </c>
      <c r="G79" s="3">
        <f t="shared" si="9"/>
        <v>9.8450798132669586E-3</v>
      </c>
      <c r="H79" s="1">
        <f t="shared" si="10"/>
        <v>9.751879838590792E-3</v>
      </c>
      <c r="I79" s="2">
        <f>IF(A79&lt;$S$10,0,$S$6*(1+(-$S$9-$S$7)/($S$7-$S$8)*EXP(-(A80-$S$10)/$S$7)+(-$S$9-$S$8)/($S$8-$S$7)*EXP(-(A80-$S$10)/$S$8)))</f>
        <v>0.33407388884347455</v>
      </c>
      <c r="J79" s="3">
        <f t="shared" si="11"/>
        <v>9.7366386407258946E-4</v>
      </c>
      <c r="K79" s="1">
        <f t="shared" si="12"/>
        <v>9.4450613640139985E-4</v>
      </c>
      <c r="L79">
        <f t="shared" si="13"/>
        <v>0.39944569738314184</v>
      </c>
      <c r="M79">
        <f t="shared" si="14"/>
        <v>9.3268070929900318E-3</v>
      </c>
      <c r="N79" s="1">
        <f t="shared" si="15"/>
        <v>9.2360993492140962E-3</v>
      </c>
    </row>
    <row r="80" spans="1:14" x14ac:dyDescent="0.2">
      <c r="A80" s="1">
        <v>7.6</v>
      </c>
      <c r="B80" s="2">
        <v>0.44154896023120399</v>
      </c>
      <c r="C80" s="1">
        <v>0.44076595541805003</v>
      </c>
      <c r="D80" s="3">
        <f t="shared" si="16"/>
        <v>0.43476049853827264</v>
      </c>
      <c r="E80" s="3">
        <f t="shared" si="17"/>
        <v>0.43393126394748732</v>
      </c>
      <c r="F80" s="2">
        <f>$P$6*(1-EXP(-(IF(A80&lt;$P$8,0,A81-$P$8))/$P$7))</f>
        <v>0.40977228795205195</v>
      </c>
      <c r="G80" s="3">
        <f t="shared" si="9"/>
        <v>1.0097569011366298E-3</v>
      </c>
      <c r="H80" s="1">
        <f t="shared" si="10"/>
        <v>9.6060742299286755E-4</v>
      </c>
      <c r="I80" s="2">
        <f>IF(A80&lt;$S$10,0,$S$6*(1+(-$S$9-$S$7)/($S$7-$S$8)*EXP(-(A81-$S$10)/$S$7)+(-$S$9-$S$8)/($S$8-$S$7)*EXP(-(A81-$S$10)/$S$8)))</f>
        <v>0.34518281286310215</v>
      </c>
      <c r="J80" s="3">
        <f t="shared" si="11"/>
        <v>9.2864343585707214E-3</v>
      </c>
      <c r="K80" s="1">
        <f t="shared" si="12"/>
        <v>9.1361371406794879E-3</v>
      </c>
      <c r="L80">
        <f t="shared" si="13"/>
        <v>0.40758473153169977</v>
      </c>
      <c r="M80">
        <f t="shared" si="14"/>
        <v>1.153568831152226E-3</v>
      </c>
      <c r="N80" s="1">
        <f t="shared" si="15"/>
        <v>1.1009936185961005E-3</v>
      </c>
    </row>
    <row r="81" spans="1:14" x14ac:dyDescent="0.2">
      <c r="A81" s="1">
        <v>7.7</v>
      </c>
      <c r="B81" s="2">
        <v>0.42801024542217198</v>
      </c>
      <c r="C81" s="1">
        <v>0.42747149291640701</v>
      </c>
      <c r="D81" s="3">
        <f t="shared" si="16"/>
        <v>0.39080983571260702</v>
      </c>
      <c r="E81" s="3">
        <f t="shared" si="17"/>
        <v>0.39052617287394797</v>
      </c>
      <c r="F81" s="2">
        <f>$P$6*(1-EXP(-(IF(A81&lt;$P$8,0,A82-$P$8))/$P$7))</f>
        <v>0.41735561312137304</v>
      </c>
      <c r="G81" s="3">
        <f t="shared" si="9"/>
        <v>1.1352118946522808E-4</v>
      </c>
      <c r="H81" s="1">
        <f t="shared" si="10"/>
        <v>1.0233102402757666E-4</v>
      </c>
      <c r="I81" s="2">
        <f>IF(A81&lt;$S$10,0,$S$6*(1+(-$S$9-$S$7)/($S$7-$S$8)*EXP(-(A82-$S$10)/$S$7)+(-$S$9-$S$8)/($S$8-$S$7)*EXP(-(A82-$S$10)/$S$8)))</f>
        <v>0.35620032042693428</v>
      </c>
      <c r="J81" s="3">
        <f t="shared" si="11"/>
        <v>5.1566653278216634E-3</v>
      </c>
      <c r="K81" s="1">
        <f t="shared" si="12"/>
        <v>5.0795800280241752E-3</v>
      </c>
      <c r="L81">
        <f t="shared" si="13"/>
        <v>0.41561505842314694</v>
      </c>
      <c r="M81">
        <f t="shared" si="14"/>
        <v>1.5364066074079918E-4</v>
      </c>
      <c r="N81" s="1">
        <f t="shared" si="15"/>
        <v>1.4057503889296718E-4</v>
      </c>
    </row>
    <row r="82" spans="1:14" x14ac:dyDescent="0.2">
      <c r="A82" s="1">
        <v>7.8</v>
      </c>
      <c r="B82" s="2">
        <v>0.43848783520283202</v>
      </c>
      <c r="C82" s="1">
        <v>0.43795502324791202</v>
      </c>
      <c r="D82" s="3">
        <f t="shared" si="16"/>
        <v>0.43601568028540266</v>
      </c>
      <c r="E82" s="3">
        <f t="shared" si="17"/>
        <v>0.4353974905274563</v>
      </c>
      <c r="F82" s="2">
        <f>$P$6*(1-EXP(-(IF(A82&lt;$P$8,0,A83-$P$8))/$P$7))</f>
        <v>0.42484385977501504</v>
      </c>
      <c r="G82" s="3">
        <f t="shared" si="9"/>
        <v>1.861580654748735E-4</v>
      </c>
      <c r="H82" s="1">
        <f t="shared" si="10"/>
        <v>1.7190260761302802E-4</v>
      </c>
      <c r="I82" s="2">
        <f>IF(A82&lt;$S$10,0,$S$6*(1+(-$S$9-$S$7)/($S$7-$S$8)*EXP(-(A83-$S$10)/$S$7)+(-$S$9-$S$8)/($S$8-$S$7)*EXP(-(A83-$S$10)/$S$8)))</f>
        <v>0.36712251191037137</v>
      </c>
      <c r="J82" s="3">
        <f t="shared" si="11"/>
        <v>5.093009368637426E-3</v>
      </c>
      <c r="K82" s="1">
        <f t="shared" si="12"/>
        <v>5.0172446623828245E-3</v>
      </c>
      <c r="L82">
        <f t="shared" si="13"/>
        <v>0.42353812998255602</v>
      </c>
      <c r="M82">
        <f t="shared" si="14"/>
        <v>2.2349368617314747E-4</v>
      </c>
      <c r="N82" s="1">
        <f t="shared" si="15"/>
        <v>2.0784681142466723E-4</v>
      </c>
    </row>
    <row r="83" spans="1:14" x14ac:dyDescent="0.2">
      <c r="A83" s="1">
        <v>7.9</v>
      </c>
      <c r="B83" s="2">
        <v>0.400914189407657</v>
      </c>
      <c r="C83" s="1">
        <v>0.400859048847445</v>
      </c>
      <c r="D83" s="3">
        <f t="shared" si="16"/>
        <v>0.42247075667755363</v>
      </c>
      <c r="E83" s="3">
        <f t="shared" si="17"/>
        <v>0.42209518833725473</v>
      </c>
      <c r="F83" s="2">
        <f>$P$6*(1-EXP(-(IF(A83&lt;$P$8,0,A84-$P$8))/$P$7))</f>
        <v>0.43223821999216988</v>
      </c>
      <c r="G83" s="3">
        <f t="shared" si="9"/>
        <v>9.8119489205949866E-4</v>
      </c>
      <c r="H83" s="1">
        <f t="shared" si="10"/>
        <v>9.8465238172993469E-4</v>
      </c>
      <c r="I83" s="2">
        <f>IF(A83&lt;$S$10,0,$S$6*(1+(-$S$9-$S$7)/($S$7-$S$8)*EXP(-(A84-$S$10)/$S$7)+(-$S$9-$S$8)/($S$8-$S$7)*EXP(-(A84-$S$10)/$S$8)))</f>
        <v>0.37794578673260826</v>
      </c>
      <c r="J83" s="3">
        <f t="shared" si="11"/>
        <v>5.27547521443186E-4</v>
      </c>
      <c r="K83" s="1">
        <f t="shared" si="12"/>
        <v>5.2501758074321265E-4</v>
      </c>
      <c r="L83">
        <f t="shared" si="13"/>
        <v>0.43135537874267527</v>
      </c>
      <c r="M83">
        <f t="shared" si="14"/>
        <v>9.2666600813043007E-4</v>
      </c>
      <c r="N83" s="1">
        <f t="shared" si="15"/>
        <v>9.3002613707871538E-4</v>
      </c>
    </row>
    <row r="84" spans="1:14" x14ac:dyDescent="0.2">
      <c r="A84" s="1">
        <v>8</v>
      </c>
      <c r="B84" s="2">
        <v>0.30923903235280797</v>
      </c>
      <c r="C84" s="1">
        <v>0.31019290722087001</v>
      </c>
      <c r="D84" s="3">
        <f t="shared" si="16"/>
        <v>0.38288035232109902</v>
      </c>
      <c r="E84" s="3">
        <f t="shared" si="17"/>
        <v>0.38300232643874232</v>
      </c>
      <c r="F84" s="2">
        <f>$P$6*(1-EXP(-(IF(A84&lt;$P$8,0,A85-$P$8))/$P$7))</f>
        <v>0.43953987090593249</v>
      </c>
      <c r="G84" s="3">
        <f t="shared" si="9"/>
        <v>1.697830852764742E-2</v>
      </c>
      <c r="H84" s="1">
        <f t="shared" si="10"/>
        <v>1.6730637014544875E-2</v>
      </c>
      <c r="I84" s="2">
        <f>IF(A84&lt;$S$10,0,$S$6*(1+(-$S$9-$S$7)/($S$7-$S$8)*EXP(-(A85-$S$10)/$S$7)+(-$S$9-$S$8)/($S$8-$S$7)*EXP(-(A85-$S$10)/$S$8)))</f>
        <v>0.38866682940610053</v>
      </c>
      <c r="J84" s="3">
        <f t="shared" si="11"/>
        <v>6.3087749447390306E-3</v>
      </c>
      <c r="K84" s="1">
        <f t="shared" si="12"/>
        <v>6.1581564631336162E-3</v>
      </c>
      <c r="L84">
        <f t="shared" si="13"/>
        <v>0.43906821810293756</v>
      </c>
      <c r="M84">
        <f t="shared" si="14"/>
        <v>1.6855617472541651E-2</v>
      </c>
      <c r="N84" s="1">
        <f t="shared" si="15"/>
        <v>1.6608845754949558E-2</v>
      </c>
    </row>
    <row r="85" spans="1:14" x14ac:dyDescent="0.2">
      <c r="A85" s="1">
        <v>8.1</v>
      </c>
      <c r="B85" s="2">
        <v>0.46490057325943801</v>
      </c>
      <c r="C85" s="1">
        <v>0.46442490623124699</v>
      </c>
      <c r="D85" s="3">
        <f t="shared" si="16"/>
        <v>0.39168459833996766</v>
      </c>
      <c r="E85" s="3">
        <f t="shared" si="17"/>
        <v>0.39182562076652072</v>
      </c>
      <c r="F85" s="2">
        <f>$P$6*(1-EXP(-(IF(A85&lt;$P$8,0,A86-$P$8))/$P$7))</f>
        <v>0.44674997489069124</v>
      </c>
      <c r="G85" s="3">
        <f t="shared" si="9"/>
        <v>3.2944422114355304E-4</v>
      </c>
      <c r="H85" s="1">
        <f t="shared" si="10"/>
        <v>3.1240319789336006E-4</v>
      </c>
      <c r="I85" s="2">
        <f>IF(A85&lt;$S$10,0,$S$6*(1+(-$S$9-$S$7)/($S$7-$S$8)*EXP(-(A86-$S$10)/$S$7)+(-$S$9-$S$8)/($S$8-$S$7)*EXP(-(A86-$S$10)/$S$8)))</f>
        <v>0.39928259614057282</v>
      </c>
      <c r="J85" s="3">
        <f t="shared" si="11"/>
        <v>4.3057189211719157E-3</v>
      </c>
      <c r="K85" s="1">
        <f t="shared" si="12"/>
        <v>4.24352056394955E-3</v>
      </c>
      <c r="L85">
        <f t="shared" si="13"/>
        <v>0.44667804258501076</v>
      </c>
      <c r="M85">
        <f t="shared" si="14"/>
        <v>3.320606241804421E-4</v>
      </c>
      <c r="N85" s="1">
        <f t="shared" si="15"/>
        <v>3.1495116927810119E-4</v>
      </c>
    </row>
    <row r="86" spans="1:14" x14ac:dyDescent="0.2">
      <c r="A86" s="1">
        <v>8.1999999999999993</v>
      </c>
      <c r="B86" s="2">
        <v>0.44345000641656501</v>
      </c>
      <c r="C86" s="1">
        <v>0.44328811167681198</v>
      </c>
      <c r="D86" s="3">
        <f t="shared" si="16"/>
        <v>0.40586320400960368</v>
      </c>
      <c r="E86" s="3">
        <f t="shared" si="17"/>
        <v>0.40596864170964303</v>
      </c>
      <c r="F86" s="2">
        <f>$P$6*(1-EXP(-(IF(A86&lt;$P$8,0,A87-$P$8))/$P$7))</f>
        <v>0.4538696797471708</v>
      </c>
      <c r="G86" s="3">
        <f t="shared" si="9"/>
        <v>1.0856959231653741E-4</v>
      </c>
      <c r="H86" s="1">
        <f t="shared" si="10"/>
        <v>1.1196958282763718E-4</v>
      </c>
      <c r="I86" s="2">
        <f>IF(A86&lt;$S$10,0,$S$6*(1+(-$S$9-$S$7)/($S$7-$S$8)*EXP(-(A87-$S$10)/$S$7)+(-$S$9-$S$8)/($S$8-$S$7)*EXP(-(A87-$S$10)/$S$8)))</f>
        <v>0.40979030198092276</v>
      </c>
      <c r="J86" s="3">
        <f t="shared" si="11"/>
        <v>1.132975702694795E-3</v>
      </c>
      <c r="K86" s="1">
        <f t="shared" si="12"/>
        <v>1.1221032544220101E-3</v>
      </c>
      <c r="L86">
        <f t="shared" si="13"/>
        <v>0.45418622808493442</v>
      </c>
      <c r="M86">
        <f t="shared" si="14"/>
        <v>1.1526645571236474E-4</v>
      </c>
      <c r="N86" s="1">
        <f t="shared" si="15"/>
        <v>1.1876894124498751E-4</v>
      </c>
    </row>
    <row r="87" spans="1:14" x14ac:dyDescent="0.2">
      <c r="A87" s="1">
        <v>8.3000000000000007</v>
      </c>
      <c r="B87" s="2">
        <v>0.33679580425441502</v>
      </c>
      <c r="C87" s="1">
        <v>0.33778548159524902</v>
      </c>
      <c r="D87" s="3">
        <f t="shared" si="16"/>
        <v>0.41504879464347266</v>
      </c>
      <c r="E87" s="3">
        <f t="shared" si="17"/>
        <v>0.41516616650110266</v>
      </c>
      <c r="F87" s="2">
        <f>$P$6*(1-EXP(-(IF(A87&lt;$P$8,0,A88-$P$8))/$P$7))</f>
        <v>0.46090011888515414</v>
      </c>
      <c r="G87" s="3">
        <f t="shared" si="9"/>
        <v>1.5401880909965488E-2</v>
      </c>
      <c r="H87" s="1">
        <f t="shared" si="10"/>
        <v>1.5157213915024897E-2</v>
      </c>
      <c r="I87" s="2">
        <f>IF(A87&lt;$S$10,0,$S$6*(1+(-$S$9-$S$7)/($S$7-$S$8)*EXP(-(A88-$S$10)/$S$7)+(-$S$9-$S$8)/($S$8-$S$7)*EXP(-(A88-$S$10)/$S$8)))</f>
        <v>0.42018740845959074</v>
      </c>
      <c r="J87" s="3">
        <f t="shared" si="11"/>
        <v>6.9541596519126806E-3</v>
      </c>
      <c r="K87" s="1">
        <f t="shared" si="12"/>
        <v>6.7900775509563225E-3</v>
      </c>
      <c r="L87">
        <f t="shared" si="13"/>
        <v>0.46159413212188855</v>
      </c>
      <c r="M87">
        <f t="shared" si="14"/>
        <v>1.5574622638517419E-2</v>
      </c>
      <c r="N87" s="1">
        <f t="shared" si="15"/>
        <v>1.5328581945227559E-2</v>
      </c>
    </row>
    <row r="88" spans="1:14" x14ac:dyDescent="0.2">
      <c r="A88" s="1">
        <v>8.4</v>
      </c>
      <c r="B88" s="2">
        <v>0.64835573277337599</v>
      </c>
      <c r="C88" s="1">
        <v>0.646374891720083</v>
      </c>
      <c r="D88" s="3">
        <f t="shared" si="16"/>
        <v>0.47620051448145201</v>
      </c>
      <c r="E88" s="3">
        <f t="shared" si="17"/>
        <v>0.47581616166404794</v>
      </c>
      <c r="F88" s="2">
        <f>$P$6*(1-EXP(-(IF(A88&lt;$P$8,0,A89-$P$8))/$P$7))</f>
        <v>0.46784241150391431</v>
      </c>
      <c r="G88" s="3">
        <f t="shared" si="9"/>
        <v>3.2585059155731885E-2</v>
      </c>
      <c r="H88" s="1">
        <f t="shared" si="10"/>
        <v>3.1873846492136662E-2</v>
      </c>
      <c r="I88" s="2">
        <f>IF(A88&lt;$S$10,0,$S$6*(1+(-$S$9-$S$7)/($S$7-$S$8)*EXP(-(A89-$S$10)/$S$7)+(-$S$9-$S$8)/($S$8-$S$7)*EXP(-(A89-$S$10)/$S$8)))</f>
        <v>0.43047161174445747</v>
      </c>
      <c r="J88" s="3">
        <f t="shared" si="11"/>
        <v>4.7473490196544413E-2</v>
      </c>
      <c r="K88" s="1">
        <f t="shared" si="12"/>
        <v>4.6614226304233342E-2</v>
      </c>
      <c r="L88">
        <f t="shared" si="13"/>
        <v>0.46890309408364056</v>
      </c>
      <c r="M88">
        <f t="shared" si="14"/>
        <v>3.2203249532708728E-2</v>
      </c>
      <c r="N88" s="1">
        <f t="shared" si="15"/>
        <v>3.1496238956310374E-2</v>
      </c>
    </row>
    <row r="89" spans="1:14" x14ac:dyDescent="0.2">
      <c r="A89" s="1">
        <v>8.5</v>
      </c>
      <c r="B89" s="2">
        <v>0.57036274170878898</v>
      </c>
      <c r="C89" s="1">
        <v>0.56924779511478296</v>
      </c>
      <c r="D89" s="3">
        <f t="shared" si="16"/>
        <v>0.51850475957886</v>
      </c>
      <c r="E89" s="3">
        <f t="shared" si="17"/>
        <v>0.51780272281003825</v>
      </c>
      <c r="F89" s="2">
        <f>$P$6*(1-EXP(-(IF(A89&lt;$P$8,0,A90-$P$8))/$P$7))</f>
        <v>0.474697662770383</v>
      </c>
      <c r="G89" s="3">
        <f t="shared" si="9"/>
        <v>9.1518073282914475E-3</v>
      </c>
      <c r="H89" s="1">
        <f t="shared" si="10"/>
        <v>8.9397275263435483E-3</v>
      </c>
      <c r="I89" s="2">
        <f>IF(A89&lt;$S$10,0,$S$6*(1+(-$S$9-$S$7)/($S$7-$S$8)*EXP(-(A90-$S$10)/$S$7)+(-$S$9-$S$8)/($S$8-$S$7)*EXP(-(A90-$S$10)/$S$8)))</f>
        <v>0.44064083126389214</v>
      </c>
      <c r="J89" s="3">
        <f t="shared" si="11"/>
        <v>1.6827774049473835E-2</v>
      </c>
      <c r="K89" s="1">
        <f t="shared" si="12"/>
        <v>1.6539751150944339E-2</v>
      </c>
      <c r="L89">
        <f t="shared" si="13"/>
        <v>0.47611443546871418</v>
      </c>
      <c r="M89">
        <f t="shared" si="14"/>
        <v>8.8827432291229223E-3</v>
      </c>
      <c r="N89" s="1">
        <f t="shared" si="15"/>
        <v>8.6738226789639921E-3</v>
      </c>
    </row>
    <row r="90" spans="1:14" x14ac:dyDescent="0.2">
      <c r="A90" s="1">
        <v>8.6</v>
      </c>
      <c r="B90" s="2">
        <v>0.47100509983863897</v>
      </c>
      <c r="C90" s="1">
        <v>0.47096491599454698</v>
      </c>
      <c r="D90" s="3">
        <f t="shared" si="16"/>
        <v>0.56324119144026807</v>
      </c>
      <c r="E90" s="3">
        <f t="shared" si="17"/>
        <v>0.56219586760980433</v>
      </c>
      <c r="F90" s="2">
        <f>$P$6*(1-EXP(-(IF(A90&lt;$P$8,0,A91-$P$8))/$P$7))</f>
        <v>0.48146696399508615</v>
      </c>
      <c r="G90" s="3">
        <f t="shared" si="9"/>
        <v>1.0945060162795418E-4</v>
      </c>
      <c r="H90" s="1">
        <f t="shared" si="10"/>
        <v>1.1029301220562869E-4</v>
      </c>
      <c r="I90" s="2">
        <f>IF(A90&lt;$S$10,0,$S$6*(1+(-$S$9-$S$7)/($S$7-$S$8)*EXP(-(A91-$S$10)/$S$7)+(-$S$9-$S$8)/($S$8-$S$7)*EXP(-(A91-$S$10)/$S$8)))</f>
        <v>0.4506931987914824</v>
      </c>
      <c r="J90" s="3">
        <f t="shared" si="11"/>
        <v>4.1257332414948049E-4</v>
      </c>
      <c r="K90" s="1">
        <f t="shared" si="12"/>
        <v>4.1094251836102475E-4</v>
      </c>
      <c r="L90">
        <f t="shared" si="13"/>
        <v>0.4832294601253217</v>
      </c>
      <c r="M90">
        <f t="shared" si="14"/>
        <v>1.4943498441862571E-4</v>
      </c>
      <c r="N90" s="1">
        <f t="shared" si="15"/>
        <v>1.5041904273572045E-4</v>
      </c>
    </row>
    <row r="91" spans="1:14" x14ac:dyDescent="0.2">
      <c r="A91" s="1">
        <v>8.6999999999999993</v>
      </c>
      <c r="B91" s="2">
        <v>0.39610765670245301</v>
      </c>
      <c r="C91" s="1">
        <v>0.396899632248083</v>
      </c>
      <c r="D91" s="3">
        <f t="shared" si="16"/>
        <v>0.47915849941662697</v>
      </c>
      <c r="E91" s="3">
        <f t="shared" si="17"/>
        <v>0.47903744778580437</v>
      </c>
      <c r="F91" s="2">
        <f>$P$6*(1-EXP(-(IF(A91&lt;$P$8,0,A92-$P$8))/$P$7))</f>
        <v>0.48815139280587344</v>
      </c>
      <c r="G91" s="3">
        <f t="shared" si="9"/>
        <v>8.4720493558761E-3</v>
      </c>
      <c r="H91" s="1">
        <f t="shared" si="10"/>
        <v>8.3268838048963182E-3</v>
      </c>
      <c r="I91" s="2">
        <f>IF(A91&lt;$S$10,0,$S$6*(1+(-$S$9-$S$7)/($S$7-$S$8)*EXP(-(A92-$S$10)/$S$7)+(-$S$9-$S$8)/($S$8-$S$7)*EXP(-(A92-$S$10)/$S$8)))</f>
        <v>0.46062704797321913</v>
      </c>
      <c r="J91" s="3">
        <f t="shared" si="11"/>
        <v>4.1627518499502102E-3</v>
      </c>
      <c r="K91" s="1">
        <f t="shared" si="12"/>
        <v>4.0611835150043277E-3</v>
      </c>
      <c r="L91">
        <f t="shared" si="13"/>
        <v>0.49024945448710844</v>
      </c>
      <c r="M91">
        <f t="shared" si="14"/>
        <v>8.8626780901269533E-3</v>
      </c>
      <c r="N91" s="1">
        <f t="shared" si="15"/>
        <v>8.7141893120576477E-3</v>
      </c>
    </row>
    <row r="92" spans="1:14" x14ac:dyDescent="0.2">
      <c r="A92" s="1">
        <v>8.8000000000000007</v>
      </c>
      <c r="B92" s="2">
        <v>0.44295649637993301</v>
      </c>
      <c r="C92" s="1">
        <v>0.44337953772421201</v>
      </c>
      <c r="D92" s="3">
        <f t="shared" si="16"/>
        <v>0.43668975097367496</v>
      </c>
      <c r="E92" s="3">
        <f t="shared" si="17"/>
        <v>0.43708136198894731</v>
      </c>
      <c r="F92" s="2">
        <f>$P$6*(1-EXP(-(IF(A92&lt;$P$8,0,A93-$P$8))/$P$7))</f>
        <v>0.49475201331946844</v>
      </c>
      <c r="G92" s="3">
        <f t="shared" si="9"/>
        <v>2.6827755750337022E-3</v>
      </c>
      <c r="H92" s="1">
        <f t="shared" si="10"/>
        <v>2.6391312487852171E-3</v>
      </c>
      <c r="I92" s="2">
        <f>IF(A92&lt;$S$10,0,$S$6*(1+(-$S$9-$S$7)/($S$7-$S$8)*EXP(-(A93-$S$10)/$S$7)+(-$S$9-$S$8)/($S$8-$S$7)*EXP(-(A93-$S$10)/$S$8)))</f>
        <v>0.47044090428094798</v>
      </c>
      <c r="J92" s="3">
        <f t="shared" si="11"/>
        <v>7.553926776693743E-4</v>
      </c>
      <c r="K92" s="1">
        <f t="shared" si="12"/>
        <v>7.3231755991802776E-4</v>
      </c>
      <c r="L92">
        <f t="shared" si="13"/>
        <v>0.49717568780574484</v>
      </c>
      <c r="M92">
        <f t="shared" si="14"/>
        <v>2.9397207188688271E-3</v>
      </c>
      <c r="N92" s="1">
        <f t="shared" si="15"/>
        <v>2.8940257635948039E-3</v>
      </c>
    </row>
    <row r="93" spans="1:14" x14ac:dyDescent="0.2">
      <c r="A93" s="1">
        <v>8.9</v>
      </c>
      <c r="B93" s="2">
        <v>0.474628123151562</v>
      </c>
      <c r="C93" s="1">
        <v>0.47483018717247</v>
      </c>
      <c r="D93" s="3">
        <f t="shared" si="16"/>
        <v>0.43789742541131599</v>
      </c>
      <c r="E93" s="3">
        <f t="shared" si="17"/>
        <v>0.43836978571492163</v>
      </c>
      <c r="F93" s="2">
        <f>$P$6*(1-EXP(-(IF(A93&lt;$P$8,0,A94-$P$8))/$P$7))</f>
        <v>0.50126987631087072</v>
      </c>
      <c r="G93" s="3">
        <f t="shared" si="9"/>
        <v>7.0978301140153636E-4</v>
      </c>
      <c r="H93" s="1">
        <f t="shared" si="10"/>
        <v>6.9905716173526515E-4</v>
      </c>
      <c r="I93" s="2">
        <f>IF(A93&lt;$S$10,0,$S$6*(1+(-$S$9-$S$7)/($S$7-$S$8)*EXP(-(A94-$S$10)/$S$7)+(-$S$9-$S$8)/($S$8-$S$7)*EXP(-(A94-$S$10)/$S$8)))</f>
        <v>0.48013347537619372</v>
      </c>
      <c r="J93" s="3">
        <f t="shared" si="11"/>
        <v>3.0308903117257439E-5</v>
      </c>
      <c r="K93" s="1">
        <f t="shared" si="12"/>
        <v>2.8124865771755178E-5</v>
      </c>
      <c r="L93">
        <f t="shared" si="13"/>
        <v>0.50400941238041541</v>
      </c>
      <c r="M93">
        <f t="shared" si="14"/>
        <v>8.6326015674953764E-4</v>
      </c>
      <c r="N93" s="1">
        <f t="shared" si="15"/>
        <v>8.514271837359971E-4</v>
      </c>
    </row>
    <row r="94" spans="1:14" x14ac:dyDescent="0.2">
      <c r="A94" s="1">
        <v>9</v>
      </c>
      <c r="B94" s="2">
        <v>0.50496022890577297</v>
      </c>
      <c r="C94" s="1">
        <v>0.50495295558197095</v>
      </c>
      <c r="D94" s="3">
        <f t="shared" si="16"/>
        <v>0.47418161614575594</v>
      </c>
      <c r="E94" s="3">
        <f t="shared" si="17"/>
        <v>0.47438756015955102</v>
      </c>
      <c r="F94" s="2">
        <f>$P$6*(1-EXP(-(IF(A94&lt;$P$8,0,A95-$P$8))/$P$7))</f>
        <v>0.50770601938063087</v>
      </c>
      <c r="G94" s="3">
        <f t="shared" si="9"/>
        <v>7.5393653318203776E-6</v>
      </c>
      <c r="H94" s="1">
        <f t="shared" si="10"/>
        <v>7.5793602794917664E-6</v>
      </c>
      <c r="I94" s="2">
        <f>IF(A94&lt;$S$10,0,$S$6*(1+(-$S$9-$S$7)/($S$7-$S$8)*EXP(-(A95-$S$10)/$S$7)+(-$S$9-$S$8)/($S$8-$S$7)*EXP(-(A95-$S$10)/$S$8)))</f>
        <v>0.48970364186887494</v>
      </c>
      <c r="J94" s="3">
        <f t="shared" si="11"/>
        <v>2.3276344801444497E-4</v>
      </c>
      <c r="K94" s="1">
        <f t="shared" si="12"/>
        <v>2.3254156872041813E-4</v>
      </c>
      <c r="L94">
        <f t="shared" si="13"/>
        <v>0.51075186378423998</v>
      </c>
      <c r="M94">
        <f t="shared" si="14"/>
        <v>3.3543034565475591E-5</v>
      </c>
      <c r="N94" s="1">
        <f t="shared" si="15"/>
        <v>3.3627336338342988E-5</v>
      </c>
    </row>
    <row r="95" spans="1:14" x14ac:dyDescent="0.2">
      <c r="A95" s="1">
        <v>9.1</v>
      </c>
      <c r="B95" s="2">
        <v>0.453381316081924</v>
      </c>
      <c r="C95" s="1">
        <v>0.45397019161317798</v>
      </c>
      <c r="D95" s="3">
        <f t="shared" si="16"/>
        <v>0.47765655604641966</v>
      </c>
      <c r="E95" s="3">
        <f t="shared" si="17"/>
        <v>0.47791777812253966</v>
      </c>
      <c r="F95" s="2">
        <f>$P$6*(1-EXP(-(IF(A95&lt;$P$8,0,A96-$P$8))/$P$7))</f>
        <v>0.51406146712003009</v>
      </c>
      <c r="G95" s="3">
        <f t="shared" si="9"/>
        <v>3.6820807300073674E-3</v>
      </c>
      <c r="H95" s="1">
        <f t="shared" si="10"/>
        <v>3.6109613920404051E-3</v>
      </c>
      <c r="I95" s="2">
        <f>IF(A95&lt;$S$10,0,$S$6*(1+(-$S$9-$S$7)/($S$7-$S$8)*EXP(-(A96-$S$10)/$S$7)+(-$S$9-$S$8)/($S$8-$S$7)*EXP(-(A96-$S$10)/$S$8)))</f>
        <v>0.49915044845653461</v>
      </c>
      <c r="J95" s="3">
        <f t="shared" si="11"/>
        <v>2.0948134783246291E-3</v>
      </c>
      <c r="K95" s="1">
        <f t="shared" si="12"/>
        <v>2.041255608431674E-3</v>
      </c>
      <c r="L95">
        <f t="shared" si="13"/>
        <v>0.5174042610876719</v>
      </c>
      <c r="M95">
        <f t="shared" si="14"/>
        <v>4.0989374872090201E-3</v>
      </c>
      <c r="N95" s="1">
        <f t="shared" si="15"/>
        <v>4.0238811700949225E-3</v>
      </c>
    </row>
    <row r="96" spans="1:14" x14ac:dyDescent="0.2">
      <c r="A96" s="1">
        <v>9.1999999999999993</v>
      </c>
      <c r="B96" s="2">
        <v>0.45995467750353802</v>
      </c>
      <c r="C96" s="1">
        <v>0.46056524005628402</v>
      </c>
      <c r="D96" s="3">
        <f t="shared" si="16"/>
        <v>0.47276540749707835</v>
      </c>
      <c r="E96" s="3">
        <f t="shared" si="17"/>
        <v>0.47316279575047765</v>
      </c>
      <c r="F96" s="2">
        <f>$P$6*(1-EXP(-(IF(A96&lt;$P$8,0,A97-$P$8))/$P$7))</f>
        <v>0.52033723127418841</v>
      </c>
      <c r="G96" s="3">
        <f t="shared" si="9"/>
        <v>3.6460527998654845E-3</v>
      </c>
      <c r="H96" s="1">
        <f t="shared" si="10"/>
        <v>3.572690934153239E-3</v>
      </c>
      <c r="I96" s="2">
        <f>IF(A96&lt;$S$10,0,$S$6*(1+(-$S$9-$S$7)/($S$7-$S$8)*EXP(-(A97-$S$10)/$S$7)+(-$S$9-$S$8)/($S$8-$S$7)*EXP(-(A97-$S$10)/$S$8)))</f>
        <v>0.50847309542956809</v>
      </c>
      <c r="J96" s="3">
        <f t="shared" si="11"/>
        <v>2.3540368780449157E-3</v>
      </c>
      <c r="K96" s="1">
        <f t="shared" si="12"/>
        <v>2.2951626064675033E-3</v>
      </c>
      <c r="L96">
        <f t="shared" si="13"/>
        <v>0.52396780707891277</v>
      </c>
      <c r="M96">
        <f t="shared" si="14"/>
        <v>4.0976807580337176E-3</v>
      </c>
      <c r="N96" s="1">
        <f t="shared" si="15"/>
        <v>4.0198855050589313E-3</v>
      </c>
    </row>
    <row r="97" spans="1:14" x14ac:dyDescent="0.2">
      <c r="A97" s="1">
        <v>9.3000000000000007</v>
      </c>
      <c r="B97" s="2">
        <v>0.495724033502626</v>
      </c>
      <c r="C97" s="1">
        <v>0.49606713172702699</v>
      </c>
      <c r="D97" s="3">
        <f t="shared" si="16"/>
        <v>0.46968667569602934</v>
      </c>
      <c r="E97" s="3">
        <f t="shared" si="17"/>
        <v>0.47020085446549631</v>
      </c>
      <c r="F97" s="2">
        <f>$P$6*(1-EXP(-(IF(A97&lt;$P$8,0,A98-$P$8))/$P$7))</f>
        <v>0.52653431090312741</v>
      </c>
      <c r="G97" s="3">
        <f t="shared" si="9"/>
        <v>9.4927319349584775E-4</v>
      </c>
      <c r="H97" s="1">
        <f t="shared" si="10"/>
        <v>9.2824900694860729E-4</v>
      </c>
      <c r="I97" s="2">
        <f>IF(A97&lt;$S$10,0,$S$6*(1+(-$S$9-$S$7)/($S$7-$S$8)*EXP(-(A98-$S$10)/$S$7)+(-$S$9-$S$8)/($S$8-$S$7)*EXP(-(A98-$S$10)/$S$8)))</f>
        <v>0.51767093052882529</v>
      </c>
      <c r="J97" s="3">
        <f t="shared" si="11"/>
        <v>4.8166628907859505E-4</v>
      </c>
      <c r="K97" s="1">
        <f t="shared" si="12"/>
        <v>4.6672412266858174E-4</v>
      </c>
      <c r="L97">
        <f t="shared" si="13"/>
        <v>0.53044368848138235</v>
      </c>
      <c r="M97">
        <f t="shared" si="14"/>
        <v>1.2054544418438802E-3</v>
      </c>
      <c r="N97" s="1">
        <f t="shared" si="15"/>
        <v>1.181747654285415E-3</v>
      </c>
    </row>
    <row r="98" spans="1:14" x14ac:dyDescent="0.2">
      <c r="A98" s="1">
        <v>9.4</v>
      </c>
      <c r="B98" s="2">
        <v>0.47639674783943797</v>
      </c>
      <c r="C98" s="1">
        <v>0.47701374030405702</v>
      </c>
      <c r="D98" s="3">
        <f t="shared" si="16"/>
        <v>0.47735848628186733</v>
      </c>
      <c r="E98" s="3">
        <f t="shared" si="17"/>
        <v>0.47788203736245599</v>
      </c>
      <c r="F98" s="2">
        <f>$P$6*(1-EXP(-(IF(A98&lt;$P$8,0,A99-$P$8))/$P$7))</f>
        <v>0.53265369254081452</v>
      </c>
      <c r="G98" s="3">
        <f t="shared" si="9"/>
        <v>3.1648438271337383E-3</v>
      </c>
      <c r="H98" s="1">
        <f t="shared" si="10"/>
        <v>3.0958042849086554E-3</v>
      </c>
      <c r="I98" s="2">
        <f>IF(A98&lt;$S$10,0,$S$6*(1+(-$S$9-$S$7)/($S$7-$S$8)*EXP(-(A99-$S$10)/$S$7)+(-$S$9-$S$8)/($S$8-$S$7)*EXP(-(A99-$S$10)/$S$8)))</f>
        <v>0.52674344114244354</v>
      </c>
      <c r="J98" s="3">
        <f t="shared" si="11"/>
        <v>2.534789526546905E-3</v>
      </c>
      <c r="K98" s="1">
        <f t="shared" si="12"/>
        <v>2.4730431454754206E-3</v>
      </c>
      <c r="L98">
        <f t="shared" si="13"/>
        <v>0.53683307616828468</v>
      </c>
      <c r="M98">
        <f t="shared" si="14"/>
        <v>3.6525497818721596E-3</v>
      </c>
      <c r="N98" s="1">
        <f t="shared" si="15"/>
        <v>3.5783529432372738E-3</v>
      </c>
    </row>
    <row r="99" spans="1:14" x14ac:dyDescent="0.2">
      <c r="A99" s="1">
        <v>9.5</v>
      </c>
      <c r="B99" s="2">
        <v>0.63201985491677104</v>
      </c>
      <c r="C99" s="1">
        <v>0.63118559229783699</v>
      </c>
      <c r="D99" s="3">
        <f t="shared" si="16"/>
        <v>0.53471354541961169</v>
      </c>
      <c r="E99" s="3">
        <f t="shared" si="17"/>
        <v>0.53475548810964035</v>
      </c>
      <c r="F99" s="2">
        <f>$P$6*(1-EXP(-(IF(A99&lt;$P$8,0,A100-$P$8))/$P$7))</f>
        <v>0.53869635035221242</v>
      </c>
      <c r="G99" s="3">
        <f t="shared" si="9"/>
        <v>8.7092765042111938E-3</v>
      </c>
      <c r="H99" s="1">
        <f t="shared" si="10"/>
        <v>8.5542598756762813E-3</v>
      </c>
      <c r="I99" s="2">
        <f>IF(A99&lt;$S$10,0,$S$6*(1+(-$S$9-$S$7)/($S$7-$S$8)*EXP(-(A100-$S$10)/$S$7)+(-$S$9-$S$8)/($S$8-$S$7)*EXP(-(A100-$S$10)/$S$8)))</f>
        <v>0.53569024682908517</v>
      </c>
      <c r="J99" s="3">
        <f t="shared" si="11"/>
        <v>9.2793933943271546E-3</v>
      </c>
      <c r="K99" s="1">
        <f t="shared" si="12"/>
        <v>9.11936100619626E-3</v>
      </c>
      <c r="L99">
        <f t="shared" si="13"/>
        <v>0.54313712537430792</v>
      </c>
      <c r="M99">
        <f t="shared" si="14"/>
        <v>7.9001396109186477E-3</v>
      </c>
      <c r="N99" s="1">
        <f t="shared" si="15"/>
        <v>7.7525325275837938E-3</v>
      </c>
    </row>
    <row r="100" spans="1:14" x14ac:dyDescent="0.2">
      <c r="A100" s="1">
        <v>9.6</v>
      </c>
      <c r="B100" s="2">
        <v>0.49212137957213598</v>
      </c>
      <c r="C100" s="1">
        <v>0.49274603830733699</v>
      </c>
      <c r="D100" s="3">
        <f t="shared" si="16"/>
        <v>0.53351266077611503</v>
      </c>
      <c r="E100" s="3">
        <f t="shared" si="17"/>
        <v>0.53364845696974361</v>
      </c>
      <c r="F100" s="2">
        <f>$P$6*(1-EXP(-(IF(A100&lt;$P$8,0,A101-$P$8))/$P$7))</f>
        <v>0.54466324628835916</v>
      </c>
      <c r="G100" s="3">
        <f t="shared" si="9"/>
        <v>2.7606477580253619E-3</v>
      </c>
      <c r="H100" s="1">
        <f t="shared" si="10"/>
        <v>2.6953964845447126E-3</v>
      </c>
      <c r="I100" s="2">
        <f>IF(A100&lt;$S$10,0,$S$6*(1+(-$S$9-$S$7)/($S$7-$S$8)*EXP(-(A101-$S$10)/$S$7)+(-$S$9-$S$8)/($S$8-$S$7)*EXP(-(A101-$S$10)/$S$8)))</f>
        <v>0.54451109215514404</v>
      </c>
      <c r="J100" s="3">
        <f t="shared" si="11"/>
        <v>2.7446819845301936E-3</v>
      </c>
      <c r="K100" s="1">
        <f t="shared" si="12"/>
        <v>2.6796207998663639E-3</v>
      </c>
      <c r="L100">
        <f t="shared" si="13"/>
        <v>0.54935697590449684</v>
      </c>
      <c r="M100">
        <f t="shared" si="14"/>
        <v>3.2759134875209599E-3</v>
      </c>
      <c r="N100" s="1">
        <f t="shared" si="15"/>
        <v>3.2047982556295267E-3</v>
      </c>
    </row>
    <row r="101" spans="1:14" x14ac:dyDescent="0.2">
      <c r="A101" s="1">
        <v>9.6999999999999993</v>
      </c>
      <c r="B101" s="2">
        <v>0.60990500061055197</v>
      </c>
      <c r="C101" s="1">
        <v>0.60944836267055502</v>
      </c>
      <c r="D101" s="3">
        <f t="shared" si="16"/>
        <v>0.57801541169981963</v>
      </c>
      <c r="E101" s="3">
        <f t="shared" si="17"/>
        <v>0.57779333109190967</v>
      </c>
      <c r="F101" s="2">
        <f>$P$6*(1-EXP(-(IF(A101&lt;$P$8,0,A102-$P$8))/$P$7))</f>
        <v>0.55055533023950531</v>
      </c>
      <c r="G101" s="3">
        <f t="shared" si="9"/>
        <v>3.5223833731518935E-3</v>
      </c>
      <c r="H101" s="1">
        <f t="shared" si="10"/>
        <v>3.4683892689246726E-3</v>
      </c>
      <c r="I101" s="2">
        <f>IF(A101&lt;$S$10,0,$S$6*(1+(-$S$9-$S$7)/($S$7-$S$8)*EXP(-(A102-$S$10)/$S$7)+(-$S$9-$S$8)/($S$8-$S$7)*EXP(-(A102-$S$10)/$S$8)))</f>
        <v>0.55320583983436178</v>
      </c>
      <c r="J101" s="3">
        <f t="shared" si="11"/>
        <v>3.2147948327242645E-3</v>
      </c>
      <c r="K101" s="1">
        <f t="shared" si="12"/>
        <v>3.1632213749797182E-3</v>
      </c>
      <c r="L101">
        <f t="shared" si="13"/>
        <v>0.55549375234033582</v>
      </c>
      <c r="M101">
        <f t="shared" si="14"/>
        <v>2.9605839383230999E-3</v>
      </c>
      <c r="N101" s="1">
        <f t="shared" si="15"/>
        <v>2.9110999758857965E-3</v>
      </c>
    </row>
    <row r="102" spans="1:14" x14ac:dyDescent="0.2">
      <c r="A102" s="1">
        <v>9.8000000000000007</v>
      </c>
      <c r="B102" s="2">
        <v>0.72696678587642305</v>
      </c>
      <c r="C102" s="1">
        <v>0.72543456797610495</v>
      </c>
      <c r="D102" s="3">
        <f t="shared" si="16"/>
        <v>0.6096643886863703</v>
      </c>
      <c r="E102" s="3">
        <f t="shared" si="17"/>
        <v>0.60920965631799906</v>
      </c>
      <c r="F102" s="2">
        <f>$P$6*(1-EXP(-(IF(A102&lt;$P$8,0,A103-$P$8))/$P$7))</f>
        <v>0.55637354018632956</v>
      </c>
      <c r="G102" s="3">
        <f t="shared" si="9"/>
        <v>2.9102055475080602E-2</v>
      </c>
      <c r="H102" s="1">
        <f t="shared" si="10"/>
        <v>2.8581631117335207E-2</v>
      </c>
      <c r="I102" s="2">
        <f>IF(A102&lt;$S$10,0,$S$6*(1+(-$S$9-$S$7)/($S$7-$S$8)*EXP(-(A103-$S$10)/$S$7)+(-$S$9-$S$8)/($S$8-$S$7)*EXP(-(A103-$S$10)/$S$8)))</f>
        <v>0.56177446415807641</v>
      </c>
      <c r="J102" s="3">
        <f t="shared" si="11"/>
        <v>2.7288503154697736E-2</v>
      </c>
      <c r="K102" s="1">
        <f t="shared" si="12"/>
        <v>2.6784629581727878E-2</v>
      </c>
      <c r="L102">
        <f t="shared" si="13"/>
        <v>0.56154856424307842</v>
      </c>
      <c r="M102">
        <f t="shared" si="14"/>
        <v>2.7363188048338326E-2</v>
      </c>
      <c r="N102" s="1">
        <f t="shared" si="15"/>
        <v>2.6858622219581584E-2</v>
      </c>
    </row>
    <row r="103" spans="1:14" x14ac:dyDescent="0.2">
      <c r="A103" s="1">
        <v>9.9</v>
      </c>
      <c r="B103" s="2">
        <v>0.51317003039780396</v>
      </c>
      <c r="C103" s="1">
        <v>0.51382062811415397</v>
      </c>
      <c r="D103" s="3">
        <f t="shared" si="16"/>
        <v>0.61668060562825966</v>
      </c>
      <c r="E103" s="3">
        <f t="shared" si="17"/>
        <v>0.61623451958693798</v>
      </c>
      <c r="F103" s="2">
        <f>$P$6*(1-EXP(-(IF(A103&lt;$P$8,0,A104-$P$8))/$P$7))</f>
        <v>0.56211880234925904</v>
      </c>
      <c r="G103" s="3">
        <f t="shared" si="9"/>
        <v>2.3959822755555559E-3</v>
      </c>
      <c r="H103" s="1">
        <f t="shared" si="10"/>
        <v>2.3327136344445673E-3</v>
      </c>
      <c r="I103" s="2">
        <f>IF(A103&lt;$S$10,0,$S$6*(1+(-$S$9-$S$7)/($S$7-$S$8)*EXP(-(A104-$S$10)/$S$7)+(-$S$9-$S$8)/($S$8-$S$7)*EXP(-(A104-$S$10)/$S$8)))</f>
        <v>0.57021704470530044</v>
      </c>
      <c r="J103" s="3">
        <f t="shared" si="11"/>
        <v>3.254361841399708E-3</v>
      </c>
      <c r="K103" s="1">
        <f t="shared" si="12"/>
        <v>3.1805558043221408E-3</v>
      </c>
      <c r="L103">
        <f t="shared" si="13"/>
        <v>0.56752250635436208</v>
      </c>
      <c r="M103">
        <f t="shared" si="14"/>
        <v>2.9541916426082289E-3</v>
      </c>
      <c r="N103" s="1">
        <f t="shared" si="15"/>
        <v>2.8838917265261374E-3</v>
      </c>
    </row>
    <row r="104" spans="1:14" x14ac:dyDescent="0.2">
      <c r="A104" s="1">
        <v>10</v>
      </c>
      <c r="B104" s="2">
        <v>0.62431719404174402</v>
      </c>
      <c r="C104" s="1">
        <v>0.623947758578559</v>
      </c>
      <c r="D104" s="3">
        <f t="shared" si="16"/>
        <v>0.62148467010532371</v>
      </c>
      <c r="E104" s="3">
        <f t="shared" si="17"/>
        <v>0.62106765155627264</v>
      </c>
      <c r="F104" s="2">
        <f>$P$6*(1-EXP(-(IF(A104&lt;$P$8,0,A105-$P$8))/$P$7))</f>
        <v>0.56779203133591793</v>
      </c>
      <c r="G104" s="3">
        <f t="shared" si="9"/>
        <v>3.1950940189201119E-3</v>
      </c>
      <c r="H104" s="1">
        <f t="shared" si="10"/>
        <v>3.1534657021498997E-3</v>
      </c>
      <c r="I104" s="2">
        <f>IF(A104&lt;$S$10,0,$S$6*(1+(-$S$9-$S$7)/($S$7-$S$8)*EXP(-(A105-$S$10)/$S$7)+(-$S$9-$S$8)/($S$8-$S$7)*EXP(-(A105-$S$10)/$S$8)))</f>
        <v>0.5785337603218168</v>
      </c>
      <c r="J104" s="3">
        <f t="shared" si="11"/>
        <v>2.0961228031869681E-3</v>
      </c>
      <c r="K104" s="1">
        <f t="shared" si="12"/>
        <v>2.0624312376633829E-3</v>
      </c>
      <c r="L104">
        <f t="shared" si="13"/>
        <v>0.57341665879414383</v>
      </c>
      <c r="M104">
        <f t="shared" si="14"/>
        <v>2.590864488492189E-3</v>
      </c>
      <c r="N104" s="1">
        <f t="shared" si="15"/>
        <v>2.5533920454225228E-3</v>
      </c>
    </row>
    <row r="105" spans="1:14" x14ac:dyDescent="0.2">
      <c r="A105" s="1">
        <v>10.1</v>
      </c>
      <c r="B105" s="2">
        <v>0.55186833556419101</v>
      </c>
      <c r="C105" s="1">
        <v>0.55228640719535804</v>
      </c>
      <c r="D105" s="3">
        <f t="shared" si="16"/>
        <v>0.56311852000124629</v>
      </c>
      <c r="E105" s="3">
        <f t="shared" si="17"/>
        <v>0.5633515979626903</v>
      </c>
      <c r="F105" s="2">
        <f>$P$6*(1-EXP(-(IF(A105&lt;$P$8,0,A106-$P$8))/$P$7))</f>
        <v>0.57339413028672603</v>
      </c>
      <c r="G105" s="3">
        <f t="shared" si="9"/>
        <v>4.6335983843671648E-4</v>
      </c>
      <c r="H105" s="1">
        <f t="shared" si="10"/>
        <v>4.4553597410186953E-4</v>
      </c>
      <c r="I105" s="2">
        <f>IF(A105&lt;$S$10,0,$S$6*(1+(-$S$9-$S$7)/($S$7-$S$8)*EXP(-(A106-$S$10)/$S$7)+(-$S$9-$S$8)/($S$8-$S$7)*EXP(-(A106-$S$10)/$S$8)))</f>
        <v>0.58672488335821482</v>
      </c>
      <c r="J105" s="3">
        <f t="shared" si="11"/>
        <v>1.2149789241170659E-3</v>
      </c>
      <c r="K105" s="1">
        <f t="shared" si="12"/>
        <v>1.1860086404196545E-3</v>
      </c>
      <c r="L105">
        <f t="shared" si="13"/>
        <v>0.57923208725599085</v>
      </c>
      <c r="M105">
        <f t="shared" si="14"/>
        <v>7.4877490665047812E-4</v>
      </c>
      <c r="N105" s="1">
        <f t="shared" si="15"/>
        <v>7.2606967392998428E-4</v>
      </c>
    </row>
    <row r="106" spans="1:14" x14ac:dyDescent="0.2">
      <c r="A106" s="1">
        <v>10.199999999999999</v>
      </c>
      <c r="B106" s="2">
        <v>0.58599331762394502</v>
      </c>
      <c r="C106" s="1">
        <v>0.58614757161854103</v>
      </c>
      <c r="D106" s="3">
        <f t="shared" si="16"/>
        <v>0.58739294907662665</v>
      </c>
      <c r="E106" s="3">
        <f t="shared" si="17"/>
        <v>0.58746057913081939</v>
      </c>
      <c r="F106" s="2">
        <f>$P$6*(1-EXP(-(IF(A106&lt;$P$8,0,A107-$P$8))/$P$7))</f>
        <v>0.57892599101867415</v>
      </c>
      <c r="G106" s="3">
        <f t="shared" si="9"/>
        <v>4.9947105345569536E-5</v>
      </c>
      <c r="H106" s="1">
        <f t="shared" si="10"/>
        <v>5.2151226360373739E-5</v>
      </c>
      <c r="I106" s="2">
        <f>IF(A106&lt;$S$10,0,$S$6*(1+(-$S$9-$S$7)/($S$7-$S$8)*EXP(-(A107-$S$10)/$S$7)+(-$S$9-$S$8)/($S$8-$S$7)*EXP(-(A107-$S$10)/$S$8)))</f>
        <v>0.59479077415673365</v>
      </c>
      <c r="J106" s="3">
        <f t="shared" si="11"/>
        <v>7.7395241446305305E-5</v>
      </c>
      <c r="K106" s="1">
        <f t="shared" si="12"/>
        <v>7.4704950116219311E-5</v>
      </c>
      <c r="L106">
        <f t="shared" si="13"/>
        <v>0.58496984319976342</v>
      </c>
      <c r="M106">
        <f t="shared" si="14"/>
        <v>1.0474998969538637E-6</v>
      </c>
      <c r="N106" s="1">
        <f t="shared" si="15"/>
        <v>1.3870442283964158E-6</v>
      </c>
    </row>
    <row r="107" spans="1:14" x14ac:dyDescent="0.2">
      <c r="A107" s="1">
        <v>10.3</v>
      </c>
      <c r="B107" s="2">
        <v>0.51235867825380299</v>
      </c>
      <c r="C107" s="1">
        <v>0.51330952211236103</v>
      </c>
      <c r="D107" s="3">
        <f t="shared" si="16"/>
        <v>0.55007344381397971</v>
      </c>
      <c r="E107" s="3">
        <f t="shared" si="17"/>
        <v>0.55058116697542003</v>
      </c>
      <c r="F107" s="2">
        <f>$P$6*(1-EXP(-(IF(A107&lt;$P$8,0,A108-$P$8))/$P$7))</f>
        <v>0.58438849416729355</v>
      </c>
      <c r="G107" s="3">
        <f t="shared" si="9"/>
        <v>5.1882943805313378E-3</v>
      </c>
      <c r="H107" s="1">
        <f t="shared" si="10"/>
        <v>5.0522202683858783E-3</v>
      </c>
      <c r="I107" s="2">
        <f>IF(A107&lt;$S$10,0,$S$6*(1+(-$S$9-$S$7)/($S$7-$S$8)*EXP(-(A108-$S$10)/$S$7)+(-$S$9-$S$8)/($S$8-$S$7)*EXP(-(A108-$S$10)/$S$8)))</f>
        <v>0.60273187577761222</v>
      </c>
      <c r="J107" s="3">
        <f t="shared" si="11"/>
        <v>8.1673148306774402E-3</v>
      </c>
      <c r="K107" s="1">
        <f t="shared" si="12"/>
        <v>7.9963573350332641E-3</v>
      </c>
      <c r="L107">
        <f t="shared" si="13"/>
        <v>0.5906309640417251</v>
      </c>
      <c r="M107">
        <f t="shared" si="14"/>
        <v>6.1265507224661543E-3</v>
      </c>
      <c r="N107" s="1">
        <f t="shared" si="15"/>
        <v>5.9786053820360214E-3</v>
      </c>
    </row>
    <row r="108" spans="1:14" x14ac:dyDescent="0.2">
      <c r="A108" s="1">
        <v>10.4</v>
      </c>
      <c r="B108" s="2">
        <v>0.74299599326813903</v>
      </c>
      <c r="C108" s="1">
        <v>0.74174433199281498</v>
      </c>
      <c r="D108" s="3">
        <f t="shared" si="16"/>
        <v>0.61378266304862894</v>
      </c>
      <c r="E108" s="3">
        <f t="shared" si="17"/>
        <v>0.61373380857457238</v>
      </c>
      <c r="F108" s="2">
        <f>$P$6*(1-EXP(-(IF(A108&lt;$P$8,0,A109-$P$8))/$P$7))</f>
        <v>0.58978250932684906</v>
      </c>
      <c r="G108" s="3">
        <f t="shared" si="9"/>
        <v>2.347437166142792E-2</v>
      </c>
      <c r="H108" s="1">
        <f t="shared" si="10"/>
        <v>2.3092395547962472E-2</v>
      </c>
      <c r="I108" s="2">
        <f>IF(A108&lt;$S$10,0,$S$6*(1+(-$S$9-$S$7)/($S$7-$S$8)*EXP(-(A109-$S$10)/$S$7)+(-$S$9-$S$8)/($S$8-$S$7)*EXP(-(A109-$S$10)/$S$8)))</f>
        <v>0.6105487089555568</v>
      </c>
      <c r="J108" s="3">
        <f t="shared" si="11"/>
        <v>1.7542283121777993E-2</v>
      </c>
      <c r="K108" s="1">
        <f t="shared" si="12"/>
        <v>1.721229150413435E-2</v>
      </c>
      <c r="L108">
        <f t="shared" si="13"/>
        <v>0.5962164733421117</v>
      </c>
      <c r="M108">
        <f t="shared" si="14"/>
        <v>2.1544227469715054E-2</v>
      </c>
      <c r="N108" s="1">
        <f t="shared" si="15"/>
        <v>2.1178357643459073E-2</v>
      </c>
    </row>
    <row r="109" spans="1:14" x14ac:dyDescent="0.2">
      <c r="A109" s="1">
        <v>10.5</v>
      </c>
      <c r="B109" s="2">
        <v>0.63127472350008795</v>
      </c>
      <c r="C109" s="1">
        <v>0.63119238244725395</v>
      </c>
      <c r="D109" s="3">
        <f t="shared" si="16"/>
        <v>0.6288764650073434</v>
      </c>
      <c r="E109" s="3">
        <f t="shared" si="17"/>
        <v>0.62874874551747661</v>
      </c>
      <c r="F109" s="2">
        <f>$P$6*(1-EXP(-(IF(A109&lt;$P$8,0,A110-$P$8))/$P$7))</f>
        <v>0.59510889518877175</v>
      </c>
      <c r="G109" s="3">
        <f t="shared" si="9"/>
        <v>1.3079671374436007E-3</v>
      </c>
      <c r="H109" s="1">
        <f t="shared" si="10"/>
        <v>1.3020180527330476E-3</v>
      </c>
      <c r="I109" s="2">
        <f>IF(A109&lt;$S$10,0,$S$6*(1+(-$S$9-$S$7)/($S$7-$S$8)*EXP(-(A110-$S$10)/$S$7)+(-$S$9-$S$8)/($S$8-$S$7)*EXP(-(A110-$S$10)/$S$8)))</f>
        <v>0.61824186727758568</v>
      </c>
      <c r="J109" s="3">
        <f t="shared" si="11"/>
        <v>1.698553413164163E-4</v>
      </c>
      <c r="K109" s="1">
        <f t="shared" si="12"/>
        <v>1.6771584315980812E-4</v>
      </c>
      <c r="L109">
        <f t="shared" si="13"/>
        <v>0.60172738099019785</v>
      </c>
      <c r="M109">
        <f t="shared" si="14"/>
        <v>8.7304544939675898E-4</v>
      </c>
      <c r="N109" s="1">
        <f t="shared" si="15"/>
        <v>8.681863108643184E-4</v>
      </c>
    </row>
    <row r="110" spans="1:14" x14ac:dyDescent="0.2">
      <c r="A110" s="1">
        <v>10.6</v>
      </c>
      <c r="B110" s="2">
        <v>0.62209934544399004</v>
      </c>
      <c r="C110" s="1">
        <v>0.62217476833501095</v>
      </c>
      <c r="D110" s="3">
        <f t="shared" si="16"/>
        <v>0.66545668740407238</v>
      </c>
      <c r="E110" s="3">
        <f t="shared" si="17"/>
        <v>0.66503716092502663</v>
      </c>
      <c r="F110" s="2">
        <f>$P$6*(1-EXP(-(IF(A110&lt;$P$8,0,A111-$P$8))/$P$7))</f>
        <v>0.60036849967835715</v>
      </c>
      <c r="G110" s="3">
        <f t="shared" si="9"/>
        <v>4.7222965768972485E-4</v>
      </c>
      <c r="H110" s="1">
        <f t="shared" si="10"/>
        <v>4.7551335272616213E-4</v>
      </c>
      <c r="I110" s="2">
        <f>IF(A110&lt;$S$10,0,$S$6*(1+(-$S$9-$S$7)/($S$7-$S$8)*EXP(-(A111-$S$10)/$S$7)+(-$S$9-$S$8)/($S$8-$S$7)*EXP(-(A111-$S$10)/$S$8)))</f>
        <v>0.62581201257361374</v>
      </c>
      <c r="J110" s="3">
        <f t="shared" si="11"/>
        <v>1.3783897215388309E-5</v>
      </c>
      <c r="K110" s="1">
        <f t="shared" si="12"/>
        <v>1.3229545651249177E-5</v>
      </c>
      <c r="L110">
        <f t="shared" si="13"/>
        <v>0.60716468338688945</v>
      </c>
      <c r="M110">
        <f t="shared" si="14"/>
        <v>2.230441307598E-4</v>
      </c>
      <c r="N110" s="1">
        <f t="shared" si="15"/>
        <v>2.2530265014982377E-4</v>
      </c>
    </row>
    <row r="111" spans="1:14" x14ac:dyDescent="0.2">
      <c r="A111" s="1">
        <v>10.7</v>
      </c>
      <c r="B111" s="2">
        <v>0.63865687408324701</v>
      </c>
      <c r="C111" s="1">
        <v>0.63863532169642201</v>
      </c>
      <c r="D111" s="3">
        <f t="shared" si="16"/>
        <v>0.6306769810091083</v>
      </c>
      <c r="E111" s="3">
        <f t="shared" si="17"/>
        <v>0.63066749082622897</v>
      </c>
      <c r="F111" s="2">
        <f>$P$6*(1-EXP(-(IF(A111&lt;$P$8,0,A112-$P$8))/$P$7))</f>
        <v>0.60556216008974939</v>
      </c>
      <c r="G111" s="3">
        <f t="shared" si="9"/>
        <v>1.0952600943114068E-3</v>
      </c>
      <c r="H111" s="1">
        <f t="shared" si="10"/>
        <v>1.0938340186610837E-3</v>
      </c>
      <c r="I111" s="2">
        <f>IF(A111&lt;$S$10,0,$S$6*(1+(-$S$9-$S$7)/($S$7-$S$8)*EXP(-(A112-$S$10)/$S$7)+(-$S$9-$S$8)/($S$8-$S$7)*EXP(-(A112-$S$10)/$S$8)))</f>
        <v>0.63325987051161192</v>
      </c>
      <c r="J111" s="3">
        <f t="shared" si="11"/>
        <v>2.9127647552241853E-5</v>
      </c>
      <c r="K111" s="1">
        <f t="shared" si="12"/>
        <v>2.8895475440276169E-5</v>
      </c>
      <c r="L111">
        <f t="shared" si="13"/>
        <v>0.61252936362487798</v>
      </c>
      <c r="M111">
        <f t="shared" si="14"/>
        <v>6.8264680275218306E-4</v>
      </c>
      <c r="N111" s="1">
        <f t="shared" si="15"/>
        <v>6.8152104683321508E-4</v>
      </c>
    </row>
    <row r="112" spans="1:14" x14ac:dyDescent="0.2">
      <c r="A112" s="1">
        <v>10.8</v>
      </c>
      <c r="B112" s="2">
        <v>0.63393090137430796</v>
      </c>
      <c r="C112" s="1">
        <v>0.63402088185924999</v>
      </c>
      <c r="D112" s="3">
        <f t="shared" si="16"/>
        <v>0.63156237363384837</v>
      </c>
      <c r="E112" s="3">
        <f t="shared" si="17"/>
        <v>0.63161032396356098</v>
      </c>
      <c r="F112" s="2">
        <f>$P$6*(1-EXP(-(IF(A112&lt;$P$8,0,A113-$P$8))/$P$7))</f>
        <v>0.61069070321923269</v>
      </c>
      <c r="G112" s="3">
        <f t="shared" si="9"/>
        <v>5.4010681028716424E-4</v>
      </c>
      <c r="H112" s="1">
        <f t="shared" si="10"/>
        <v>5.4429723537511925E-4</v>
      </c>
      <c r="I112" s="2">
        <f>IF(A112&lt;$S$10,0,$S$6*(1+(-$S$9-$S$7)/($S$7-$S$8)*EXP(-(A113-$S$10)/$S$7)+(-$S$9-$S$8)/($S$8-$S$7)*EXP(-(A113-$S$10)/$S$8)))</f>
        <v>0.64058622638931428</v>
      </c>
      <c r="J112" s="3">
        <f t="shared" si="11"/>
        <v>4.4293351055368861E-5</v>
      </c>
      <c r="K112" s="1">
        <f t="shared" si="12"/>
        <v>4.310374879844521E-5</v>
      </c>
      <c r="L112">
        <f t="shared" si="13"/>
        <v>0.61782239166638919</v>
      </c>
      <c r="M112">
        <f t="shared" si="14"/>
        <v>2.5948408501011335E-4</v>
      </c>
      <c r="N112" s="1">
        <f t="shared" si="15"/>
        <v>2.623910845282073E-4</v>
      </c>
    </row>
    <row r="113" spans="1:14" x14ac:dyDescent="0.2">
      <c r="A113" s="1">
        <v>10.9</v>
      </c>
      <c r="B113" s="2">
        <v>0.57583479799765402</v>
      </c>
      <c r="C113" s="1">
        <v>0.57656097166690701</v>
      </c>
      <c r="D113" s="3">
        <f t="shared" si="16"/>
        <v>0.616140857818403</v>
      </c>
      <c r="E113" s="3">
        <f t="shared" si="17"/>
        <v>0.616405725074193</v>
      </c>
      <c r="F113" s="2">
        <f>$P$6*(1-EXP(-(IF(A113&lt;$P$8,0,A114-$P$8))/$P$7))</f>
        <v>0.61575494549685195</v>
      </c>
      <c r="G113" s="3">
        <f t="shared" si="9"/>
        <v>1.5936181763577181E-3</v>
      </c>
      <c r="H113" s="1">
        <f t="shared" si="10"/>
        <v>1.5361675845824087E-3</v>
      </c>
      <c r="I113" s="2">
        <f>IF(A113&lt;$S$10,0,$S$6*(1+(-$S$9-$S$7)/($S$7-$S$8)*EXP(-(A114-$S$10)/$S$7)+(-$S$9-$S$8)/($S$8-$S$7)*EXP(-(A114-$S$10)/$S$8)))</f>
        <v>0.6477919211149239</v>
      </c>
      <c r="J113" s="3">
        <f t="shared" si="11"/>
        <v>5.177827567313934E-3</v>
      </c>
      <c r="K113" s="1">
        <f t="shared" si="12"/>
        <v>5.0738481592659378E-3</v>
      </c>
      <c r="L113">
        <f t="shared" si="13"/>
        <v>0.62304472451855697</v>
      </c>
      <c r="M113">
        <f t="shared" si="14"/>
        <v>2.2287771621090553E-3</v>
      </c>
      <c r="N113" s="1">
        <f t="shared" si="15"/>
        <v>2.1607392791732761E-3</v>
      </c>
    </row>
    <row r="114" spans="1:14" x14ac:dyDescent="0.2">
      <c r="A114" s="1">
        <v>11</v>
      </c>
      <c r="B114" s="2">
        <v>0.64906222943673597</v>
      </c>
      <c r="C114" s="1">
        <v>0.649129590010879</v>
      </c>
      <c r="D114" s="3">
        <f t="shared" si="16"/>
        <v>0.61960930960289939</v>
      </c>
      <c r="E114" s="3">
        <f t="shared" si="17"/>
        <v>0.61990381451234533</v>
      </c>
      <c r="F114" s="2">
        <f>$P$6*(1-EXP(-(IF(A114&lt;$P$8,0,A115-$P$8))/$P$7))</f>
        <v>0.62075569311638323</v>
      </c>
      <c r="G114" s="3">
        <f t="shared" si="9"/>
        <v>8.0125999845544866E-4</v>
      </c>
      <c r="H114" s="1">
        <f t="shared" si="10"/>
        <v>8.0507802497947637E-4</v>
      </c>
      <c r="I114" s="2">
        <f>IF(A114&lt;$S$10,0,$S$6*(1+(-$S$9-$S$7)/($S$7-$S$8)*EXP(-(A115-$S$10)/$S$7)+(-$S$9-$S$8)/($S$8-$S$7)*EXP(-(A115-$S$10)/$S$8)))</f>
        <v>0.65487784736929355</v>
      </c>
      <c r="J114" s="3">
        <f t="shared" si="11"/>
        <v>3.3821411937485323E-5</v>
      </c>
      <c r="K114" s="1">
        <f t="shared" si="12"/>
        <v>3.3042462658567077E-5</v>
      </c>
      <c r="L114">
        <f t="shared" si="13"/>
        <v>0.62819730640645599</v>
      </c>
      <c r="M114">
        <f t="shared" si="14"/>
        <v>4.3534501305950792E-4</v>
      </c>
      <c r="N114" s="1">
        <f t="shared" si="15"/>
        <v>4.3816049689599624E-4</v>
      </c>
    </row>
    <row r="115" spans="1:14" x14ac:dyDescent="0.2">
      <c r="A115" s="1">
        <v>11.1</v>
      </c>
      <c r="B115" s="2">
        <v>0.73907110965565703</v>
      </c>
      <c r="C115" s="1">
        <v>0.73831319141810603</v>
      </c>
      <c r="D115" s="3">
        <f t="shared" si="16"/>
        <v>0.65465604569668234</v>
      </c>
      <c r="E115" s="3">
        <f t="shared" si="17"/>
        <v>0.65466791769863064</v>
      </c>
      <c r="F115" s="2">
        <f>$P$6*(1-EXP(-(IF(A115&lt;$P$8,0,A116-$P$8))/$P$7))</f>
        <v>0.6256937421636739</v>
      </c>
      <c r="G115" s="3">
        <f t="shared" si="9"/>
        <v>1.2854427459412192E-2</v>
      </c>
      <c r="H115" s="1">
        <f t="shared" si="10"/>
        <v>1.2683140350371613E-2</v>
      </c>
      <c r="I115" s="2">
        <f>IF(A115&lt;$S$10,0,$S$6*(1+(-$S$9-$S$7)/($S$7-$S$8)*EXP(-(A116-$S$10)/$S$7)+(-$S$9-$S$8)/($S$8-$S$7)*EXP(-(A116-$S$10)/$S$8)))</f>
        <v>0.66184494594268195</v>
      </c>
      <c r="J115" s="3">
        <f t="shared" si="11"/>
        <v>5.9638803618232298E-3</v>
      </c>
      <c r="K115" s="1">
        <f t="shared" si="12"/>
        <v>5.8473925660897149E-3</v>
      </c>
      <c r="L115">
        <f t="shared" si="13"/>
        <v>0.63328106894382163</v>
      </c>
      <c r="M115">
        <f t="shared" si="14"/>
        <v>1.1191532713811791E-2</v>
      </c>
      <c r="N115" s="1">
        <f t="shared" si="15"/>
        <v>1.1031746751453077E-2</v>
      </c>
    </row>
    <row r="116" spans="1:14" x14ac:dyDescent="0.2">
      <c r="A116" s="1">
        <v>11.2</v>
      </c>
      <c r="B116" s="2">
        <v>0.82224815845547194</v>
      </c>
      <c r="C116" s="1">
        <v>0.82073116386536404</v>
      </c>
      <c r="D116" s="3">
        <f t="shared" si="16"/>
        <v>0.73679383251595498</v>
      </c>
      <c r="E116" s="3">
        <f t="shared" si="17"/>
        <v>0.73605798176478299</v>
      </c>
      <c r="F116" s="2">
        <f>$P$6*(1-EXP(-(IF(A116&lt;$P$8,0,A117-$P$8))/$P$7))</f>
        <v>0.630569878743375</v>
      </c>
      <c r="G116" s="3">
        <f t="shared" si="9"/>
        <v>3.6740562913388876E-2</v>
      </c>
      <c r="H116" s="1">
        <f t="shared" si="10"/>
        <v>3.616131435924641E-2</v>
      </c>
      <c r="I116" s="2">
        <f>IF(A116&lt;$S$10,0,$S$6*(1+(-$S$9-$S$7)/($S$7-$S$8)*EXP(-(A117-$S$10)/$S$7)+(-$S$9-$S$8)/($S$8-$S$7)*EXP(-(A117-$S$10)/$S$8)))</f>
        <v>0.66869420223897613</v>
      </c>
      <c r="J116" s="3">
        <f t="shared" si="11"/>
        <v>2.3578817469737515E-2</v>
      </c>
      <c r="K116" s="1">
        <f t="shared" si="12"/>
        <v>2.3115237700583751E-2</v>
      </c>
      <c r="L116">
        <f t="shared" si="13"/>
        <v>0.63829693130149134</v>
      </c>
      <c r="M116">
        <f t="shared" si="14"/>
        <v>3.3838053971455367E-2</v>
      </c>
      <c r="N116" s="1">
        <f t="shared" si="15"/>
        <v>3.3282249211169193E-2</v>
      </c>
    </row>
    <row r="117" spans="1:14" x14ac:dyDescent="0.2">
      <c r="A117" s="1">
        <v>11.3</v>
      </c>
      <c r="B117" s="2">
        <v>0.68087812154633598</v>
      </c>
      <c r="C117" s="1">
        <v>0.68081330235380999</v>
      </c>
      <c r="D117" s="3">
        <f t="shared" si="16"/>
        <v>0.74739912988582169</v>
      </c>
      <c r="E117" s="3">
        <f t="shared" si="17"/>
        <v>0.74661921921242669</v>
      </c>
      <c r="F117" s="2">
        <f>$P$6*(1-EXP(-(IF(A117&lt;$P$8,0,A118-$P$8))/$P$7))</f>
        <v>0.63538487910408292</v>
      </c>
      <c r="G117" s="3">
        <f t="shared" si="9"/>
        <v>2.0696351079096151E-3</v>
      </c>
      <c r="H117" s="1">
        <f t="shared" si="10"/>
        <v>2.0637416389563427E-3</v>
      </c>
      <c r="I117" s="2">
        <f>IF(A117&lt;$S$10,0,$S$6*(1+(-$S$9-$S$7)/($S$7-$S$8)*EXP(-(A118-$S$10)/$S$7)+(-$S$9-$S$8)/($S$8-$S$7)*EXP(-(A118-$S$10)/$S$8)))</f>
        <v>0.67542664294102117</v>
      </c>
      <c r="J117" s="3">
        <f t="shared" si="11"/>
        <v>2.9718618984205084E-5</v>
      </c>
      <c r="K117" s="1">
        <f t="shared" si="12"/>
        <v>2.9016099629386384E-5</v>
      </c>
      <c r="L117">
        <f t="shared" si="13"/>
        <v>0.64324580037359458</v>
      </c>
      <c r="M117">
        <f t="shared" si="14"/>
        <v>1.4161915968483607E-3</v>
      </c>
      <c r="N117" s="1">
        <f t="shared" si="15"/>
        <v>1.4113172050334889E-3</v>
      </c>
    </row>
    <row r="118" spans="1:14" x14ac:dyDescent="0.2">
      <c r="A118" s="1">
        <v>11.4</v>
      </c>
      <c r="B118" s="2">
        <v>0.50909032960992895</v>
      </c>
      <c r="C118" s="1">
        <v>0.51077630553384601</v>
      </c>
      <c r="D118" s="3">
        <f t="shared" si="16"/>
        <v>0.67073886987057885</v>
      </c>
      <c r="E118" s="3">
        <f t="shared" si="17"/>
        <v>0.67077359058434005</v>
      </c>
      <c r="F118" s="2">
        <f>$P$6*(1-EXP(-(IF(A118&lt;$P$8,0,A119-$P$8))/$P$7))</f>
        <v>0.64013950976191369</v>
      </c>
      <c r="G118" s="3">
        <f t="shared" si="9"/>
        <v>1.7173887618507352E-2</v>
      </c>
      <c r="H118" s="1">
        <f t="shared" si="10"/>
        <v>1.6734838608152749E-2</v>
      </c>
      <c r="I118" s="2">
        <f>IF(A118&lt;$S$10,0,$S$6*(1+(-$S$9-$S$7)/($S$7-$S$8)*EXP(-(A119-$S$10)/$S$7)+(-$S$9-$S$8)/($S$8-$S$7)*EXP(-(A119-$S$10)/$S$8)))</f>
        <v>0.68204333283048912</v>
      </c>
      <c r="J118" s="3">
        <f t="shared" si="11"/>
        <v>2.9912741323011097E-2</v>
      </c>
      <c r="K118" s="1">
        <f t="shared" si="12"/>
        <v>2.9332394639029098E-2</v>
      </c>
      <c r="L118">
        <f t="shared" si="13"/>
        <v>0.64812857094152554</v>
      </c>
      <c r="M118">
        <f t="shared" si="14"/>
        <v>1.9331632552583293E-2</v>
      </c>
      <c r="N118" s="1">
        <f t="shared" si="15"/>
        <v>1.8865644812621638E-2</v>
      </c>
    </row>
    <row r="119" spans="1:14" x14ac:dyDescent="0.2">
      <c r="A119" s="1">
        <v>11.5</v>
      </c>
      <c r="B119" s="2">
        <v>0.78958893329290303</v>
      </c>
      <c r="C119" s="1">
        <v>0.78856852075570205</v>
      </c>
      <c r="D119" s="3">
        <f t="shared" si="16"/>
        <v>0.65985246148305599</v>
      </c>
      <c r="E119" s="3">
        <f t="shared" si="17"/>
        <v>0.66005270954778605</v>
      </c>
      <c r="F119" s="2">
        <f>$P$6*(1-EXP(-(IF(A119&lt;$P$8,0,A120-$P$8))/$P$7))</f>
        <v>0.64483452762252746</v>
      </c>
      <c r="G119" s="3">
        <f t="shared" si="9"/>
        <v>2.0953837960983657E-2</v>
      </c>
      <c r="H119" s="1">
        <f t="shared" si="10"/>
        <v>2.0659460782007481E-2</v>
      </c>
      <c r="I119" s="2">
        <f>IF(A119&lt;$S$10,0,$S$6*(1+(-$S$9-$S$7)/($S$7-$S$8)*EXP(-(A120-$S$10)/$S$7)+(-$S$9-$S$8)/($S$8-$S$7)*EXP(-(A120-$S$10)/$S$8)))</f>
        <v>0.68854537175636521</v>
      </c>
      <c r="J119" s="3">
        <f t="shared" si="11"/>
        <v>1.0209801327988105E-2</v>
      </c>
      <c r="K119" s="1">
        <f t="shared" si="12"/>
        <v>1.0004630335743539E-2</v>
      </c>
      <c r="L119">
        <f t="shared" si="13"/>
        <v>0.65294612583572231</v>
      </c>
      <c r="M119">
        <f t="shared" si="14"/>
        <v>1.8671256829780162E-2</v>
      </c>
      <c r="N119" s="1">
        <f t="shared" si="15"/>
        <v>1.8393434003830946E-2</v>
      </c>
    </row>
    <row r="120" spans="1:14" x14ac:dyDescent="0.2">
      <c r="A120" s="1">
        <v>11.6</v>
      </c>
      <c r="B120" s="2">
        <v>0.68428652341484197</v>
      </c>
      <c r="C120" s="1">
        <v>0.68435977736519304</v>
      </c>
      <c r="D120" s="3">
        <f t="shared" si="16"/>
        <v>0.66098859543922461</v>
      </c>
      <c r="E120" s="3">
        <f t="shared" si="17"/>
        <v>0.6612348678849137</v>
      </c>
      <c r="F120" s="2">
        <f>$P$6*(1-EXP(-(IF(A120&lt;$P$8,0,A121-$P$8))/$P$7))</f>
        <v>0.64947068010162212</v>
      </c>
      <c r="G120" s="3">
        <f t="shared" si="9"/>
        <v>1.2121429456106755E-3</v>
      </c>
      <c r="H120" s="1">
        <f t="shared" si="10"/>
        <v>1.2172491078669121E-3</v>
      </c>
      <c r="I120" s="2">
        <f>IF(A120&lt;$S$10,0,$S$6*(1+(-$S$9-$S$7)/($S$7-$S$8)*EXP(-(A121-$S$10)/$S$7)+(-$S$9-$S$8)/($S$8-$S$7)*EXP(-(A121-$S$10)/$S$8)))</f>
        <v>0.69493389174592057</v>
      </c>
      <c r="J120" s="3">
        <f t="shared" si="11"/>
        <v>1.1336645237765548E-4</v>
      </c>
      <c r="K120" s="1">
        <f t="shared" si="12"/>
        <v>1.1181189493670873E-4</v>
      </c>
      <c r="L120">
        <f t="shared" si="13"/>
        <v>0.65769933609528941</v>
      </c>
      <c r="M120">
        <f t="shared" si="14"/>
        <v>7.0687852956497659E-4</v>
      </c>
      <c r="N120" s="1">
        <f t="shared" si="15"/>
        <v>7.1077912870598091E-4</v>
      </c>
    </row>
    <row r="121" spans="1:14" x14ac:dyDescent="0.2">
      <c r="A121" s="1">
        <v>11.7</v>
      </c>
      <c r="B121" s="2">
        <v>0.79570957296490397</v>
      </c>
      <c r="C121" s="1">
        <v>0.79474020025610004</v>
      </c>
      <c r="D121" s="3">
        <f t="shared" si="16"/>
        <v>0.75652834322421636</v>
      </c>
      <c r="E121" s="3">
        <f t="shared" si="17"/>
        <v>0.75588949945899842</v>
      </c>
      <c r="F121" s="2">
        <f>$P$6*(1-EXP(-(IF(A121&lt;$P$8,0,A122-$P$8))/$P$7))</f>
        <v>0.65404870524391767</v>
      </c>
      <c r="G121" s="3">
        <f t="shared" si="9"/>
        <v>2.0067801443462777E-2</v>
      </c>
      <c r="H121" s="1">
        <f t="shared" si="10"/>
        <v>1.9794096768762936E-2</v>
      </c>
      <c r="I121" s="2">
        <f>IF(A121&lt;$S$10,0,$S$6*(1+(-$S$9-$S$7)/($S$7-$S$8)*EXP(-(A122-$S$10)/$S$7)+(-$S$9-$S$8)/($S$8-$S$7)*EXP(-(A122-$S$10)/$S$8)))</f>
        <v>0.70121005425270866</v>
      </c>
      <c r="J121" s="3">
        <f t="shared" si="11"/>
        <v>8.9301590368365512E-3</v>
      </c>
      <c r="K121" s="1">
        <f t="shared" si="12"/>
        <v>8.7478882114157084E-3</v>
      </c>
      <c r="L121">
        <f t="shared" si="13"/>
        <v>0.66238906112548435</v>
      </c>
      <c r="M121">
        <f t="shared" si="14"/>
        <v>1.7774358877124828E-2</v>
      </c>
      <c r="N121" s="1">
        <f t="shared" si="15"/>
        <v>1.7516824029171593E-2</v>
      </c>
    </row>
    <row r="122" spans="1:14" x14ac:dyDescent="0.2">
      <c r="A122" s="1">
        <v>11.8</v>
      </c>
      <c r="B122" s="2">
        <v>0.77295334336181798</v>
      </c>
      <c r="C122" s="1">
        <v>0.77226234252591497</v>
      </c>
      <c r="D122" s="3">
        <f t="shared" si="16"/>
        <v>0.75098314658052123</v>
      </c>
      <c r="E122" s="3">
        <f t="shared" si="17"/>
        <v>0.75045410671573587</v>
      </c>
      <c r="F122" s="2">
        <f>$P$6*(1-EXP(-(IF(A122&lt;$P$8,0,A123-$P$8))/$P$7))</f>
        <v>0.65856933184064737</v>
      </c>
      <c r="G122" s="3">
        <f t="shared" si="9"/>
        <v>1.3083702091675291E-2</v>
      </c>
      <c r="H122" s="1">
        <f t="shared" si="10"/>
        <v>1.2926100678680373E-2</v>
      </c>
      <c r="I122" s="2">
        <f>IF(A122&lt;$S$10,0,$S$6*(1+(-$S$9-$S$7)/($S$7-$S$8)*EXP(-(A123-$S$10)/$S$7)+(-$S$9-$S$8)/($S$8-$S$7)*EXP(-(A123-$S$10)/$S$8)))</f>
        <v>0.70737504753590819</v>
      </c>
      <c r="J122" s="3">
        <f t="shared" si="11"/>
        <v>4.3005128834305382E-3</v>
      </c>
      <c r="K122" s="1">
        <f t="shared" si="12"/>
        <v>4.2103610511201595E-3</v>
      </c>
      <c r="L122">
        <f t="shared" si="13"/>
        <v>0.66701614885310367</v>
      </c>
      <c r="M122">
        <f t="shared" si="14"/>
        <v>1.1222689180377169E-2</v>
      </c>
      <c r="N122" s="1">
        <f t="shared" si="15"/>
        <v>1.1076761282614905E-2</v>
      </c>
    </row>
    <row r="123" spans="1:14" x14ac:dyDescent="0.2">
      <c r="A123" s="1">
        <v>11.9</v>
      </c>
      <c r="B123" s="2">
        <v>0.70018554653557497</v>
      </c>
      <c r="C123" s="1">
        <v>0.70026467489861699</v>
      </c>
      <c r="D123" s="3">
        <f t="shared" si="16"/>
        <v>0.75628282095409893</v>
      </c>
      <c r="E123" s="3">
        <f t="shared" si="17"/>
        <v>0.75575573922687733</v>
      </c>
      <c r="F123" s="2">
        <f>$P$6*(1-EXP(-(IF(A123&lt;$P$8,0,A124-$P$8))/$P$7))</f>
        <v>0.66303327954557667</v>
      </c>
      <c r="G123" s="3">
        <f t="shared" si="9"/>
        <v>1.3802909424961169E-3</v>
      </c>
      <c r="H123" s="1">
        <f t="shared" si="10"/>
        <v>1.3861767999343924E-3</v>
      </c>
      <c r="I123" s="2">
        <f>IF(A123&lt;$S$10,0,$S$6*(1+(-$S$9-$S$7)/($S$7-$S$8)*EXP(-(A124-$S$10)/$S$7)+(-$S$9-$S$8)/($S$8-$S$7)*EXP(-(A124-$S$10)/$S$8)))</f>
        <v>0.71343008416590936</v>
      </c>
      <c r="J123" s="3">
        <f t="shared" si="11"/>
        <v>1.7541777704134387E-4</v>
      </c>
      <c r="K123" s="1">
        <f t="shared" si="12"/>
        <v>1.7332800117530786E-4</v>
      </c>
      <c r="L123">
        <f t="shared" si="13"/>
        <v>0.67158143587979235</v>
      </c>
      <c r="M123">
        <f t="shared" si="14"/>
        <v>8.1819514640825626E-4</v>
      </c>
      <c r="N123" s="1">
        <f t="shared" si="15"/>
        <v>8.22728200611024E-4</v>
      </c>
    </row>
    <row r="124" spans="1:14" x14ac:dyDescent="0.2">
      <c r="A124" s="1">
        <v>12</v>
      </c>
      <c r="B124" s="2">
        <v>0.65616188619756699</v>
      </c>
      <c r="C124" s="1">
        <v>0.656726981192989</v>
      </c>
      <c r="D124" s="3">
        <f t="shared" si="16"/>
        <v>0.70976692536498664</v>
      </c>
      <c r="E124" s="3">
        <f t="shared" si="17"/>
        <v>0.70975133287250702</v>
      </c>
      <c r="F124" s="2">
        <f>$P$6*(1-EXP(-(IF(A124&lt;$P$8,0,A125-$P$8))/$P$7))</f>
        <v>0.66744125898956796</v>
      </c>
      <c r="G124" s="3">
        <f t="shared" si="9"/>
        <v>1.2722425058093187E-4</v>
      </c>
      <c r="H124" s="1">
        <f t="shared" si="10"/>
        <v>1.1479574870226497E-4</v>
      </c>
      <c r="I124" s="2">
        <f>IF(A124&lt;$S$10,0,$S$6*(1+(-$S$9-$S$7)/($S$7-$S$8)*EXP(-(A125-$S$10)/$S$7)+(-$S$9-$S$8)/($S$8-$S$7)*EXP(-(A125-$S$10)/$S$8)))</f>
        <v>0.71937639865089342</v>
      </c>
      <c r="J124" s="3">
        <f t="shared" si="11"/>
        <v>3.996074584711763E-3</v>
      </c>
      <c r="K124" s="1">
        <f t="shared" si="12"/>
        <v>3.9249495078147794E-3</v>
      </c>
      <c r="L124">
        <f t="shared" si="13"/>
        <v>0.67608574763330487</v>
      </c>
      <c r="M124">
        <f t="shared" si="14"/>
        <v>3.9696025451048297E-4</v>
      </c>
      <c r="N124" s="1">
        <f t="shared" si="15"/>
        <v>3.7476183809069985E-4</v>
      </c>
    </row>
    <row r="125" spans="1:14" x14ac:dyDescent="0.2">
      <c r="A125" s="1">
        <v>12.1</v>
      </c>
      <c r="B125" s="2">
        <v>0.81904521624748405</v>
      </c>
      <c r="C125" s="1">
        <v>0.81805679047575097</v>
      </c>
      <c r="D125" s="3">
        <f t="shared" si="16"/>
        <v>0.725130882993542</v>
      </c>
      <c r="E125" s="3">
        <f t="shared" si="17"/>
        <v>0.72501614885578558</v>
      </c>
      <c r="F125" s="2">
        <f>$P$6*(1-EXP(-(IF(A125&lt;$P$8,0,A126-$P$8))/$P$7))</f>
        <v>0.67179397189370738</v>
      </c>
      <c r="G125" s="3">
        <f t="shared" si="9"/>
        <v>2.1682928963735647E-2</v>
      </c>
      <c r="H125" s="1">
        <f t="shared" si="10"/>
        <v>2.1392812099563799E-2</v>
      </c>
      <c r="I125" s="2">
        <f>IF(A125&lt;$S$10,0,$S$6*(1+(-$S$9-$S$7)/($S$7-$S$8)*EXP(-(A126-$S$10)/$S$7)+(-$S$9-$S$8)/($S$8-$S$7)*EXP(-(A126-$S$10)/$S$8)))</f>
        <v>0.72521524517968239</v>
      </c>
      <c r="J125" s="3">
        <f t="shared" si="11"/>
        <v>8.8040634705844976E-3</v>
      </c>
      <c r="K125" s="1">
        <f t="shared" si="12"/>
        <v>8.6195525329619549E-3</v>
      </c>
      <c r="L125">
        <f t="shared" si="13"/>
        <v>0.68052989851674905</v>
      </c>
      <c r="M125">
        <f t="shared" si="14"/>
        <v>1.918649324604647E-2</v>
      </c>
      <c r="N125" s="1">
        <f t="shared" si="15"/>
        <v>1.8913646011902985E-2</v>
      </c>
    </row>
    <row r="126" spans="1:14" x14ac:dyDescent="0.2">
      <c r="A126" s="1">
        <v>12.2</v>
      </c>
      <c r="B126" s="2">
        <v>0.66738860323981797</v>
      </c>
      <c r="C126" s="1">
        <v>0.66794471956616797</v>
      </c>
      <c r="D126" s="3">
        <f t="shared" si="16"/>
        <v>0.71419856856162289</v>
      </c>
      <c r="E126" s="3">
        <f t="shared" si="17"/>
        <v>0.71424283041163594</v>
      </c>
      <c r="F126" s="2">
        <f>$P$6*(1-EXP(-(IF(A126&lt;$P$8,0,A127-$P$8))/$P$7))</f>
        <v>0.67609211118101475</v>
      </c>
      <c r="G126" s="3">
        <f t="shared" si="9"/>
        <v>7.5751050482475527E-5</v>
      </c>
      <c r="H126" s="1">
        <f t="shared" si="10"/>
        <v>6.6379990125675753E-5</v>
      </c>
      <c r="I126" s="2">
        <f>IF(A126&lt;$S$10,0,$S$6*(1+(-$S$9-$S$7)/($S$7-$S$8)*EXP(-(A127-$S$10)/$S$7)+(-$S$9-$S$8)/($S$8-$S$7)*EXP(-(A127-$S$10)/$S$8)))</f>
        <v>0.73094789547598682</v>
      </c>
      <c r="J126" s="3">
        <f t="shared" si="11"/>
        <v>4.0397836295627144E-3</v>
      </c>
      <c r="K126" s="1">
        <f t="shared" si="12"/>
        <v>3.969400174723579E-3</v>
      </c>
      <c r="L126">
        <f t="shared" si="13"/>
        <v>0.68491469205583166</v>
      </c>
      <c r="M126">
        <f t="shared" si="14"/>
        <v>3.0716378918680038E-4</v>
      </c>
      <c r="N126" s="1">
        <f t="shared" si="15"/>
        <v>2.8797996629994273E-4</v>
      </c>
    </row>
    <row r="127" spans="1:14" x14ac:dyDescent="0.2">
      <c r="A127" s="1">
        <v>12.3</v>
      </c>
      <c r="B127" s="2">
        <v>0.68518090688031197</v>
      </c>
      <c r="C127" s="1">
        <v>0.685611165228451</v>
      </c>
      <c r="D127" s="3">
        <f t="shared" si="16"/>
        <v>0.72387157545587133</v>
      </c>
      <c r="E127" s="3">
        <f t="shared" si="17"/>
        <v>0.72387089175678998</v>
      </c>
      <c r="F127" s="2">
        <f>$P$6*(1-EXP(-(IF(A127&lt;$P$8,0,A128-$P$8))/$P$7))</f>
        <v>0.680336361086752</v>
      </c>
      <c r="G127" s="3">
        <f t="shared" si="9"/>
        <v>2.3469623945899632E-5</v>
      </c>
      <c r="H127" s="1">
        <f t="shared" si="10"/>
        <v>2.7823558733285005E-5</v>
      </c>
      <c r="I127" s="2">
        <f>IF(A127&lt;$S$10,0,$S$6*(1+(-$S$9-$S$7)/($S$7-$S$8)*EXP(-(A128-$S$10)/$S$7)+(-$S$9-$S$8)/($S$8-$S$7)*EXP(-(A128-$S$10)/$S$8)))</f>
        <v>0.73657563675962867</v>
      </c>
      <c r="J127" s="3">
        <f t="shared" si="11"/>
        <v>2.641418259367929E-3</v>
      </c>
      <c r="K127" s="1">
        <f t="shared" si="12"/>
        <v>2.597377358452219E-3</v>
      </c>
      <c r="L127">
        <f t="shared" si="13"/>
        <v>0.68924092104414192</v>
      </c>
      <c r="M127">
        <f t="shared" si="14"/>
        <v>1.6483715010499811E-5</v>
      </c>
      <c r="N127" s="1">
        <f t="shared" si="15"/>
        <v>1.3175127281542026E-5</v>
      </c>
    </row>
    <row r="128" spans="1:14" x14ac:dyDescent="0.2">
      <c r="A128" s="1">
        <v>12.4</v>
      </c>
      <c r="B128" s="2">
        <v>0.806385449535029</v>
      </c>
      <c r="C128" s="1">
        <v>0.805670089591909</v>
      </c>
      <c r="D128" s="3">
        <f t="shared" si="16"/>
        <v>0.71965165321838631</v>
      </c>
      <c r="E128" s="3">
        <f t="shared" si="17"/>
        <v>0.71974199146217599</v>
      </c>
      <c r="F128" s="2">
        <f>$P$6*(1-EXP(-(IF(A128&lt;$P$8,0,A129-$P$8))/$P$7))</f>
        <v>0.68452739726734879</v>
      </c>
      <c r="G128" s="3">
        <f t="shared" si="9"/>
        <v>1.484938490247268E-2</v>
      </c>
      <c r="H128" s="1">
        <f t="shared" si="10"/>
        <v>1.4675551903643058E-2</v>
      </c>
      <c r="I128" s="2">
        <f>IF(A128&lt;$S$10,0,$S$6*(1+(-$S$9-$S$7)/($S$7-$S$8)*EXP(-(A129-$S$10)/$S$7)+(-$S$9-$S$8)/($S$8-$S$7)*EXP(-(A129-$S$10)/$S$8)))</f>
        <v>0.74209976981030346</v>
      </c>
      <c r="J128" s="3">
        <f t="shared" si="11"/>
        <v>4.132648617669989E-3</v>
      </c>
      <c r="K128" s="1">
        <f t="shared" si="12"/>
        <v>4.0411855571355895E-3</v>
      </c>
      <c r="L128">
        <f t="shared" si="13"/>
        <v>0.69350936768649207</v>
      </c>
      <c r="M128">
        <f t="shared" si="14"/>
        <v>1.2741009853477607E-2</v>
      </c>
      <c r="N128" s="1">
        <f t="shared" si="15"/>
        <v>1.2580027538344273E-2</v>
      </c>
    </row>
    <row r="129" spans="1:14" x14ac:dyDescent="0.2">
      <c r="A129" s="1">
        <v>12.5</v>
      </c>
      <c r="B129" s="2">
        <v>0.76771712579253304</v>
      </c>
      <c r="C129" s="1">
        <v>0.76743040840369703</v>
      </c>
      <c r="D129" s="3">
        <f t="shared" si="16"/>
        <v>0.7530944940692913</v>
      </c>
      <c r="E129" s="3">
        <f t="shared" si="17"/>
        <v>0.75290388774135231</v>
      </c>
      <c r="F129" s="2">
        <f>$P$6*(1-EXP(-(IF(A129&lt;$P$8,0,A130-$P$8))/$P$7))</f>
        <v>0.68866588690796326</v>
      </c>
      <c r="G129" s="3">
        <f t="shared" si="9"/>
        <v>6.2490983691853167E-3</v>
      </c>
      <c r="H129" s="1">
        <f t="shared" si="10"/>
        <v>6.203849846451906E-3</v>
      </c>
      <c r="I129" s="2">
        <f>IF(A129&lt;$S$10,0,$S$6*(1+(-$S$9-$S$7)/($S$7-$S$8)*EXP(-(A130-$S$10)/$S$7)+(-$S$9-$S$8)/($S$8-$S$7)*EXP(-(A130-$S$10)/$S$8)))</f>
        <v>0.74752160712971694</v>
      </c>
      <c r="J129" s="3">
        <f t="shared" si="11"/>
        <v>4.0785897406015354E-4</v>
      </c>
      <c r="K129" s="1">
        <f t="shared" si="12"/>
        <v>3.9636036816683134E-4</v>
      </c>
      <c r="L129">
        <f t="shared" si="13"/>
        <v>0.69772080374034429</v>
      </c>
      <c r="M129">
        <f t="shared" si="14"/>
        <v>4.8994851008337253E-3</v>
      </c>
      <c r="N129" s="1">
        <f t="shared" si="15"/>
        <v>4.8594289823209302E-3</v>
      </c>
    </row>
    <row r="130" spans="1:14" x14ac:dyDescent="0.2">
      <c r="A130" s="1">
        <v>12.6</v>
      </c>
      <c r="B130" s="2">
        <v>0.63167349619334601</v>
      </c>
      <c r="C130" s="1">
        <v>0.63277394338706905</v>
      </c>
      <c r="D130" s="3">
        <f t="shared" si="16"/>
        <v>0.73525869050696935</v>
      </c>
      <c r="E130" s="3">
        <f t="shared" si="17"/>
        <v>0.73529148046089166</v>
      </c>
      <c r="F130" s="2">
        <f>$P$6*(1-EXP(-(IF(A130&lt;$P$8,0,A131-$P$8))/$P$7))</f>
        <v>0.69275248882869245</v>
      </c>
      <c r="G130" s="3">
        <f t="shared" si="9"/>
        <v>3.7306433413487046E-3</v>
      </c>
      <c r="H130" s="1">
        <f t="shared" si="10"/>
        <v>3.5974259132928832E-3</v>
      </c>
      <c r="I130" s="2">
        <f>IF(A130&lt;$S$10,0,$S$6*(1+(-$S$9-$S$7)/($S$7-$S$8)*EXP(-(A131-$S$10)/$S$7)+(-$S$9-$S$8)/($S$8-$S$7)*EXP(-(A131-$S$10)/$S$8)))</f>
        <v>0.75284247119799486</v>
      </c>
      <c r="J130" s="3">
        <f t="shared" si="11"/>
        <v>1.4681920503677217E-2</v>
      </c>
      <c r="K130" s="1">
        <f t="shared" si="12"/>
        <v>1.4416451370683064E-2</v>
      </c>
      <c r="L130">
        <f t="shared" si="13"/>
        <v>0.70187599065534834</v>
      </c>
      <c r="M130">
        <f t="shared" si="14"/>
        <v>4.9283902286874678E-3</v>
      </c>
      <c r="N130" s="1">
        <f t="shared" si="15"/>
        <v>4.7750929366675047E-3</v>
      </c>
    </row>
    <row r="131" spans="1:14" x14ac:dyDescent="0.2">
      <c r="A131" s="1">
        <v>12.7</v>
      </c>
      <c r="B131" s="2">
        <v>0.73649672982266801</v>
      </c>
      <c r="C131" s="1">
        <v>0.73661036264613899</v>
      </c>
      <c r="D131" s="3">
        <f t="shared" si="16"/>
        <v>0.71196245060284902</v>
      </c>
      <c r="E131" s="3">
        <f t="shared" si="17"/>
        <v>0.71227157147896836</v>
      </c>
      <c r="F131" s="2">
        <f>$P$6*(1-EXP(-(IF(A131&lt;$P$8,0,A132-$P$8))/$P$7))</f>
        <v>0.69678785358945305</v>
      </c>
      <c r="G131" s="3">
        <f t="shared" ref="G131:G194" si="18">(F131-B131)^2</f>
        <v>1.5767948517047832E-3</v>
      </c>
      <c r="H131" s="1">
        <f t="shared" ref="H131:H194" si="19">(F131-C131)^2</f>
        <v>1.5858322275698338E-3</v>
      </c>
      <c r="I131" s="2">
        <f>IF(A131&lt;$S$10,0,$S$6*(1+(-$S$9-$S$7)/($S$7-$S$8)*EXP(-(A132-$S$10)/$S$7)+(-$S$9-$S$8)/($S$8-$S$7)*EXP(-(A132-$S$10)/$S$8)))</f>
        <v>0.75806369282056085</v>
      </c>
      <c r="J131" s="3">
        <f t="shared" ref="J131:J194" si="20">(B131-I131)^2</f>
        <v>4.6513389295247922E-4</v>
      </c>
      <c r="K131" s="1">
        <f t="shared" ref="K131:K194" si="21">(C131-I131)^2</f>
        <v>4.6024537557275938E-4</v>
      </c>
      <c r="L131">
        <f t="shared" ref="L131:L194" si="22">$V$6*(1-EXP(-(IF(A131&lt;$V$10,0,A132-$V$10))/$V$9))</f>
        <v>0.70597567971101594</v>
      </c>
      <c r="M131">
        <f t="shared" ref="M131:M194" si="23">(B131-L131)^2</f>
        <v>9.3153449991797684E-4</v>
      </c>
      <c r="N131" s="1">
        <f t="shared" ref="N131:N194" si="24">(C131-L131)^2</f>
        <v>9.3848379853551998E-4</v>
      </c>
    </row>
    <row r="132" spans="1:14" x14ac:dyDescent="0.2">
      <c r="A132" s="1">
        <v>12.8</v>
      </c>
      <c r="B132" s="2">
        <v>0.74397515948483195</v>
      </c>
      <c r="C132" s="1">
        <v>0.74406023009779998</v>
      </c>
      <c r="D132" s="3">
        <f t="shared" si="16"/>
        <v>0.70404846183361525</v>
      </c>
      <c r="E132" s="3">
        <f t="shared" si="17"/>
        <v>0.70448151204366927</v>
      </c>
      <c r="F132" s="2">
        <f>$P$6*(1-EXP(-(IF(A132&lt;$P$8,0,A133-$P$8))/$P$7))</f>
        <v>0.70077262359354553</v>
      </c>
      <c r="G132" s="3">
        <f t="shared" si="18"/>
        <v>1.8664591074378913E-3</v>
      </c>
      <c r="H132" s="1">
        <f t="shared" si="19"/>
        <v>1.8738168768671721E-3</v>
      </c>
      <c r="I132" s="2">
        <f>IF(A132&lt;$S$10,0,$S$6*(1+(-$S$9-$S$7)/($S$7-$S$8)*EXP(-(A133-$S$10)/$S$7)+(-$S$9-$S$8)/($S$8-$S$7)*EXP(-(A133-$S$10)/$S$8)))</f>
        <v>0.76318660956157081</v>
      </c>
      <c r="J132" s="3">
        <f t="shared" si="20"/>
        <v>3.6907981405102941E-4</v>
      </c>
      <c r="K132" s="1">
        <f t="shared" si="21"/>
        <v>3.6581839139215438E-4</v>
      </c>
      <c r="L132">
        <f t="shared" si="22"/>
        <v>0.71002061215255519</v>
      </c>
      <c r="M132">
        <f t="shared" si="23"/>
        <v>1.1529112845398231E-3</v>
      </c>
      <c r="N132" s="1">
        <f t="shared" si="24"/>
        <v>1.1586955898582314E-3</v>
      </c>
    </row>
    <row r="133" spans="1:14" x14ac:dyDescent="0.2">
      <c r="A133" s="1">
        <v>12.9</v>
      </c>
      <c r="B133" s="2">
        <v>0.74866921627624095</v>
      </c>
      <c r="C133" s="1">
        <v>0.74875233919745898</v>
      </c>
      <c r="D133" s="3">
        <f t="shared" ref="D133:D196" si="25">AVERAGE(B131:B133)</f>
        <v>0.74304703519458037</v>
      </c>
      <c r="E133" s="3">
        <f t="shared" ref="E133:E196" si="26">AVERAGE(C131:C133)</f>
        <v>0.74314097731379924</v>
      </c>
      <c r="F133" s="2">
        <f>$P$6*(1-EXP(-(IF(A133&lt;$P$8,0,A134-$P$8))/$P$7))</f>
        <v>0.70470743318992024</v>
      </c>
      <c r="G133" s="3">
        <f t="shared" si="18"/>
        <v>1.9326383721287132E-3</v>
      </c>
      <c r="H133" s="1">
        <f t="shared" si="19"/>
        <v>1.9399537452129223E-3</v>
      </c>
      <c r="I133" s="2">
        <f>IF(A133&lt;$S$10,0,$S$6*(1+(-$S$9-$S$7)/($S$7-$S$8)*EXP(-(A134-$S$10)/$S$7)+(-$S$9-$S$8)/($S$8-$S$7)*EXP(-(A134-$S$10)/$S$8)))</f>
        <v>0.76821256426049322</v>
      </c>
      <c r="J133" s="3">
        <f t="shared" si="20"/>
        <v>3.8194245043357761E-4</v>
      </c>
      <c r="K133" s="1">
        <f t="shared" si="21"/>
        <v>3.7870035950394608E-4</v>
      </c>
      <c r="L133">
        <f t="shared" si="22"/>
        <v>0.71401151932489271</v>
      </c>
      <c r="M133">
        <f t="shared" si="23"/>
        <v>1.2011559579714929E-3</v>
      </c>
      <c r="N133" s="1">
        <f t="shared" si="24"/>
        <v>1.2069245654180959E-3</v>
      </c>
    </row>
    <row r="134" spans="1:14" x14ac:dyDescent="0.2">
      <c r="A134" s="1">
        <v>13</v>
      </c>
      <c r="B134" s="2">
        <v>0.78884805199149899</v>
      </c>
      <c r="C134" s="1">
        <v>0.78857881125712703</v>
      </c>
      <c r="D134" s="3">
        <f t="shared" si="25"/>
        <v>0.76049747591752392</v>
      </c>
      <c r="E134" s="3">
        <f t="shared" si="26"/>
        <v>0.76046379351746207</v>
      </c>
      <c r="F134" s="2">
        <f>$P$6*(1-EXP(-(IF(A134&lt;$P$8,0,A135-$P$8))/$P$7))</f>
        <v>0.70859290877416337</v>
      </c>
      <c r="G134" s="3">
        <f t="shared" si="18"/>
        <v>6.4408880128350521E-3</v>
      </c>
      <c r="H134" s="1">
        <f t="shared" si="19"/>
        <v>6.3977445960141733E-3</v>
      </c>
      <c r="I134" s="2">
        <f>IF(A134&lt;$S$10,0,$S$6*(1+(-$S$9-$S$7)/($S$7-$S$8)*EXP(-(A135-$S$10)/$S$7)+(-$S$9-$S$8)/($S$8-$S$7)*EXP(-(A135-$S$10)/$S$8)))</f>
        <v>0.77314290362816473</v>
      </c>
      <c r="J134" s="3">
        <f t="shared" si="20"/>
        <v>2.4665168511434061E-4</v>
      </c>
      <c r="K134" s="1">
        <f t="shared" si="21"/>
        <v>2.3826724432985646E-4</v>
      </c>
      <c r="L134">
        <f t="shared" si="22"/>
        <v>0.71794912280490375</v>
      </c>
      <c r="M134">
        <f t="shared" si="23"/>
        <v>5.0266581598058463E-3</v>
      </c>
      <c r="N134" s="1">
        <f t="shared" si="24"/>
        <v>4.9885528908581228E-3</v>
      </c>
    </row>
    <row r="135" spans="1:14" x14ac:dyDescent="0.2">
      <c r="A135" s="1">
        <v>13.1</v>
      </c>
      <c r="B135" s="2">
        <v>0.66726942218098095</v>
      </c>
      <c r="C135" s="1">
        <v>0.66824073700554398</v>
      </c>
      <c r="D135" s="3">
        <f t="shared" si="25"/>
        <v>0.7349288968162403</v>
      </c>
      <c r="E135" s="3">
        <f t="shared" si="26"/>
        <v>0.73519062915337674</v>
      </c>
      <c r="F135" s="2">
        <f>$P$6*(1-EXP(-(IF(A135&lt;$P$8,0,A136-$P$8))/$P$7))</f>
        <v>0.71242966888821213</v>
      </c>
      <c r="G135" s="3">
        <f t="shared" si="18"/>
        <v>2.0394478826579843E-3</v>
      </c>
      <c r="H135" s="1">
        <f t="shared" si="19"/>
        <v>1.9526617009310856E-3</v>
      </c>
      <c r="I135" s="2">
        <f>IF(A135&lt;$S$10,0,$S$6*(1+(-$S$9-$S$7)/($S$7-$S$8)*EXP(-(A136-$S$10)/$S$7)+(-$S$9-$S$8)/($S$8-$S$7)*EXP(-(A136-$S$10)/$S$8)))</f>
        <v>0.77797897691914963</v>
      </c>
      <c r="J135" s="3">
        <f t="shared" si="20"/>
        <v>1.2256605510323567E-2</v>
      </c>
      <c r="K135" s="1">
        <f t="shared" si="21"/>
        <v>1.2042481299336072E-2</v>
      </c>
      <c r="L135">
        <f t="shared" si="22"/>
        <v>0.72183413453187772</v>
      </c>
      <c r="M135">
        <f t="shared" si="23"/>
        <v>2.9773078339361066E-3</v>
      </c>
      <c r="N135" s="1">
        <f t="shared" si="24"/>
        <v>2.8722522584156357E-3</v>
      </c>
    </row>
    <row r="136" spans="1:14" x14ac:dyDescent="0.2">
      <c r="A136" s="1">
        <v>13.2</v>
      </c>
      <c r="B136" s="2">
        <v>0.74072839779009003</v>
      </c>
      <c r="C136" s="1">
        <v>0.741017893481004</v>
      </c>
      <c r="D136" s="3">
        <f t="shared" si="25"/>
        <v>0.73228195732085666</v>
      </c>
      <c r="E136" s="3">
        <f t="shared" si="26"/>
        <v>0.73261248058122508</v>
      </c>
      <c r="F136" s="2">
        <f>$P$6*(1-EXP(-(IF(A136&lt;$P$8,0,A137-$P$8))/$P$7))</f>
        <v>0.71621832431882526</v>
      </c>
      <c r="G136" s="3">
        <f t="shared" si="18"/>
        <v>6.0074370156679711E-4</v>
      </c>
      <c r="H136" s="1">
        <f t="shared" si="19"/>
        <v>6.1501863062968655E-4</v>
      </c>
      <c r="I136" s="2">
        <f>IF(A136&lt;$S$10,0,$S$6*(1+(-$S$9-$S$7)/($S$7-$S$8)*EXP(-(A137-$S$10)/$S$7)+(-$S$9-$S$8)/($S$8-$S$7)*EXP(-(A137-$S$10)/$S$8)))</f>
        <v>0.78272213467702056</v>
      </c>
      <c r="J136" s="3">
        <f t="shared" si="20"/>
        <v>1.7634739377287501E-3</v>
      </c>
      <c r="K136" s="1">
        <f t="shared" si="21"/>
        <v>1.7392437337355254E-3</v>
      </c>
      <c r="L136">
        <f t="shared" si="22"/>
        <v>0.7256672569362399</v>
      </c>
      <c r="M136">
        <f t="shared" si="23"/>
        <v>2.2683796381951343E-4</v>
      </c>
      <c r="N136" s="1">
        <f t="shared" si="24"/>
        <v>2.3564204232944699E-4</v>
      </c>
    </row>
    <row r="137" spans="1:14" x14ac:dyDescent="0.2">
      <c r="A137" s="1">
        <v>13.3</v>
      </c>
      <c r="B137" s="2">
        <v>0.67587181502081395</v>
      </c>
      <c r="C137" s="1">
        <v>0.67684147855761101</v>
      </c>
      <c r="D137" s="3">
        <f t="shared" si="25"/>
        <v>0.69462321166396157</v>
      </c>
      <c r="E137" s="3">
        <f t="shared" si="26"/>
        <v>0.6953667030147197</v>
      </c>
      <c r="F137" s="2">
        <f>$P$6*(1-EXP(-(IF(A137&lt;$P$8,0,A138-$P$8))/$P$7))</f>
        <v>0.71995947819481421</v>
      </c>
      <c r="G137" s="3">
        <f t="shared" si="18"/>
        <v>1.9437220441440985E-3</v>
      </c>
      <c r="H137" s="1">
        <f t="shared" si="19"/>
        <v>1.8591618927138551E-3</v>
      </c>
      <c r="I137" s="2">
        <f>IF(A137&lt;$S$10,0,$S$6*(1+(-$S$9-$S$7)/($S$7-$S$8)*EXP(-(A138-$S$10)/$S$7)+(-$S$9-$S$8)/($S$8-$S$7)*EXP(-(A138-$S$10)/$S$8)))</f>
        <v>0.78737372754962165</v>
      </c>
      <c r="J137" s="3">
        <f t="shared" si="20"/>
        <v>1.2432676497581884E-2</v>
      </c>
      <c r="K137" s="1">
        <f t="shared" si="21"/>
        <v>1.2217378067231837E-2</v>
      </c>
      <c r="L137">
        <f t="shared" si="22"/>
        <v>0.72944918306655493</v>
      </c>
      <c r="M137">
        <f t="shared" si="23"/>
        <v>2.8705343667087867E-3</v>
      </c>
      <c r="N137" s="1">
        <f t="shared" si="24"/>
        <v>2.7675705737003585E-3</v>
      </c>
    </row>
    <row r="138" spans="1:14" x14ac:dyDescent="0.2">
      <c r="A138" s="1">
        <v>13.4</v>
      </c>
      <c r="B138" s="2">
        <v>0.83384328710765598</v>
      </c>
      <c r="C138" s="1">
        <v>0.83329696725313895</v>
      </c>
      <c r="D138" s="3">
        <f t="shared" si="25"/>
        <v>0.75014783330618651</v>
      </c>
      <c r="E138" s="3">
        <f t="shared" si="26"/>
        <v>0.75038544643058458</v>
      </c>
      <c r="F138" s="2">
        <f>$P$6*(1-EXP(-(IF(A138&lt;$P$8,0,A139-$P$8))/$P$7))</f>
        <v>0.72365372608305811</v>
      </c>
      <c r="G138" s="3">
        <f t="shared" si="18"/>
        <v>1.2141739358793579E-2</v>
      </c>
      <c r="H138" s="1">
        <f t="shared" si="19"/>
        <v>1.202164033428051E-2</v>
      </c>
      <c r="I138" s="2">
        <f>IF(A138&lt;$S$10,0,$S$6*(1+(-$S$9-$S$7)/($S$7-$S$8)*EXP(-(A139-$S$10)/$S$7)+(-$S$9-$S$8)/($S$8-$S$7)*EXP(-(A139-$S$10)/$S$8)))</f>
        <v>0.79193510517119725</v>
      </c>
      <c r="J138" s="3">
        <f t="shared" si="20"/>
        <v>1.756295713219326E-3</v>
      </c>
      <c r="K138" s="1">
        <f t="shared" si="21"/>
        <v>1.7108036348855668E-3</v>
      </c>
      <c r="L138">
        <f t="shared" si="22"/>
        <v>0.7331805967148336</v>
      </c>
      <c r="M138">
        <f t="shared" si="23"/>
        <v>1.0132977237121216E-2</v>
      </c>
      <c r="N138" s="1">
        <f t="shared" si="24"/>
        <v>1.0023287649763256E-2</v>
      </c>
    </row>
    <row r="139" spans="1:14" x14ac:dyDescent="0.2">
      <c r="A139" s="1">
        <v>13.5</v>
      </c>
      <c r="B139" s="2">
        <v>0.868738589246836</v>
      </c>
      <c r="C139" s="1">
        <v>0.86788815474759096</v>
      </c>
      <c r="D139" s="3">
        <f t="shared" si="25"/>
        <v>0.79281789712510198</v>
      </c>
      <c r="E139" s="3">
        <f t="shared" si="26"/>
        <v>0.79267553351944697</v>
      </c>
      <c r="F139" s="2">
        <f>$P$6*(1-EXP(-(IF(A139&lt;$P$8,0,A140-$P$8))/$P$7))</f>
        <v>0.72730165608331465</v>
      </c>
      <c r="G139" s="3">
        <f t="shared" si="18"/>
        <v>2.0004406062702405E-2</v>
      </c>
      <c r="H139" s="1">
        <f t="shared" si="19"/>
        <v>1.9764563606680562E-2</v>
      </c>
      <c r="I139" s="2">
        <f>IF(A139&lt;$S$10,0,$S$6*(1+(-$S$9-$S$7)/($S$7-$S$8)*EXP(-(A140-$S$10)/$S$7)+(-$S$9-$S$8)/($S$8-$S$7)*EXP(-(A140-$S$10)/$S$8)))</f>
        <v>0.7964076151086309</v>
      </c>
      <c r="J139" s="3">
        <f t="shared" si="20"/>
        <v>5.2317698197816963E-3</v>
      </c>
      <c r="K139" s="1">
        <f t="shared" si="21"/>
        <v>5.1094675470769405E-3</v>
      </c>
      <c r="L139">
        <f t="shared" si="22"/>
        <v>0.73686217254016595</v>
      </c>
      <c r="M139">
        <f t="shared" si="23"/>
        <v>1.7391389283391283E-2</v>
      </c>
      <c r="N139" s="1">
        <f t="shared" si="24"/>
        <v>1.7167808013420455E-2</v>
      </c>
    </row>
    <row r="140" spans="1:14" x14ac:dyDescent="0.2">
      <c r="A140" s="1">
        <v>13.6</v>
      </c>
      <c r="B140" s="2">
        <v>0.77327529336795497</v>
      </c>
      <c r="C140" s="1">
        <v>0.77340437602083101</v>
      </c>
      <c r="D140" s="3">
        <f t="shared" si="25"/>
        <v>0.82528572324081573</v>
      </c>
      <c r="E140" s="3">
        <f t="shared" si="26"/>
        <v>0.8248631660071869</v>
      </c>
      <c r="F140" s="2">
        <f>$P$6*(1-EXP(-(IF(A140&lt;$P$8,0,A141-$P$8))/$P$7))</f>
        <v>0.73090384892184035</v>
      </c>
      <c r="G140" s="3">
        <f t="shared" si="18"/>
        <v>1.7953393044501779E-3</v>
      </c>
      <c r="H140" s="1">
        <f t="shared" si="19"/>
        <v>1.8062948036920393E-3</v>
      </c>
      <c r="I140" s="2">
        <f>IF(A140&lt;$S$10,0,$S$6*(1+(-$S$9-$S$7)/($S$7-$S$8)*EXP(-(A141-$S$10)/$S$7)+(-$S$9-$S$8)/($S$8-$S$7)*EXP(-(A141-$S$10)/$S$8)))</f>
        <v>0.8007926018689544</v>
      </c>
      <c r="J140" s="3">
        <f t="shared" si="20"/>
        <v>7.5720226713917537E-4</v>
      </c>
      <c r="K140" s="1">
        <f t="shared" si="21"/>
        <v>7.5011491510781436E-4</v>
      </c>
      <c r="L140">
        <f t="shared" si="22"/>
        <v>0.74049457619070314</v>
      </c>
      <c r="M140">
        <f t="shared" si="23"/>
        <v>1.0745754186549737E-3</v>
      </c>
      <c r="N140" s="1">
        <f t="shared" si="24"/>
        <v>1.0830549248590845E-3</v>
      </c>
    </row>
    <row r="141" spans="1:14" x14ac:dyDescent="0.2">
      <c r="A141" s="1">
        <v>13.7</v>
      </c>
      <c r="B141" s="2">
        <v>0.81769830826069101</v>
      </c>
      <c r="C141" s="1">
        <v>0.817427976522766</v>
      </c>
      <c r="D141" s="3">
        <f t="shared" si="25"/>
        <v>0.81990406362516077</v>
      </c>
      <c r="E141" s="3">
        <f t="shared" si="26"/>
        <v>0.81957350243039606</v>
      </c>
      <c r="F141" s="2">
        <f>$P$6*(1-EXP(-(IF(A141&lt;$P$8,0,A142-$P$8))/$P$7))</f>
        <v>0.7344608780438393</v>
      </c>
      <c r="G141" s="3">
        <f t="shared" si="18"/>
        <v>6.9284697891052573E-3</v>
      </c>
      <c r="H141" s="1">
        <f t="shared" si="19"/>
        <v>6.8835394300119203E-3</v>
      </c>
      <c r="I141" s="2">
        <f>IF(A141&lt;$S$10,0,$S$6*(1+(-$S$9-$S$7)/($S$7-$S$8)*EXP(-(A142-$S$10)/$S$7)+(-$S$9-$S$8)/($S$8-$S$7)*EXP(-(A142-$S$10)/$S$8)))</f>
        <v>0.8050914059655343</v>
      </c>
      <c r="J141" s="3">
        <f t="shared" si="20"/>
        <v>1.5893398547962747E-4</v>
      </c>
      <c r="K141" s="1">
        <f t="shared" si="21"/>
        <v>1.5219097311355598E-4</v>
      </c>
      <c r="L141">
        <f t="shared" si="22"/>
        <v>0.74407846442400993</v>
      </c>
      <c r="M141">
        <f t="shared" si="23"/>
        <v>5.4198814065373087E-3</v>
      </c>
      <c r="N141" s="1">
        <f t="shared" si="24"/>
        <v>5.3801509251255623E-3</v>
      </c>
    </row>
    <row r="142" spans="1:14" x14ac:dyDescent="0.2">
      <c r="A142" s="1">
        <v>13.8</v>
      </c>
      <c r="B142" s="2">
        <v>0.844271127707938</v>
      </c>
      <c r="C142" s="1">
        <v>0.84377655496707504</v>
      </c>
      <c r="D142" s="3">
        <f t="shared" si="25"/>
        <v>0.81174824311219462</v>
      </c>
      <c r="E142" s="3">
        <f t="shared" si="26"/>
        <v>0.81153630250355724</v>
      </c>
      <c r="F142" s="2">
        <f>$P$6*(1-EXP(-(IF(A142&lt;$P$8,0,A143-$P$8))/$P$7))</f>
        <v>0.73797330970475128</v>
      </c>
      <c r="G142" s="3">
        <f t="shared" si="18"/>
        <v>1.1299226112238606E-2</v>
      </c>
      <c r="H142" s="1">
        <f t="shared" si="19"/>
        <v>1.1194326708039435E-2</v>
      </c>
      <c r="I142" s="2">
        <f>IF(A142&lt;$S$10,0,$S$6*(1+(-$S$9-$S$7)/($S$7-$S$8)*EXP(-(A143-$S$10)/$S$7)+(-$S$9-$S$8)/($S$8-$S$7)*EXP(-(A143-$S$10)/$S$8)))</f>
        <v>0.80930536304037282</v>
      </c>
      <c r="J142" s="3">
        <f t="shared" si="20"/>
        <v>1.2226046987875495E-3</v>
      </c>
      <c r="K142" s="1">
        <f t="shared" si="21"/>
        <v>1.1882630728475409E-3</v>
      </c>
      <c r="L142">
        <f t="shared" si="22"/>
        <v>0.74761448522581009</v>
      </c>
      <c r="M142">
        <f t="shared" si="23"/>
        <v>9.3425065359178938E-3</v>
      </c>
      <c r="N142" s="1">
        <f t="shared" si="24"/>
        <v>9.2471436569239052E-3</v>
      </c>
    </row>
    <row r="143" spans="1:14" x14ac:dyDescent="0.2">
      <c r="A143" s="1">
        <v>13.9</v>
      </c>
      <c r="B143" s="2">
        <v>0.83294677704117404</v>
      </c>
      <c r="C143" s="1">
        <v>0.83260066119959097</v>
      </c>
      <c r="D143" s="3">
        <f t="shared" si="25"/>
        <v>0.83163873766993435</v>
      </c>
      <c r="E143" s="3">
        <f t="shared" si="26"/>
        <v>0.83126839756314397</v>
      </c>
      <c r="F143" s="2">
        <f>$P$6*(1-EXP(-(IF(A143&lt;$P$8,0,A144-$P$8))/$P$7))</f>
        <v>0.74144170306039636</v>
      </c>
      <c r="G143" s="3">
        <f t="shared" si="18"/>
        <v>8.3731785642275954E-3</v>
      </c>
      <c r="H143" s="1">
        <f t="shared" si="19"/>
        <v>8.3099556490234365E-3</v>
      </c>
      <c r="I143" s="2">
        <f>IF(A143&lt;$S$10,0,$S$6*(1+(-$S$9-$S$7)/($S$7-$S$8)*EXP(-(A144-$S$10)/$S$7)+(-$S$9-$S$8)/($S$8-$S$7)*EXP(-(A144-$S$10)/$S$8)))</f>
        <v>0.81343580304003282</v>
      </c>
      <c r="J143" s="3">
        <f t="shared" si="20"/>
        <v>3.8067810647320836E-4</v>
      </c>
      <c r="K143" s="1">
        <f t="shared" si="21"/>
        <v>3.6729178827598263E-4</v>
      </c>
      <c r="L143">
        <f t="shared" si="22"/>
        <v>0.75110327792714615</v>
      </c>
      <c r="M143">
        <f t="shared" si="23"/>
        <v>6.6983583472278833E-3</v>
      </c>
      <c r="N143" s="1">
        <f t="shared" si="24"/>
        <v>6.641823480255769E-3</v>
      </c>
    </row>
    <row r="144" spans="1:14" x14ac:dyDescent="0.2">
      <c r="A144" s="1">
        <v>14</v>
      </c>
      <c r="B144" s="2">
        <v>0.84414906813740098</v>
      </c>
      <c r="C144" s="1">
        <v>0.84372879642460796</v>
      </c>
      <c r="D144" s="3">
        <f t="shared" si="25"/>
        <v>0.84045565762883767</v>
      </c>
      <c r="E144" s="3">
        <f t="shared" si="26"/>
        <v>0.8400353375304247</v>
      </c>
      <c r="F144" s="2">
        <f>$P$6*(1-EXP(-(IF(A144&lt;$P$8,0,A145-$P$8))/$P$7))</f>
        <v>0.74486661025598866</v>
      </c>
      <c r="G144" s="3">
        <f t="shared" si="18"/>
        <v>9.8570064429744121E-3</v>
      </c>
      <c r="H144" s="1">
        <f t="shared" si="19"/>
        <v>9.7737318540387415E-3</v>
      </c>
      <c r="I144" s="2">
        <f>IF(A144&lt;$S$10,0,$S$6*(1+(-$S$9-$S$7)/($S$7-$S$8)*EXP(-(A145-$S$10)/$S$7)+(-$S$9-$S$8)/($S$8-$S$7)*EXP(-(A145-$S$10)/$S$8)))</f>
        <v>0.81748404944288655</v>
      </c>
      <c r="J144" s="3">
        <f t="shared" si="20"/>
        <v>7.1102322197880412E-4</v>
      </c>
      <c r="K144" s="1">
        <f t="shared" si="21"/>
        <v>6.8878674413457518E-4</v>
      </c>
      <c r="L144">
        <f t="shared" si="22"/>
        <v>0.75454547331997246</v>
      </c>
      <c r="M144">
        <f t="shared" si="23"/>
        <v>8.0288042042059044E-3</v>
      </c>
      <c r="N144" s="1">
        <f t="shared" si="24"/>
        <v>7.9536651199858133E-3</v>
      </c>
    </row>
    <row r="145" spans="1:14" x14ac:dyDescent="0.2">
      <c r="A145" s="1">
        <v>14.1</v>
      </c>
      <c r="B145" s="2">
        <v>0.79102753270219395</v>
      </c>
      <c r="C145" s="1">
        <v>0.79116619497335805</v>
      </c>
      <c r="D145" s="3">
        <f t="shared" si="25"/>
        <v>0.82270779262692306</v>
      </c>
      <c r="E145" s="3">
        <f t="shared" si="26"/>
        <v>0.82249855086585233</v>
      </c>
      <c r="F145" s="2">
        <f>$P$6*(1-EXP(-(IF(A145&lt;$P$8,0,A146-$P$8))/$P$7))</f>
        <v>0.74824857651403354</v>
      </c>
      <c r="G145" s="3">
        <f t="shared" si="18"/>
        <v>1.8300390925485479E-3</v>
      </c>
      <c r="H145" s="1">
        <f t="shared" si="19"/>
        <v>1.8419219742201523E-3</v>
      </c>
      <c r="I145" s="2">
        <f>IF(A145&lt;$S$10,0,$S$6*(1+(-$S$9-$S$7)/($S$7-$S$8)*EXP(-(A146-$S$10)/$S$7)+(-$S$9-$S$8)/($S$8-$S$7)*EXP(-(A146-$S$10)/$S$8)))</f>
        <v>0.82145141853540804</v>
      </c>
      <c r="J145" s="3">
        <f t="shared" si="20"/>
        <v>9.256128291924452E-4</v>
      </c>
      <c r="K145" s="1">
        <f t="shared" si="21"/>
        <v>9.1719476620334792E-4</v>
      </c>
      <c r="L145">
        <f t="shared" si="22"/>
        <v>0.75794169377120713</v>
      </c>
      <c r="M145">
        <f t="shared" si="23"/>
        <v>1.0946727377672031E-3</v>
      </c>
      <c r="N145" s="1">
        <f t="shared" si="24"/>
        <v>1.1038674801317281E-3</v>
      </c>
    </row>
    <row r="146" spans="1:14" x14ac:dyDescent="0.2">
      <c r="A146" s="1">
        <v>14.2</v>
      </c>
      <c r="B146" s="2">
        <v>0.83913380386907799</v>
      </c>
      <c r="C146" s="1">
        <v>0.83883341153376101</v>
      </c>
      <c r="D146" s="3">
        <f t="shared" si="25"/>
        <v>0.82477013490289097</v>
      </c>
      <c r="E146" s="3">
        <f t="shared" si="26"/>
        <v>0.82457613431057564</v>
      </c>
      <c r="F146" s="2">
        <f>$P$6*(1-EXP(-(IF(A146&lt;$P$8,0,A147-$P$8))/$P$7))</f>
        <v>0.75158814022112452</v>
      </c>
      <c r="G146" s="3">
        <f t="shared" si="18"/>
        <v>7.6642432235606009E-3</v>
      </c>
      <c r="H146" s="1">
        <f t="shared" si="19"/>
        <v>7.611737366415551E-3</v>
      </c>
      <c r="I146" s="2">
        <f>IF(A146&lt;$S$10,0,$S$6*(1+(-$S$9-$S$7)/($S$7-$S$8)*EXP(-(A147-$S$10)/$S$7)+(-$S$9-$S$8)/($S$8-$S$7)*EXP(-(A147-$S$10)/$S$8)))</f>
        <v>0.82533921873529015</v>
      </c>
      <c r="J146" s="3">
        <f t="shared" si="20"/>
        <v>1.9029057901332047E-4</v>
      </c>
      <c r="K146" s="1">
        <f t="shared" si="21"/>
        <v>1.8209323928230285E-4</v>
      </c>
      <c r="L146">
        <f t="shared" si="22"/>
        <v>0.76129255333525803</v>
      </c>
      <c r="M146">
        <f t="shared" si="23"/>
        <v>6.0592602846689268E-3</v>
      </c>
      <c r="N146" s="1">
        <f t="shared" si="24"/>
        <v>6.0125846901603469E-3</v>
      </c>
    </row>
    <row r="147" spans="1:14" x14ac:dyDescent="0.2">
      <c r="A147" s="1">
        <v>14.3</v>
      </c>
      <c r="B147" s="2">
        <v>0.72166980024560301</v>
      </c>
      <c r="C147" s="1">
        <v>0.72256099303816101</v>
      </c>
      <c r="D147" s="3">
        <f t="shared" si="25"/>
        <v>0.78394371227229165</v>
      </c>
      <c r="E147" s="3">
        <f t="shared" si="26"/>
        <v>0.78418686651509339</v>
      </c>
      <c r="F147" s="2">
        <f>$P$6*(1-EXP(-(IF(A147&lt;$P$8,0,A148-$P$8))/$P$7))</f>
        <v>0.75488583301365009</v>
      </c>
      <c r="G147" s="3">
        <f t="shared" si="18"/>
        <v>1.103304832847977E-3</v>
      </c>
      <c r="H147" s="1">
        <f t="shared" si="19"/>
        <v>1.0448952794409763E-3</v>
      </c>
      <c r="I147" s="2">
        <f>IF(A147&lt;$S$10,0,$S$6*(1+(-$S$9-$S$7)/($S$7-$S$8)*EXP(-(A148-$S$10)/$S$7)+(-$S$9-$S$8)/($S$8-$S$7)*EXP(-(A148-$S$10)/$S$8)))</f>
        <v>0.82914874995935506</v>
      </c>
      <c r="J147" s="3">
        <f t="shared" si="20"/>
        <v>1.1551724631571241E-2</v>
      </c>
      <c r="K147" s="1">
        <f t="shared" si="21"/>
        <v>1.1360949925491548E-2</v>
      </c>
      <c r="L147">
        <f t="shared" si="22"/>
        <v>0.76459865786504766</v>
      </c>
      <c r="M147">
        <f t="shared" si="23"/>
        <v>1.842886816510551E-3</v>
      </c>
      <c r="N147" s="1">
        <f t="shared" si="24"/>
        <v>1.7671652640976626E-3</v>
      </c>
    </row>
    <row r="148" spans="1:14" x14ac:dyDescent="0.2">
      <c r="A148" s="1">
        <v>14.4</v>
      </c>
      <c r="B148" s="2">
        <v>0.85147029311308498</v>
      </c>
      <c r="C148" s="1">
        <v>0.85111628541235496</v>
      </c>
      <c r="D148" s="3">
        <f t="shared" si="25"/>
        <v>0.80409129907592192</v>
      </c>
      <c r="E148" s="3">
        <f t="shared" si="26"/>
        <v>0.80417022999475896</v>
      </c>
      <c r="F148" s="2">
        <f>$P$6*(1-EXP(-(IF(A148&lt;$P$8,0,A149-$P$8))/$P$7))</f>
        <v>0.75814217986242671</v>
      </c>
      <c r="G148" s="3">
        <f t="shared" si="18"/>
        <v>8.7101367229276937E-3</v>
      </c>
      <c r="H148" s="1">
        <f t="shared" si="19"/>
        <v>8.6441843028091971E-3</v>
      </c>
      <c r="I148" s="2">
        <f>IF(A148&lt;$S$10,0,$S$6*(1+(-$S$9-$S$7)/($S$7-$S$8)*EXP(-(A149-$S$10)/$S$7)+(-$S$9-$S$8)/($S$8-$S$7)*EXP(-(A149-$S$10)/$S$8)))</f>
        <v>0.83288130303418906</v>
      </c>
      <c r="J148" s="3">
        <f t="shared" si="20"/>
        <v>3.4555055215329083E-4</v>
      </c>
      <c r="K148" s="1">
        <f t="shared" si="21"/>
        <v>3.3251458233202083E-4</v>
      </c>
      <c r="L148">
        <f t="shared" si="22"/>
        <v>0.76786060512155463</v>
      </c>
      <c r="M148">
        <f t="shared" si="23"/>
        <v>6.990579926041054E-3</v>
      </c>
      <c r="N148" s="1">
        <f t="shared" si="24"/>
        <v>6.9315083006839581E-3</v>
      </c>
    </row>
    <row r="149" spans="1:14" x14ac:dyDescent="0.2">
      <c r="A149" s="1">
        <v>14.5</v>
      </c>
      <c r="B149" s="2">
        <v>0.90685300753091802</v>
      </c>
      <c r="C149" s="1">
        <v>0.90598638578662805</v>
      </c>
      <c r="D149" s="3">
        <f t="shared" si="25"/>
        <v>0.826664366963202</v>
      </c>
      <c r="E149" s="3">
        <f t="shared" si="26"/>
        <v>0.8265545547457146</v>
      </c>
      <c r="F149" s="2">
        <f>$P$6*(1-EXP(-(IF(A149&lt;$P$8,0,A150-$P$8))/$P$7))</f>
        <v>0.76135769915627127</v>
      </c>
      <c r="G149" s="3">
        <f t="shared" si="18"/>
        <v>2.1168884759033554E-2</v>
      </c>
      <c r="H149" s="1">
        <f t="shared" si="19"/>
        <v>2.0917456996421939E-2</v>
      </c>
      <c r="I149" s="2">
        <f>IF(A149&lt;$S$10,0,$S$6*(1+(-$S$9-$S$7)/($S$7-$S$8)*EXP(-(A150-$S$10)/$S$7)+(-$S$9-$S$8)/($S$8-$S$7)*EXP(-(A150-$S$10)/$S$8)))</f>
        <v>0.83653815914763252</v>
      </c>
      <c r="J149" s="3">
        <f t="shared" si="20"/>
        <v>4.944177903164427E-3</v>
      </c>
      <c r="K149" s="1">
        <f t="shared" si="21"/>
        <v>4.8230561833012874E-3</v>
      </c>
      <c r="L149">
        <f t="shared" si="22"/>
        <v>0.77107898488189153</v>
      </c>
      <c r="M149">
        <f t="shared" si="23"/>
        <v>1.8434585226298358E-2</v>
      </c>
      <c r="N149" s="1">
        <f t="shared" si="24"/>
        <v>1.8200006818871305E-2</v>
      </c>
    </row>
    <row r="150" spans="1:14" x14ac:dyDescent="0.2">
      <c r="A150" s="1">
        <v>14.6</v>
      </c>
      <c r="B150" s="2">
        <v>0.80958132047569697</v>
      </c>
      <c r="C150" s="1">
        <v>0.80970550518433704</v>
      </c>
      <c r="D150" s="3">
        <f t="shared" si="25"/>
        <v>0.85596820703990006</v>
      </c>
      <c r="E150" s="3">
        <f t="shared" si="26"/>
        <v>0.85560272546110661</v>
      </c>
      <c r="F150" s="2">
        <f>$P$6*(1-EXP(-(IF(A150&lt;$P$8,0,A151-$P$8))/$P$7))</f>
        <v>0.76453290278452435</v>
      </c>
      <c r="G150" s="3">
        <f t="shared" si="18"/>
        <v>2.029359936478355E-3</v>
      </c>
      <c r="H150" s="1">
        <f t="shared" si="19"/>
        <v>2.0405640075715631E-3</v>
      </c>
      <c r="I150" s="2">
        <f>IF(A150&lt;$S$10,0,$S$6*(1+(-$S$9-$S$7)/($S$7-$S$8)*EXP(-(A151-$S$10)/$S$7)+(-$S$9-$S$8)/($S$8-$S$7)*EXP(-(A151-$S$10)/$S$8)))</f>
        <v>0.84012058933919176</v>
      </c>
      <c r="J150" s="3">
        <f t="shared" si="20"/>
        <v>9.3264694271682201E-4</v>
      </c>
      <c r="K150" s="1">
        <f t="shared" si="21"/>
        <v>9.2507734414689474E-4</v>
      </c>
      <c r="L150">
        <f t="shared" si="22"/>
        <v>0.77425437904594008</v>
      </c>
      <c r="M150">
        <f t="shared" si="23"/>
        <v>1.2479927907814742E-3</v>
      </c>
      <c r="N150" s="1">
        <f t="shared" si="24"/>
        <v>1.2567823444805321E-3</v>
      </c>
    </row>
    <row r="151" spans="1:14" x14ac:dyDescent="0.2">
      <c r="A151" s="1">
        <v>14.7</v>
      </c>
      <c r="B151" s="2">
        <v>0.82614954014706199</v>
      </c>
      <c r="C151" s="1">
        <v>0.82614233896956601</v>
      </c>
      <c r="D151" s="3">
        <f t="shared" si="25"/>
        <v>0.84752795605122566</v>
      </c>
      <c r="E151" s="3">
        <f t="shared" si="26"/>
        <v>0.84727807664684374</v>
      </c>
      <c r="F151" s="2">
        <f>$P$6*(1-EXP(-(IF(A151&lt;$P$8,0,A152-$P$8))/$P$7))</f>
        <v>0.76766829621854038</v>
      </c>
      <c r="G151" s="3">
        <f t="shared" si="18"/>
        <v>3.4200558914272454E-3</v>
      </c>
      <c r="H151" s="1">
        <f t="shared" si="19"/>
        <v>3.4192136756487734E-3</v>
      </c>
      <c r="I151" s="2">
        <f>IF(A151&lt;$S$10,0,$S$6*(1+(-$S$9-$S$7)/($S$7-$S$8)*EXP(-(A152-$S$10)/$S$7)+(-$S$9-$S$8)/($S$8-$S$7)*EXP(-(A152-$S$10)/$S$8)))</f>
        <v>0.84362985402765756</v>
      </c>
      <c r="J151" s="3">
        <f t="shared" si="20"/>
        <v>3.05561373364142E-4</v>
      </c>
      <c r="K151" s="1">
        <f t="shared" si="21"/>
        <v>3.058131829069784E-4</v>
      </c>
      <c r="L151">
        <f t="shared" si="22"/>
        <v>0.77738736174156153</v>
      </c>
      <c r="M151">
        <f t="shared" si="23"/>
        <v>2.3777500428498548E-3</v>
      </c>
      <c r="N151" s="1">
        <f t="shared" si="24"/>
        <v>2.3770478045032355E-3</v>
      </c>
    </row>
    <row r="152" spans="1:14" x14ac:dyDescent="0.2">
      <c r="A152" s="1">
        <v>14.8</v>
      </c>
      <c r="B152" s="2">
        <v>0.96775385237258205</v>
      </c>
      <c r="C152" s="1">
        <v>0.96638277371855996</v>
      </c>
      <c r="D152" s="3">
        <f t="shared" si="25"/>
        <v>0.86782823766511363</v>
      </c>
      <c r="E152" s="3">
        <f t="shared" si="26"/>
        <v>0.86741020595748763</v>
      </c>
      <c r="F152" s="2">
        <f>$P$6*(1-EXP(-(IF(A152&lt;$P$8,0,A153-$P$8))/$P$7))</f>
        <v>0.77076437859215474</v>
      </c>
      <c r="G152" s="3">
        <f t="shared" si="18"/>
        <v>3.8804852780289653E-2</v>
      </c>
      <c r="H152" s="1">
        <f t="shared" si="19"/>
        <v>3.8266556511830398E-2</v>
      </c>
      <c r="I152" s="2">
        <f>IF(A152&lt;$S$10,0,$S$6*(1+(-$S$9-$S$7)/($S$7-$S$8)*EXP(-(A153-$S$10)/$S$7)+(-$S$9-$S$8)/($S$8-$S$7)*EXP(-(A153-$S$10)/$S$8)))</f>
        <v>0.84706720257416612</v>
      </c>
      <c r="J152" s="3">
        <f t="shared" si="20"/>
        <v>1.4565267439565486E-2</v>
      </c>
      <c r="K152" s="1">
        <f t="shared" si="21"/>
        <v>1.4236205517512908E-2</v>
      </c>
      <c r="L152">
        <f t="shared" si="22"/>
        <v>0.78047849942840164</v>
      </c>
      <c r="M152">
        <f t="shared" si="23"/>
        <v>3.507205782036734E-2</v>
      </c>
      <c r="N152" s="1">
        <f t="shared" si="24"/>
        <v>3.4560399199350424E-2</v>
      </c>
    </row>
    <row r="153" spans="1:14" x14ac:dyDescent="0.2">
      <c r="A153" s="1">
        <v>14.9</v>
      </c>
      <c r="B153" s="2">
        <v>0.81753504537666899</v>
      </c>
      <c r="C153" s="1">
        <v>0.81767469562153405</v>
      </c>
      <c r="D153" s="3">
        <f t="shared" si="25"/>
        <v>0.87047947929877101</v>
      </c>
      <c r="E153" s="3">
        <f t="shared" si="26"/>
        <v>0.87006660276988657</v>
      </c>
      <c r="F153" s="2">
        <f>$P$6*(1-EXP(-(IF(A153&lt;$P$8,0,A154-$P$8))/$P$7))</f>
        <v>0.77382164278114274</v>
      </c>
      <c r="G153" s="3">
        <f t="shared" si="18"/>
        <v>1.9108615664785611E-3</v>
      </c>
      <c r="H153" s="1">
        <f t="shared" si="19"/>
        <v>1.9230902434221528E-3</v>
      </c>
      <c r="I153" s="2">
        <f>IF(A153&lt;$S$10,0,$S$6*(1+(-$S$9-$S$7)/($S$7-$S$8)*EXP(-(A154-$S$10)/$S$7)+(-$S$9-$S$8)/($S$8-$S$7)*EXP(-(A154-$S$10)/$S$8)))</f>
        <v>0.85043387287910521</v>
      </c>
      <c r="J153" s="3">
        <f t="shared" si="20"/>
        <v>1.0823328510350539E-3</v>
      </c>
      <c r="K153" s="1">
        <f t="shared" si="21"/>
        <v>1.0731636945929674E-3</v>
      </c>
      <c r="L153">
        <f t="shared" si="22"/>
        <v>0.78352835100031037</v>
      </c>
      <c r="M153">
        <f t="shared" si="23"/>
        <v>1.1564552624070607E-3</v>
      </c>
      <c r="N153" s="1">
        <f t="shared" si="24"/>
        <v>1.1659728509913713E-3</v>
      </c>
    </row>
    <row r="154" spans="1:14" x14ac:dyDescent="0.2">
      <c r="A154" s="1">
        <v>15</v>
      </c>
      <c r="B154" s="2">
        <v>0.84763301332725005</v>
      </c>
      <c r="C154" s="1">
        <v>0.84750627113897703</v>
      </c>
      <c r="D154" s="3">
        <f t="shared" si="25"/>
        <v>0.87764063702550033</v>
      </c>
      <c r="E154" s="3">
        <f t="shared" si="26"/>
        <v>0.87718791349302372</v>
      </c>
      <c r="F154" s="2">
        <f>$P$6*(1-EXP(-(IF(A154&lt;$P$8,0,A155-$P$8))/$P$7))</f>
        <v>0.77684057548168228</v>
      </c>
      <c r="G154" s="3">
        <f t="shared" si="18"/>
        <v>5.0115692561185756E-3</v>
      </c>
      <c r="H154" s="1">
        <f t="shared" si="19"/>
        <v>4.9936405427294054E-3</v>
      </c>
      <c r="I154" s="2">
        <f>IF(A154&lt;$S$10,0,$S$6*(1+(-$S$9-$S$7)/($S$7-$S$8)*EXP(-(A155-$S$10)/$S$7)+(-$S$9-$S$8)/($S$8-$S$7)*EXP(-(A155-$S$10)/$S$8)))</f>
        <v>0.8537310910112158</v>
      </c>
      <c r="J154" s="3">
        <f t="shared" si="20"/>
        <v>3.7186551439681115E-5</v>
      </c>
      <c r="K154" s="1">
        <f t="shared" si="21"/>
        <v>3.8748382441818742E-5</v>
      </c>
      <c r="L154">
        <f t="shared" si="22"/>
        <v>0.78653746788639201</v>
      </c>
      <c r="M154">
        <f t="shared" si="23"/>
        <v>3.7326656727159502E-3</v>
      </c>
      <c r="N154" s="1">
        <f t="shared" si="24"/>
        <v>3.7171949700524221E-3</v>
      </c>
    </row>
    <row r="155" spans="1:14" x14ac:dyDescent="0.2">
      <c r="A155" s="1">
        <v>15.1</v>
      </c>
      <c r="B155" s="2">
        <v>0.89174006112209603</v>
      </c>
      <c r="C155" s="1">
        <v>0.891208354711155</v>
      </c>
      <c r="D155" s="3">
        <f t="shared" si="25"/>
        <v>0.85230270660867158</v>
      </c>
      <c r="E155" s="3">
        <f t="shared" si="26"/>
        <v>0.85212977382388866</v>
      </c>
      <c r="F155" s="2">
        <f>$P$6*(1-EXP(-(IF(A155&lt;$P$8,0,A156-$P$8))/$P$7))</f>
        <v>0.77982165728783248</v>
      </c>
      <c r="G155" s="3">
        <f t="shared" si="18"/>
        <v>1.2525729116809298E-2</v>
      </c>
      <c r="H155" s="1">
        <f t="shared" si="19"/>
        <v>1.2406996362874805E-2</v>
      </c>
      <c r="I155" s="2">
        <f>IF(A155&lt;$S$10,0,$S$6*(1+(-$S$9-$S$7)/($S$7-$S$8)*EXP(-(A156-$S$10)/$S$7)+(-$S$9-$S$8)/($S$8-$S$7)*EXP(-(A156-$S$10)/$S$8)))</f>
        <v>0.85696007086746107</v>
      </c>
      <c r="J155" s="3">
        <f t="shared" si="20"/>
        <v>1.2096477221125029E-3</v>
      </c>
      <c r="K155" s="1">
        <f t="shared" si="21"/>
        <v>1.1729449462382273E-3</v>
      </c>
      <c r="L155">
        <f t="shared" si="22"/>
        <v>0.789506394150707</v>
      </c>
      <c r="M155">
        <f t="shared" si="23"/>
        <v>1.045172266241688E-2</v>
      </c>
      <c r="N155" s="1">
        <f t="shared" si="24"/>
        <v>1.0343288781838921E-2</v>
      </c>
    </row>
    <row r="156" spans="1:14" x14ac:dyDescent="0.2">
      <c r="A156" s="1">
        <v>15.2</v>
      </c>
      <c r="B156" s="2">
        <v>0.77849004820509005</v>
      </c>
      <c r="C156" s="1">
        <v>0.779103193259018</v>
      </c>
      <c r="D156" s="3">
        <f t="shared" si="25"/>
        <v>0.83928770755147875</v>
      </c>
      <c r="E156" s="3">
        <f t="shared" si="26"/>
        <v>0.83927260636971679</v>
      </c>
      <c r="F156" s="2">
        <f>$P$6*(1-EXP(-(IF(A156&lt;$P$8,0,A157-$P$8))/$P$7))</f>
        <v>0.78276536276804154</v>
      </c>
      <c r="G156" s="3">
        <f t="shared" si="18"/>
        <v>1.8278314612185117E-5</v>
      </c>
      <c r="H156" s="1">
        <f t="shared" si="19"/>
        <v>1.3411485512821704E-5</v>
      </c>
      <c r="I156" s="2">
        <f>IF(A156&lt;$S$10,0,$S$6*(1+(-$S$9-$S$7)/($S$7-$S$8)*EXP(-(A157-$S$10)/$S$7)+(-$S$9-$S$8)/($S$8-$S$7)*EXP(-(A157-$S$10)/$S$8)))</f>
        <v>0.86012201386210108</v>
      </c>
      <c r="J156" s="3">
        <f t="shared" si="20"/>
        <v>6.6637778170274284E-3</v>
      </c>
      <c r="K156" s="1">
        <f t="shared" si="21"/>
        <v>6.5640492919145582E-3</v>
      </c>
      <c r="L156">
        <f t="shared" si="22"/>
        <v>0.7924356665906408</v>
      </c>
      <c r="M156">
        <f t="shared" si="23"/>
        <v>1.9448027215541113E-4</v>
      </c>
      <c r="N156" s="1">
        <f t="shared" si="24"/>
        <v>1.7775484513843305E-4</v>
      </c>
    </row>
    <row r="157" spans="1:14" x14ac:dyDescent="0.2">
      <c r="A157" s="1">
        <v>15.3</v>
      </c>
      <c r="B157" s="2">
        <v>0.86376474427636996</v>
      </c>
      <c r="C157" s="1">
        <v>0.86356625640456397</v>
      </c>
      <c r="D157" s="3">
        <f t="shared" si="25"/>
        <v>0.84466495120118534</v>
      </c>
      <c r="E157" s="3">
        <f t="shared" si="26"/>
        <v>0.84462593479157899</v>
      </c>
      <c r="F157" s="2">
        <f>$P$6*(1-EXP(-(IF(A157&lt;$P$8,0,A158-$P$8))/$P$7))</f>
        <v>0.785672160540694</v>
      </c>
      <c r="G157" s="3">
        <f t="shared" si="18"/>
        <v>6.098451634513561E-3</v>
      </c>
      <c r="H157" s="1">
        <f t="shared" si="19"/>
        <v>6.0674901704497654E-3</v>
      </c>
      <c r="I157" s="2">
        <f>IF(A157&lt;$S$10,0,$S$6*(1+(-$S$9-$S$7)/($S$7-$S$8)*EXP(-(A158-$S$10)/$S$7)+(-$S$9-$S$8)/($S$8-$S$7)*EXP(-(A158-$S$10)/$S$8)))</f>
        <v>0.86321810864368453</v>
      </c>
      <c r="J157" s="3">
        <f t="shared" si="20"/>
        <v>2.9881051492139114E-7</v>
      </c>
      <c r="K157" s="1">
        <f t="shared" si="21"/>
        <v>1.2120686340536486E-7</v>
      </c>
      <c r="L157">
        <f t="shared" si="22"/>
        <v>0.7953258148339607</v>
      </c>
      <c r="M157">
        <f t="shared" si="23"/>
        <v>4.6838870632230729E-3</v>
      </c>
      <c r="N157" s="1">
        <f t="shared" si="24"/>
        <v>4.656757865750919E-3</v>
      </c>
    </row>
    <row r="158" spans="1:14" x14ac:dyDescent="0.2">
      <c r="A158" s="1">
        <v>15.4</v>
      </c>
      <c r="B158" s="2">
        <v>0.92857109861355203</v>
      </c>
      <c r="C158" s="1">
        <v>0.92776212263356395</v>
      </c>
      <c r="D158" s="3">
        <f t="shared" si="25"/>
        <v>0.85694196369833742</v>
      </c>
      <c r="E158" s="3">
        <f t="shared" si="26"/>
        <v>0.85681052409904856</v>
      </c>
      <c r="F158" s="2">
        <f>$P$6*(1-EXP(-(IF(A158&lt;$P$8,0,A159-$P$8))/$P$7))</f>
        <v>0.78854251334871239</v>
      </c>
      <c r="G158" s="3">
        <f t="shared" si="18"/>
        <v>1.9608004691272465E-2</v>
      </c>
      <c r="H158" s="1">
        <f t="shared" si="19"/>
        <v>1.9382099609426724E-2</v>
      </c>
      <c r="I158" s="2">
        <f>IF(A158&lt;$S$10,0,$S$6*(1+(-$S$9-$S$7)/($S$7-$S$8)*EXP(-(A159-$S$10)/$S$7)+(-$S$9-$S$8)/($S$8-$S$7)*EXP(-(A159-$S$10)/$S$8)))</f>
        <v>0.86624953083852108</v>
      </c>
      <c r="J158" s="3">
        <f t="shared" si="20"/>
        <v>3.8839778099377764E-3</v>
      </c>
      <c r="K158" s="1">
        <f t="shared" si="21"/>
        <v>3.7837989493435756E-3</v>
      </c>
      <c r="L158">
        <f t="shared" si="22"/>
        <v>0.79817736143457463</v>
      </c>
      <c r="M158">
        <f t="shared" si="23"/>
        <v>1.7002526695500234E-2</v>
      </c>
      <c r="N158" s="1">
        <f t="shared" si="24"/>
        <v>1.6792210334999086E-2</v>
      </c>
    </row>
    <row r="159" spans="1:14" x14ac:dyDescent="0.2">
      <c r="A159" s="1">
        <v>15.5</v>
      </c>
      <c r="B159" s="2">
        <v>0.87966213336018095</v>
      </c>
      <c r="C159" s="1">
        <v>0.87936253534626196</v>
      </c>
      <c r="D159" s="3">
        <f t="shared" si="25"/>
        <v>0.89066599208336761</v>
      </c>
      <c r="E159" s="3">
        <f t="shared" si="26"/>
        <v>0.8902303047947967</v>
      </c>
      <c r="F159" s="2">
        <f>$P$6*(1-EXP(-(IF(A159&lt;$P$8,0,A160-$P$8))/$P$7))</f>
        <v>0.79137687813322288</v>
      </c>
      <c r="G159" s="3">
        <f t="shared" si="18"/>
        <v>7.7942862904891276E-3</v>
      </c>
      <c r="H159" s="1">
        <f t="shared" si="19"/>
        <v>7.7414758752104157E-3</v>
      </c>
      <c r="I159" s="2">
        <f>IF(A159&lt;$S$10,0,$S$6*(1+(-$S$9-$S$7)/($S$7-$S$8)*EXP(-(A160-$S$10)/$S$7)+(-$S$9-$S$8)/($S$8-$S$7)*EXP(-(A160-$S$10)/$S$8)))</f>
        <v>0.86921744281939528</v>
      </c>
      <c r="J159" s="3">
        <f t="shared" si="20"/>
        <v>1.0909156049277771E-4</v>
      </c>
      <c r="K159" s="1">
        <f t="shared" si="21"/>
        <v>1.0292290237868623E-4</v>
      </c>
      <c r="L159">
        <f t="shared" si="22"/>
        <v>0.80099082196701143</v>
      </c>
      <c r="M159">
        <f t="shared" si="23"/>
        <v>6.1891752363210442E-3</v>
      </c>
      <c r="N159" s="1">
        <f t="shared" si="24"/>
        <v>6.1421254579993962E-3</v>
      </c>
    </row>
    <row r="160" spans="1:14" x14ac:dyDescent="0.2">
      <c r="A160" s="1">
        <v>15.6</v>
      </c>
      <c r="B160" s="2">
        <v>0.86691036915217701</v>
      </c>
      <c r="C160" s="1">
        <v>0.86676341185515104</v>
      </c>
      <c r="D160" s="3">
        <f t="shared" si="25"/>
        <v>0.89171453370863674</v>
      </c>
      <c r="E160" s="3">
        <f t="shared" si="26"/>
        <v>0.89129602327832558</v>
      </c>
      <c r="F160" s="2">
        <f>$P$6*(1-EXP(-(IF(A160&lt;$P$8,0,A161-$P$8))/$P$7))</f>
        <v>0.79417570610629673</v>
      </c>
      <c r="G160" s="3">
        <f t="shared" si="18"/>
        <v>5.2903312083977423E-3</v>
      </c>
      <c r="H160" s="1">
        <f t="shared" si="19"/>
        <v>5.2689750258822577E-3</v>
      </c>
      <c r="I160" s="2">
        <f>IF(A160&lt;$S$10,0,$S$6*(1+(-$S$9-$S$7)/($S$7-$S$8)*EXP(-(A161-$S$10)/$S$7)+(-$S$9-$S$8)/($S$8-$S$7)*EXP(-(A161-$S$10)/$S$8)))</f>
        <v>0.8721229934982806</v>
      </c>
      <c r="J160" s="3">
        <f t="shared" si="20"/>
        <v>2.7171452573591872E-5</v>
      </c>
      <c r="K160" s="1">
        <f t="shared" si="21"/>
        <v>2.8725115389371266E-5</v>
      </c>
      <c r="L160">
        <f t="shared" si="22"/>
        <v>0.80376670511964032</v>
      </c>
      <c r="M160">
        <f t="shared" si="23"/>
        <v>3.9871223074538671E-3</v>
      </c>
      <c r="N160" s="1">
        <f t="shared" si="24"/>
        <v>3.9685850595199421E-3</v>
      </c>
    </row>
    <row r="161" spans="1:14" x14ac:dyDescent="0.2">
      <c r="A161" s="1">
        <v>15.7</v>
      </c>
      <c r="B161" s="2">
        <v>0.73931831642307699</v>
      </c>
      <c r="C161" s="1">
        <v>0.74045496794870302</v>
      </c>
      <c r="D161" s="3">
        <f t="shared" si="25"/>
        <v>0.82863027297847835</v>
      </c>
      <c r="E161" s="3">
        <f t="shared" si="26"/>
        <v>0.82886030505003871</v>
      </c>
      <c r="F161" s="2">
        <f>$P$6*(1-EXP(-(IF(A161&lt;$P$8,0,A162-$P$8))/$P$7))</f>
        <v>0.79693944282278073</v>
      </c>
      <c r="G161" s="3">
        <f t="shared" si="18"/>
        <v>3.320194207570635E-3</v>
      </c>
      <c r="H161" s="1">
        <f t="shared" si="19"/>
        <v>3.1904959018003156E-3</v>
      </c>
      <c r="I161" s="2">
        <f>IF(A161&lt;$S$10,0,$S$6*(1+(-$S$9-$S$7)/($S$7-$S$8)*EXP(-(A162-$S$10)/$S$7)+(-$S$9-$S$8)/($S$8-$S$7)*EXP(-(A162-$S$10)/$S$8)))</f>
        <v>0.87496731814184503</v>
      </c>
      <c r="J161" s="3">
        <f t="shared" si="20"/>
        <v>1.8400651667298335E-2</v>
      </c>
      <c r="K161" s="1">
        <f t="shared" si="21"/>
        <v>1.809357235448247E-2</v>
      </c>
      <c r="L161">
        <f t="shared" si="22"/>
        <v>0.80650551278664362</v>
      </c>
      <c r="M161">
        <f t="shared" si="23"/>
        <v>4.5141193551964604E-3</v>
      </c>
      <c r="N161" s="1">
        <f t="shared" si="24"/>
        <v>4.3626744733888008E-3</v>
      </c>
    </row>
    <row r="162" spans="1:14" x14ac:dyDescent="0.2">
      <c r="A162" s="1">
        <v>15.8</v>
      </c>
      <c r="B162" s="2">
        <v>0.77701393710302002</v>
      </c>
      <c r="C162" s="1">
        <v>0.77780522576560396</v>
      </c>
      <c r="D162" s="3">
        <f t="shared" si="25"/>
        <v>0.79441420755942482</v>
      </c>
      <c r="E162" s="3">
        <f t="shared" si="26"/>
        <v>0.79500786852315264</v>
      </c>
      <c r="F162" s="2">
        <f>$P$6*(1-EXP(-(IF(A162&lt;$P$8,0,A163-$P$8))/$P$7))</f>
        <v>0.79966852825122603</v>
      </c>
      <c r="G162" s="3">
        <f t="shared" si="18"/>
        <v>5.1323050009237392E-4</v>
      </c>
      <c r="H162" s="1">
        <f t="shared" si="19"/>
        <v>4.7800399557780825E-4</v>
      </c>
      <c r="I162" s="2">
        <f>IF(A162&lt;$S$10,0,$S$6*(1+(-$S$9-$S$7)/($S$7-$S$8)*EXP(-(A163-$S$10)/$S$7)+(-$S$9-$S$8)/($S$8-$S$7)*EXP(-(A163-$S$10)/$S$8)))</f>
        <v>0.87775153820863827</v>
      </c>
      <c r="J162" s="3">
        <f t="shared" si="20"/>
        <v>1.0148064276514658E-2</v>
      </c>
      <c r="K162" s="1">
        <f t="shared" si="21"/>
        <v>9.9892653709606361E-3</v>
      </c>
      <c r="L162">
        <f t="shared" si="22"/>
        <v>0.80920774015876173</v>
      </c>
      <c r="M162">
        <f t="shared" si="23"/>
        <v>1.0364409551918842E-3</v>
      </c>
      <c r="N162" s="1">
        <f t="shared" si="24"/>
        <v>9.8611791021248124E-4</v>
      </c>
    </row>
    <row r="163" spans="1:14" x14ac:dyDescent="0.2">
      <c r="A163" s="1">
        <v>15.9</v>
      </c>
      <c r="B163" s="2">
        <v>0.71375866486187101</v>
      </c>
      <c r="C163" s="1">
        <v>0.71519873176194704</v>
      </c>
      <c r="D163" s="3">
        <f t="shared" si="25"/>
        <v>0.74336363946265605</v>
      </c>
      <c r="E163" s="3">
        <f t="shared" si="26"/>
        <v>0.74448630849208464</v>
      </c>
      <c r="F163" s="2">
        <f>$P$6*(1-EXP(-(IF(A163&lt;$P$8,0,A164-$P$8))/$P$7))</f>
        <v>0.8023633968439291</v>
      </c>
      <c r="G163" s="3">
        <f t="shared" si="18"/>
        <v>7.8507985296123479E-3</v>
      </c>
      <c r="H163" s="1">
        <f t="shared" si="19"/>
        <v>7.5976788388541026E-3</v>
      </c>
      <c r="I163" s="2">
        <f>IF(A163&lt;$S$10,0,$S$6*(1+(-$S$9-$S$7)/($S$7-$S$8)*EXP(-(A164-$S$10)/$S$7)+(-$S$9-$S$8)/($S$8-$S$7)*EXP(-(A164-$S$10)/$S$8)))</f>
        <v>0.88047676120686524</v>
      </c>
      <c r="J163" s="3">
        <f t="shared" si="20"/>
        <v>2.7794923648898781E-2</v>
      </c>
      <c r="K163" s="1">
        <f t="shared" si="21"/>
        <v>2.7316827017195251E-2</v>
      </c>
      <c r="L163">
        <f t="shared" si="22"/>
        <v>0.81187387581282688</v>
      </c>
      <c r="M163">
        <f t="shared" si="23"/>
        <v>9.6265946199505723E-3</v>
      </c>
      <c r="N163" s="1">
        <f t="shared" si="24"/>
        <v>9.3460834772583698E-3</v>
      </c>
    </row>
    <row r="164" spans="1:14" x14ac:dyDescent="0.2">
      <c r="A164" s="1">
        <v>16</v>
      </c>
      <c r="B164" s="2">
        <v>0.79119882906852201</v>
      </c>
      <c r="C164" s="1">
        <v>0.79190101382700695</v>
      </c>
      <c r="D164" s="3">
        <f t="shared" si="25"/>
        <v>0.76065714367780435</v>
      </c>
      <c r="E164" s="3">
        <f t="shared" si="26"/>
        <v>0.76163499045151928</v>
      </c>
      <c r="F164" s="2">
        <f>$P$6*(1-EXP(-(IF(A164&lt;$P$8,0,A165-$P$8))/$P$7))</f>
        <v>0.80502447760609308</v>
      </c>
      <c r="G164" s="3">
        <f t="shared" si="18"/>
        <v>1.9114855748444097E-4</v>
      </c>
      <c r="H164" s="1">
        <f t="shared" si="19"/>
        <v>1.7222530156098563E-4</v>
      </c>
      <c r="I164" s="2">
        <f>IF(A164&lt;$S$10,0,$S$6*(1+(-$S$9-$S$7)/($S$7-$S$8)*EXP(-(A165-$S$10)/$S$7)+(-$S$9-$S$8)/($S$8-$S$7)*EXP(-(A165-$S$10)/$S$8)))</f>
        <v>0.88314408057164573</v>
      </c>
      <c r="J164" s="3">
        <f t="shared" si="20"/>
        <v>8.4539292739726733E-3</v>
      </c>
      <c r="K164" s="1">
        <f t="shared" si="21"/>
        <v>8.3252972289666067E-3</v>
      </c>
      <c r="L164">
        <f t="shared" si="22"/>
        <v>0.81450440180009998</v>
      </c>
      <c r="M164">
        <f t="shared" si="23"/>
        <v>5.4314972034687019E-4</v>
      </c>
      <c r="N164" s="1">
        <f t="shared" si="24"/>
        <v>5.109131478621664E-4</v>
      </c>
    </row>
    <row r="165" spans="1:14" x14ac:dyDescent="0.2">
      <c r="A165" s="1">
        <v>16.100000000000001</v>
      </c>
      <c r="B165" s="2">
        <v>0.88816734416903897</v>
      </c>
      <c r="C165" s="1">
        <v>0.88793878834985696</v>
      </c>
      <c r="D165" s="3">
        <f t="shared" si="25"/>
        <v>0.79770827936647726</v>
      </c>
      <c r="E165" s="3">
        <f t="shared" si="26"/>
        <v>0.79834617797960361</v>
      </c>
      <c r="F165" s="2">
        <f>$P$6*(1-EXP(-(IF(A165&lt;$P$8,0,A166-$P$8))/$P$7))</f>
        <v>0.80765219416412215</v>
      </c>
      <c r="G165" s="3">
        <f t="shared" si="18"/>
        <v>6.4826893803142573E-3</v>
      </c>
      <c r="H165" s="1">
        <f t="shared" si="19"/>
        <v>6.4459372059448659E-3</v>
      </c>
      <c r="I165" s="2">
        <f>IF(A165&lt;$S$10,0,$S$6*(1+(-$S$9-$S$7)/($S$7-$S$8)*EXP(-(A166-$S$10)/$S$7)+(-$S$9-$S$8)/($S$8-$S$7)*EXP(-(A166-$S$10)/$S$8)))</f>
        <v>0.88575457556086989</v>
      </c>
      <c r="J165" s="3">
        <f t="shared" si="20"/>
        <v>5.8214523565661607E-6</v>
      </c>
      <c r="K165" s="1">
        <f t="shared" si="21"/>
        <v>4.7707855075746358E-6</v>
      </c>
      <c r="L165">
        <f t="shared" si="22"/>
        <v>0.81709979373342823</v>
      </c>
      <c r="M165">
        <f t="shared" si="23"/>
        <v>5.0505967249180779E-3</v>
      </c>
      <c r="N165" s="1">
        <f t="shared" si="24"/>
        <v>5.0181631582664182E-3</v>
      </c>
    </row>
    <row r="166" spans="1:14" x14ac:dyDescent="0.2">
      <c r="A166" s="1">
        <v>16.2</v>
      </c>
      <c r="B166" s="2">
        <v>0.86263429427045701</v>
      </c>
      <c r="C166" s="1">
        <v>0.86268149136719696</v>
      </c>
      <c r="D166" s="3">
        <f t="shared" si="25"/>
        <v>0.84733348916933926</v>
      </c>
      <c r="E166" s="3">
        <f t="shared" si="26"/>
        <v>0.84750709784802025</v>
      </c>
      <c r="F166" s="2">
        <f>$P$6*(1-EXP(-(IF(A166&lt;$P$8,0,A167-$P$8))/$P$7))</f>
        <v>0.81024696483306102</v>
      </c>
      <c r="G166" s="3">
        <f t="shared" si="18"/>
        <v>2.7444322855822564E-3</v>
      </c>
      <c r="H166" s="1">
        <f t="shared" si="19"/>
        <v>2.749379572859006E-3</v>
      </c>
      <c r="I166" s="2">
        <f>IF(A166&lt;$S$10,0,$S$6*(1+(-$S$9-$S$7)/($S$7-$S$8)*EXP(-(A167-$S$10)/$S$7)+(-$S$9-$S$8)/($S$8-$S$7)*EXP(-(A167-$S$10)/$S$8)))</f>
        <v>0.88830931116855139</v>
      </c>
      <c r="J166" s="3">
        <f t="shared" si="20"/>
        <v>6.5920649271743149E-4</v>
      </c>
      <c r="K166" s="1">
        <f t="shared" si="21"/>
        <v>6.5678514777069391E-4</v>
      </c>
      <c r="L166">
        <f t="shared" si="22"/>
        <v>0.81966052087323793</v>
      </c>
      <c r="M166">
        <f t="shared" si="23"/>
        <v>1.8467451999955346E-3</v>
      </c>
      <c r="N166" s="1">
        <f t="shared" si="24"/>
        <v>1.8508039022420936E-3</v>
      </c>
    </row>
    <row r="167" spans="1:14" x14ac:dyDescent="0.2">
      <c r="A167" s="1">
        <v>16.3</v>
      </c>
      <c r="B167" s="2">
        <v>0.80047031470095897</v>
      </c>
      <c r="C167" s="1">
        <v>0.80115372960042097</v>
      </c>
      <c r="D167" s="3">
        <f t="shared" si="25"/>
        <v>0.85042398438015165</v>
      </c>
      <c r="E167" s="3">
        <f t="shared" si="26"/>
        <v>0.8505913364391583</v>
      </c>
      <c r="F167" s="2">
        <f>$P$6*(1-EXP(-(IF(A167&lt;$P$8,0,A168-$P$8))/$P$7))</f>
        <v>0.81280920268318724</v>
      </c>
      <c r="G167" s="3">
        <f t="shared" si="18"/>
        <v>1.5224815663797707E-4</v>
      </c>
      <c r="H167" s="1">
        <f t="shared" si="19"/>
        <v>1.3585005278308896E-4</v>
      </c>
      <c r="I167" s="2">
        <f>IF(A167&lt;$S$10,0,$S$6*(1+(-$S$9-$S$7)/($S$7-$S$8)*EXP(-(A168-$S$10)/$S$7)+(-$S$9-$S$8)/($S$8-$S$7)*EXP(-(A168-$S$10)/$S$8)))</f>
        <v>0.89080933805486318</v>
      </c>
      <c r="J167" s="3">
        <f t="shared" si="20"/>
        <v>8.1611391405372481E-3</v>
      </c>
      <c r="K167" s="1">
        <f t="shared" si="21"/>
        <v>8.0381281273362477E-3</v>
      </c>
      <c r="L167">
        <f t="shared" si="22"/>
        <v>0.8221870462123797</v>
      </c>
      <c r="M167">
        <f t="shared" si="23"/>
        <v>4.7161642753913404E-4</v>
      </c>
      <c r="N167" s="1">
        <f t="shared" si="24"/>
        <v>4.4240040769889907E-4</v>
      </c>
    </row>
    <row r="168" spans="1:14" x14ac:dyDescent="0.2">
      <c r="A168" s="1">
        <v>16.399999999999999</v>
      </c>
      <c r="B168" s="2">
        <v>1.0448595026466201</v>
      </c>
      <c r="C168" s="1">
        <v>1.0431584016570401</v>
      </c>
      <c r="D168" s="3">
        <f t="shared" si="25"/>
        <v>0.90265470387267877</v>
      </c>
      <c r="E168" s="3">
        <f t="shared" si="26"/>
        <v>0.90233120754155272</v>
      </c>
      <c r="F168" s="2">
        <f>$P$6*(1-EXP(-(IF(A168&lt;$P$8,0,A169-$P$8))/$P$7))</f>
        <v>0.81533931560576944</v>
      </c>
      <c r="G168" s="3">
        <f t="shared" si="18"/>
        <v>5.2679516259267062E-2</v>
      </c>
      <c r="H168" s="1">
        <f t="shared" si="19"/>
        <v>5.1901535969236266E-2</v>
      </c>
      <c r="I168" s="2">
        <f>IF(A168&lt;$S$10,0,$S$6*(1+(-$S$9-$S$7)/($S$7-$S$8)*EXP(-(A169-$S$10)/$S$7)+(-$S$9-$S$8)/($S$8-$S$7)*EXP(-(A169-$S$10)/$S$8)))</f>
        <v>0.89325569249192005</v>
      </c>
      <c r="J168" s="3">
        <f t="shared" si="20"/>
        <v>2.298371525342233E-2</v>
      </c>
      <c r="K168" s="1">
        <f t="shared" si="21"/>
        <v>2.2470822215042568E-2</v>
      </c>
      <c r="L168">
        <f t="shared" si="22"/>
        <v>0.82467982655984007</v>
      </c>
      <c r="M168">
        <f t="shared" si="23"/>
        <v>4.8479089761679368E-2</v>
      </c>
      <c r="N168" s="1">
        <f t="shared" si="24"/>
        <v>4.7732887776502878E-2</v>
      </c>
    </row>
    <row r="169" spans="1:14" x14ac:dyDescent="0.2">
      <c r="A169" s="1">
        <v>16.5</v>
      </c>
      <c r="B169" s="2">
        <v>0.83243123964903398</v>
      </c>
      <c r="C169" s="1">
        <v>0.83284597313526898</v>
      </c>
      <c r="D169" s="3">
        <f t="shared" si="25"/>
        <v>0.89258701899887105</v>
      </c>
      <c r="E169" s="3">
        <f t="shared" si="26"/>
        <v>0.89238603479757661</v>
      </c>
      <c r="F169" s="2">
        <f>$P$6*(1-EXP(-(IF(A169&lt;$P$8,0,A170-$P$8))/$P$7))</f>
        <v>0.81783770637800091</v>
      </c>
      <c r="G169" s="3">
        <f t="shared" si="18"/>
        <v>2.1297121333274937E-4</v>
      </c>
      <c r="H169" s="1">
        <f t="shared" si="19"/>
        <v>2.2524807105731796E-4</v>
      </c>
      <c r="I169" s="2">
        <f>IF(A169&lt;$S$10,0,$S$6*(1+(-$S$9-$S$7)/($S$7-$S$8)*EXP(-(A170-$S$10)/$S$7)+(-$S$9-$S$8)/($S$8-$S$7)*EXP(-(A170-$S$10)/$S$8)))</f>
        <v>0.8956493963244796</v>
      </c>
      <c r="J169" s="3">
        <f t="shared" si="20"/>
        <v>3.9965353334411886E-3</v>
      </c>
      <c r="K169" s="1">
        <f t="shared" si="21"/>
        <v>3.9442699642830781E-3</v>
      </c>
      <c r="L169">
        <f t="shared" si="22"/>
        <v>0.82713931262333429</v>
      </c>
      <c r="M169">
        <f t="shared" si="23"/>
        <v>2.8004491645330812E-5</v>
      </c>
      <c r="N169" s="1">
        <f t="shared" si="24"/>
        <v>3.2565974198474716E-5</v>
      </c>
    </row>
    <row r="170" spans="1:14" x14ac:dyDescent="0.2">
      <c r="A170" s="1">
        <v>16.600000000000001</v>
      </c>
      <c r="B170" s="2">
        <v>0.88181908480098403</v>
      </c>
      <c r="C170" s="1">
        <v>0.88176970457466497</v>
      </c>
      <c r="D170" s="3">
        <f t="shared" si="25"/>
        <v>0.91970327569887944</v>
      </c>
      <c r="E170" s="3">
        <f t="shared" si="26"/>
        <v>0.91925802645565813</v>
      </c>
      <c r="F170" s="2">
        <f>$P$6*(1-EXP(-(IF(A170&lt;$P$8,0,A171-$P$8))/$P$7))</f>
        <v>0.82030477272711888</v>
      </c>
      <c r="G170" s="3">
        <f t="shared" si="18"/>
        <v>3.7840105899208721E-3</v>
      </c>
      <c r="H170" s="1">
        <f t="shared" si="19"/>
        <v>3.7779378470234855E-3</v>
      </c>
      <c r="I170" s="2">
        <f>IF(A170&lt;$S$10,0,$S$6*(1+(-$S$9-$S$7)/($S$7-$S$8)*EXP(-(A171-$S$10)/$S$7)+(-$S$9-$S$8)/($S$8-$S$7)*EXP(-(A171-$S$10)/$S$8)))</f>
        <v>0.89799145694471605</v>
      </c>
      <c r="J170" s="3">
        <f t="shared" si="20"/>
        <v>2.615456207553593E-4</v>
      </c>
      <c r="K170" s="1">
        <f t="shared" si="21"/>
        <v>2.6314524995525777E-4</v>
      </c>
      <c r="L170">
        <f t="shared" si="22"/>
        <v>0.82956594909079706</v>
      </c>
      <c r="M170">
        <f t="shared" si="23"/>
        <v>2.730390191547217E-3</v>
      </c>
      <c r="N170" s="1">
        <f t="shared" si="24"/>
        <v>2.7252320866194687E-3</v>
      </c>
    </row>
    <row r="171" spans="1:14" x14ac:dyDescent="0.2">
      <c r="A171" s="1">
        <v>16.7</v>
      </c>
      <c r="B171" s="2">
        <v>0.879257034946617</v>
      </c>
      <c r="C171" s="1">
        <v>0.87925496644455103</v>
      </c>
      <c r="D171" s="3">
        <f t="shared" si="25"/>
        <v>0.86450245313221163</v>
      </c>
      <c r="E171" s="3">
        <f t="shared" si="26"/>
        <v>0.86462354805149511</v>
      </c>
      <c r="F171" s="2">
        <f>$P$6*(1-EXP(-(IF(A171&lt;$P$8,0,A172-$P$8))/$P$7))</f>
        <v>0.8227409073937203</v>
      </c>
      <c r="G171" s="3">
        <f t="shared" si="18"/>
        <v>3.1940726735752894E-3</v>
      </c>
      <c r="H171" s="1">
        <f t="shared" si="19"/>
        <v>3.1938388704007832E-3</v>
      </c>
      <c r="I171" s="2">
        <f>IF(A171&lt;$S$10,0,$S$6*(1+(-$S$9-$S$7)/($S$7-$S$8)*EXP(-(A172-$S$10)/$S$7)+(-$S$9-$S$8)/($S$8-$S$7)*EXP(-(A172-$S$10)/$S$8)))</f>
        <v>0.90028286728037121</v>
      </c>
      <c r="J171" s="3">
        <f t="shared" si="20"/>
        <v>4.4208562532714412E-4</v>
      </c>
      <c r="K171" s="1">
        <f t="shared" si="21"/>
        <v>4.4217261356108698E-4</v>
      </c>
      <c r="L171">
        <f t="shared" si="22"/>
        <v>0.83196017471078498</v>
      </c>
      <c r="M171">
        <f t="shared" si="23"/>
        <v>2.2369929881678277E-3</v>
      </c>
      <c r="N171" s="1">
        <f t="shared" si="24"/>
        <v>2.2367973251403057E-3</v>
      </c>
    </row>
    <row r="172" spans="1:14" x14ac:dyDescent="0.2">
      <c r="A172" s="1">
        <v>16.8</v>
      </c>
      <c r="B172" s="2">
        <v>0.89383780558273096</v>
      </c>
      <c r="C172" s="1">
        <v>0.89371374865827802</v>
      </c>
      <c r="D172" s="3">
        <f t="shared" si="25"/>
        <v>0.88497130844344396</v>
      </c>
      <c r="E172" s="3">
        <f t="shared" si="26"/>
        <v>0.88491280655916471</v>
      </c>
      <c r="F172" s="2">
        <f>$P$6*(1-EXP(-(IF(A172&lt;$P$8,0,A173-$P$8))/$P$7))</f>
        <v>0.82514649819428365</v>
      </c>
      <c r="G172" s="3">
        <f t="shared" si="18"/>
        <v>4.7184957107341561E-3</v>
      </c>
      <c r="H172" s="1">
        <f t="shared" si="19"/>
        <v>4.7014678361921355E-3</v>
      </c>
      <c r="I172" s="2">
        <f>IF(A172&lt;$S$10,0,$S$6*(1+(-$S$9-$S$7)/($S$7-$S$8)*EXP(-(A173-$S$10)/$S$7)+(-$S$9-$S$8)/($S$8-$S$7)*EXP(-(A173-$S$10)/$S$8)))</f>
        <v>0.90252460579542781</v>
      </c>
      <c r="J172" s="3">
        <f t="shared" si="20"/>
        <v>7.5460497935310117E-5</v>
      </c>
      <c r="K172" s="1">
        <f t="shared" si="21"/>
        <v>7.7631203491263515E-5</v>
      </c>
      <c r="L172">
        <f t="shared" si="22"/>
        <v>0.83432242237180332</v>
      </c>
      <c r="M172">
        <f t="shared" si="23"/>
        <v>3.5420808387435676E-3</v>
      </c>
      <c r="N172" s="1">
        <f t="shared" si="24"/>
        <v>3.5273296380665007E-3</v>
      </c>
    </row>
    <row r="173" spans="1:14" x14ac:dyDescent="0.2">
      <c r="A173" s="1">
        <v>16.899999999999999</v>
      </c>
      <c r="B173" s="2">
        <v>0.94566395048527296</v>
      </c>
      <c r="C173" s="1">
        <v>0.94505055273663696</v>
      </c>
      <c r="D173" s="3">
        <f t="shared" si="25"/>
        <v>0.90625293033820686</v>
      </c>
      <c r="E173" s="3">
        <f t="shared" si="26"/>
        <v>0.90600642261315534</v>
      </c>
      <c r="F173" s="2">
        <f>$P$6*(1-EXP(-(IF(A173&lt;$P$8,0,A174-$P$8))/$P$7))</f>
        <v>0.82752192808290637</v>
      </c>
      <c r="G173" s="3">
        <f t="shared" si="18"/>
        <v>1.3957537457321291E-2</v>
      </c>
      <c r="H173" s="1">
        <f t="shared" si="19"/>
        <v>1.3812977612997492E-2</v>
      </c>
      <c r="I173" s="2">
        <f>IF(A173&lt;$S$10,0,$S$6*(1+(-$S$9-$S$7)/($S$7-$S$8)*EXP(-(A174-$S$10)/$S$7)+(-$S$9-$S$8)/($S$8-$S$7)*EXP(-(A174-$S$10)/$S$8)))</f>
        <v>0.9047176365026971</v>
      </c>
      <c r="J173" s="3">
        <f t="shared" si="20"/>
        <v>1.6766006287596879E-3</v>
      </c>
      <c r="K173" s="1">
        <f t="shared" si="21"/>
        <v>1.6267441319340098E-3</v>
      </c>
      <c r="L173">
        <f t="shared" si="22"/>
        <v>0.83665311918057594</v>
      </c>
      <c r="M173">
        <f t="shared" si="23"/>
        <v>1.1883361341741111E-2</v>
      </c>
      <c r="N173" s="1">
        <f t="shared" si="24"/>
        <v>1.1750003601540663E-2</v>
      </c>
    </row>
    <row r="174" spans="1:14" x14ac:dyDescent="0.2">
      <c r="A174" s="1">
        <v>17</v>
      </c>
      <c r="B174" s="2">
        <v>0.72329802317481495</v>
      </c>
      <c r="C174" s="1">
        <v>0.72489636341684804</v>
      </c>
      <c r="D174" s="3">
        <f t="shared" si="25"/>
        <v>0.85426659308093955</v>
      </c>
      <c r="E174" s="3">
        <f t="shared" si="26"/>
        <v>0.85455355493725438</v>
      </c>
      <c r="F174" s="2">
        <f>$P$6*(1-EXP(-(IF(A174&lt;$P$8,0,A175-$P$8))/$P$7))</f>
        <v>0.82986757521226873</v>
      </c>
      <c r="G174" s="3">
        <f t="shared" si="18"/>
        <v>1.1357069421463568E-2</v>
      </c>
      <c r="H174" s="1">
        <f t="shared" si="19"/>
        <v>1.1018955305799067E-2</v>
      </c>
      <c r="I174" s="2">
        <f>IF(A174&lt;$S$10,0,$S$6*(1+(-$S$9-$S$7)/($S$7-$S$8)*EXP(-(A175-$S$10)/$S$7)+(-$S$9-$S$8)/($S$8-$S$7)*EXP(-(A175-$S$10)/$S$8)))</f>
        <v>0.90686290898755051</v>
      </c>
      <c r="J174" s="3">
        <f t="shared" si="20"/>
        <v>3.3696067303442642E-2</v>
      </c>
      <c r="K174" s="1">
        <f t="shared" si="21"/>
        <v>3.3111823706934537E-2</v>
      </c>
      <c r="L174">
        <f t="shared" si="22"/>
        <v>0.83895268653926691</v>
      </c>
      <c r="M174">
        <f t="shared" si="23"/>
        <v>1.3376001157944706E-2</v>
      </c>
      <c r="N174" s="1">
        <f t="shared" si="24"/>
        <v>1.3008844844205621E-2</v>
      </c>
    </row>
    <row r="175" spans="1:14" x14ac:dyDescent="0.2">
      <c r="A175" s="1">
        <v>17.100000000000001</v>
      </c>
      <c r="B175" s="2">
        <v>0.77771499976967295</v>
      </c>
      <c r="C175" s="1">
        <v>0.77879770657399405</v>
      </c>
      <c r="D175" s="3">
        <f t="shared" si="25"/>
        <v>0.81555899114325359</v>
      </c>
      <c r="E175" s="3">
        <f t="shared" si="26"/>
        <v>0.81624820757582628</v>
      </c>
      <c r="F175" s="2">
        <f>$P$6*(1-EXP(-(IF(A175&lt;$P$8,0,A176-$P$8))/$P$7))</f>
        <v>0.83218381299383326</v>
      </c>
      <c r="G175" s="3">
        <f t="shared" si="18"/>
        <v>2.9668516140484605E-3</v>
      </c>
      <c r="H175" s="1">
        <f t="shared" si="19"/>
        <v>2.8500763586703972E-3</v>
      </c>
      <c r="I175" s="2">
        <f>IF(A175&lt;$S$10,0,$S$6*(1+(-$S$9-$S$7)/($S$7-$S$8)*EXP(-(A176-$S$10)/$S$7)+(-$S$9-$S$8)/($S$8-$S$7)*EXP(-(A176-$S$10)/$S$8)))</f>
        <v>0.90896135844223391</v>
      </c>
      <c r="J175" s="3">
        <f t="shared" si="20"/>
        <v>1.7225606664806516E-2</v>
      </c>
      <c r="K175" s="1">
        <f t="shared" si="21"/>
        <v>1.6942576267676344E-2</v>
      </c>
      <c r="L175">
        <f t="shared" si="22"/>
        <v>0.84122154022167372</v>
      </c>
      <c r="M175">
        <f t="shared" si="23"/>
        <v>4.0330806801816103E-3</v>
      </c>
      <c r="N175" s="1">
        <f t="shared" si="24"/>
        <v>3.8967350072731848E-3</v>
      </c>
    </row>
    <row r="176" spans="1:14" x14ac:dyDescent="0.2">
      <c r="A176" s="1">
        <v>17.2</v>
      </c>
      <c r="B176" s="2">
        <v>0.768810757268097</v>
      </c>
      <c r="C176" s="1">
        <v>0.77000132736403404</v>
      </c>
      <c r="D176" s="3">
        <f t="shared" si="25"/>
        <v>0.7566079267375283</v>
      </c>
      <c r="E176" s="3">
        <f t="shared" si="26"/>
        <v>0.75789846578495867</v>
      </c>
      <c r="F176" s="2">
        <f>$P$6*(1-EXP(-(IF(A176&lt;$P$8,0,A177-$P$8))/$P$7))</f>
        <v>0.83447101015728986</v>
      </c>
      <c r="G176" s="3">
        <f t="shared" si="18"/>
        <v>4.3112688094727597E-3</v>
      </c>
      <c r="H176" s="1">
        <f t="shared" si="19"/>
        <v>4.1563399994630256E-3</v>
      </c>
      <c r="I176" s="2">
        <f>IF(A176&lt;$S$10,0,$S$6*(1+(-$S$9-$S$7)/($S$7-$S$8)*EXP(-(A177-$S$10)/$S$7)+(-$S$9-$S$8)/($S$8-$S$7)*EXP(-(A177-$S$10)/$S$8)))</f>
        <v>0.91101390571004459</v>
      </c>
      <c r="J176" s="3">
        <f t="shared" si="20"/>
        <v>2.022173542680258E-2</v>
      </c>
      <c r="K176" s="1">
        <f t="shared" si="21"/>
        <v>1.9884547251789765E-2</v>
      </c>
      <c r="L176">
        <f t="shared" si="22"/>
        <v>0.84346009044840053</v>
      </c>
      <c r="M176">
        <f t="shared" si="23"/>
        <v>5.5725229442639664E-3</v>
      </c>
      <c r="N176" s="1">
        <f t="shared" si="24"/>
        <v>5.3961898738850858E-3</v>
      </c>
    </row>
    <row r="177" spans="1:14" x14ac:dyDescent="0.2">
      <c r="A177" s="1">
        <v>17.3</v>
      </c>
      <c r="B177" s="2">
        <v>0.91928687102094298</v>
      </c>
      <c r="C177" s="1">
        <v>0.91901465021479201</v>
      </c>
      <c r="D177" s="3">
        <f t="shared" si="25"/>
        <v>0.82193754268623775</v>
      </c>
      <c r="E177" s="3">
        <f t="shared" si="26"/>
        <v>0.8226045613842734</v>
      </c>
      <c r="F177" s="2">
        <f>$P$6*(1-EXP(-(IF(A177&lt;$P$8,0,A178-$P$8))/$P$7))</f>
        <v>0.83672953080925416</v>
      </c>
      <c r="G177" s="3">
        <f t="shared" si="18"/>
        <v>6.8157144228285305E-3</v>
      </c>
      <c r="H177" s="1">
        <f t="shared" si="19"/>
        <v>6.7708408755836206E-3</v>
      </c>
      <c r="I177" s="2">
        <f>IF(A177&lt;$S$10,0,$S$6*(1+(-$S$9-$S$7)/($S$7-$S$8)*EXP(-(A178-$S$10)/$S$7)+(-$S$9-$S$8)/($S$8-$S$7)*EXP(-(A178-$S$10)/$S$8)))</f>
        <v>0.9130214573388562</v>
      </c>
      <c r="J177" s="3">
        <f t="shared" si="20"/>
        <v>3.9255408607680138E-5</v>
      </c>
      <c r="K177" s="1">
        <f t="shared" si="21"/>
        <v>3.5918360848167675E-5</v>
      </c>
      <c r="L177">
        <f t="shared" si="22"/>
        <v>0.84566874196102781</v>
      </c>
      <c r="M177">
        <f t="shared" si="23"/>
        <v>5.4196289262823253E-3</v>
      </c>
      <c r="N177" s="1">
        <f t="shared" si="24"/>
        <v>5.3796222575695938E-3</v>
      </c>
    </row>
    <row r="178" spans="1:14" x14ac:dyDescent="0.2">
      <c r="A178" s="1">
        <v>17.399999999999999</v>
      </c>
      <c r="B178" s="2">
        <v>0.89258797626622799</v>
      </c>
      <c r="C178" s="1">
        <v>0.89259821428573205</v>
      </c>
      <c r="D178" s="3">
        <f t="shared" si="25"/>
        <v>0.86022853485175599</v>
      </c>
      <c r="E178" s="3">
        <f t="shared" si="26"/>
        <v>0.86053806395485266</v>
      </c>
      <c r="F178" s="2">
        <f>$P$6*(1-EXP(-(IF(A178&lt;$P$8,0,A179-$P$8))/$P$7))</f>
        <v>0.83895973449123185</v>
      </c>
      <c r="G178" s="3">
        <f t="shared" si="18"/>
        <v>2.8759883158774417E-3</v>
      </c>
      <c r="H178" s="1">
        <f t="shared" si="19"/>
        <v>2.8770865146650068E-3</v>
      </c>
      <c r="I178" s="2">
        <f>IF(A178&lt;$S$10,0,$S$6*(1+(-$S$9-$S$7)/($S$7-$S$8)*EXP(-(A179-$S$10)/$S$7)+(-$S$9-$S$8)/($S$8-$S$7)*EXP(-(A179-$S$10)/$S$8)))</f>
        <v>0.91498490564336699</v>
      </c>
      <c r="J178" s="3">
        <f t="shared" si="20"/>
        <v>5.0162244552455178E-4</v>
      </c>
      <c r="K178" s="1">
        <f t="shared" si="21"/>
        <v>5.0116394994200667E-4</v>
      </c>
      <c r="L178">
        <f t="shared" si="22"/>
        <v>0.84784789409529293</v>
      </c>
      <c r="M178">
        <f t="shared" si="23"/>
        <v>2.001674952662021E-3</v>
      </c>
      <c r="N178" s="1">
        <f t="shared" si="24"/>
        <v>2.0025911571468231E-3</v>
      </c>
    </row>
    <row r="179" spans="1:14" x14ac:dyDescent="0.2">
      <c r="A179" s="1">
        <v>17.5</v>
      </c>
      <c r="B179" s="2">
        <v>0.89424088857434303</v>
      </c>
      <c r="C179" s="1">
        <v>0.89425389756308504</v>
      </c>
      <c r="D179" s="3">
        <f t="shared" si="25"/>
        <v>0.90203857862050463</v>
      </c>
      <c r="E179" s="3">
        <f t="shared" si="26"/>
        <v>0.90195558735453629</v>
      </c>
      <c r="F179" s="2">
        <f>$P$6*(1-EXP(-(IF(A179&lt;$P$8,0,A180-$P$8))/$P$7))</f>
        <v>0.84116197623685418</v>
      </c>
      <c r="G179" s="3">
        <f t="shared" si="18"/>
        <v>2.8173709349308259E-3</v>
      </c>
      <c r="H179" s="1">
        <f t="shared" si="19"/>
        <v>2.8187521101106874E-3</v>
      </c>
      <c r="I179" s="2">
        <f>IF(A179&lt;$S$10,0,$S$6*(1+(-$S$9-$S$7)/($S$7-$S$8)*EXP(-(A180-$S$10)/$S$7)+(-$S$9-$S$8)/($S$8-$S$7)*EXP(-(A180-$S$10)/$S$8)))</f>
        <v>0.91690512877554153</v>
      </c>
      <c r="J179" s="3">
        <f t="shared" si="20"/>
        <v>5.1366778389762247E-4</v>
      </c>
      <c r="K179" s="1">
        <f t="shared" si="21"/>
        <v>5.1307827544016312E-4</v>
      </c>
      <c r="L179">
        <f t="shared" si="22"/>
        <v>0.84999794085329117</v>
      </c>
      <c r="M179">
        <f t="shared" si="23"/>
        <v>1.9574384230477281E-3</v>
      </c>
      <c r="N179" s="1">
        <f t="shared" si="24"/>
        <v>1.9585897042991495E-3</v>
      </c>
    </row>
    <row r="180" spans="1:14" x14ac:dyDescent="0.2">
      <c r="A180" s="1">
        <v>17.600000000000001</v>
      </c>
      <c r="B180" s="2">
        <v>0.90200922680226403</v>
      </c>
      <c r="C180" s="1">
        <v>0.90196440830818403</v>
      </c>
      <c r="D180" s="3">
        <f t="shared" si="25"/>
        <v>0.89627936388094509</v>
      </c>
      <c r="E180" s="3">
        <f t="shared" si="26"/>
        <v>0.896272173385667</v>
      </c>
      <c r="F180" s="2">
        <f>$P$6*(1-EXP(-(IF(A180&lt;$P$8,0,A181-$P$8))/$P$7))</f>
        <v>0.84333660662839838</v>
      </c>
      <c r="G180" s="3">
        <f t="shared" si="18"/>
        <v>3.4424763580667068E-3</v>
      </c>
      <c r="H180" s="1">
        <f t="shared" si="19"/>
        <v>3.4372191298042772E-3</v>
      </c>
      <c r="I180" s="2">
        <f>IF(A180&lt;$S$10,0,$S$6*(1+(-$S$9-$S$7)/($S$7-$S$8)*EXP(-(A181-$S$10)/$S$7)+(-$S$9-$S$8)/($S$8-$S$7)*EXP(-(A181-$S$10)/$S$8)))</f>
        <v>0.91878299080275216</v>
      </c>
      <c r="J180" s="3">
        <f t="shared" si="20"/>
        <v>2.8135915874407167E-4</v>
      </c>
      <c r="K180" s="1">
        <f t="shared" si="21"/>
        <v>2.828647171265937E-4</v>
      </c>
      <c r="L180">
        <f t="shared" si="22"/>
        <v>0.85211927097471363</v>
      </c>
      <c r="M180">
        <f t="shared" si="23"/>
        <v>2.4890076924749304E-3</v>
      </c>
      <c r="N180" s="1">
        <f t="shared" si="24"/>
        <v>2.4845377157925248E-3</v>
      </c>
    </row>
    <row r="181" spans="1:14" x14ac:dyDescent="0.2">
      <c r="A181" s="1">
        <v>17.7</v>
      </c>
      <c r="B181" s="2">
        <v>0.97958221549643498</v>
      </c>
      <c r="C181" s="1">
        <v>0.97879148201811805</v>
      </c>
      <c r="D181" s="3">
        <f t="shared" si="25"/>
        <v>0.92527744362434738</v>
      </c>
      <c r="E181" s="3">
        <f t="shared" si="26"/>
        <v>0.92500326262979582</v>
      </c>
      <c r="F181" s="2">
        <f>$P$6*(1-EXP(-(IF(A181&lt;$P$8,0,A182-$P$8))/$P$7))</f>
        <v>0.84548397185259672</v>
      </c>
      <c r="G181" s="3">
        <f t="shared" si="18"/>
        <v>1.7982338948362209E-2</v>
      </c>
      <c r="H181" s="1">
        <f t="shared" si="19"/>
        <v>1.7770892266530575E-2</v>
      </c>
      <c r="I181" s="2">
        <f>IF(A181&lt;$S$10,0,$S$6*(1+(-$S$9-$S$7)/($S$7-$S$8)*EXP(-(A182-$S$10)/$S$7)+(-$S$9-$S$8)/($S$8-$S$7)*EXP(-(A182-$S$10)/$S$8)))</f>
        <v>0.92061934179307225</v>
      </c>
      <c r="J181" s="3">
        <f t="shared" si="20"/>
        <v>3.4766204753587039E-3</v>
      </c>
      <c r="K181" s="1">
        <f t="shared" si="21"/>
        <v>3.3839978983623916E-3</v>
      </c>
      <c r="L181">
        <f t="shared" si="22"/>
        <v>0.85421226800713346</v>
      </c>
      <c r="M181">
        <f t="shared" si="23"/>
        <v>1.5717623733470222E-2</v>
      </c>
      <c r="N181" s="1">
        <f t="shared" si="24"/>
        <v>1.5519980563594701E-2</v>
      </c>
    </row>
    <row r="182" spans="1:14" x14ac:dyDescent="0.2">
      <c r="A182" s="1">
        <v>17.8</v>
      </c>
      <c r="B182" s="2">
        <v>0.87422785214702603</v>
      </c>
      <c r="C182" s="1">
        <v>0.87449315356017598</v>
      </c>
      <c r="D182" s="3">
        <f t="shared" si="25"/>
        <v>0.91860643148190835</v>
      </c>
      <c r="E182" s="3">
        <f t="shared" si="26"/>
        <v>0.91841634796215932</v>
      </c>
      <c r="F182" s="2">
        <f>$P$6*(1-EXP(-(IF(A182&lt;$P$8,0,A183-$P$8))/$P$7))</f>
        <v>0.84760441375574791</v>
      </c>
      <c r="G182" s="3">
        <f t="shared" si="18"/>
        <v>7.0880747177418167E-4</v>
      </c>
      <c r="H182" s="1">
        <f t="shared" si="19"/>
        <v>7.2300432827023474E-4</v>
      </c>
      <c r="I182" s="2">
        <f>IF(A182&lt;$S$10,0,$S$6*(1+(-$S$9-$S$7)/($S$7-$S$8)*EXP(-(A183-$S$10)/$S$7)+(-$S$9-$S$8)/($S$8-$S$7)*EXP(-(A183-$S$10)/$S$8)))</f>
        <v>0.92241501790727354</v>
      </c>
      <c r="J182" s="3">
        <f t="shared" si="20"/>
        <v>2.32200294400557E-3</v>
      </c>
      <c r="K182" s="1">
        <f t="shared" si="21"/>
        <v>2.2965050825016196E-3</v>
      </c>
      <c r="L182">
        <f t="shared" si="22"/>
        <v>0.85627731037535315</v>
      </c>
      <c r="M182">
        <f t="shared" si="23"/>
        <v>3.2222194989657289E-4</v>
      </c>
      <c r="N182" s="1">
        <f t="shared" si="24"/>
        <v>3.3181694293405643E-4</v>
      </c>
    </row>
    <row r="183" spans="1:14" x14ac:dyDescent="0.2">
      <c r="A183" s="1">
        <v>17.899999999999999</v>
      </c>
      <c r="B183" s="2">
        <v>0.78613214496042805</v>
      </c>
      <c r="C183" s="1">
        <v>0.78728311316990995</v>
      </c>
      <c r="D183" s="3">
        <f t="shared" si="25"/>
        <v>0.87998073753462969</v>
      </c>
      <c r="E183" s="3">
        <f t="shared" si="26"/>
        <v>0.88018924958273459</v>
      </c>
      <c r="F183" s="2">
        <f>$P$6*(1-EXP(-(IF(A183&lt;$P$8,0,A184-$P$8))/$P$7))</f>
        <v>0.84969826989813657</v>
      </c>
      <c r="G183" s="3">
        <f t="shared" si="18"/>
        <v>4.0406522395963693E-3</v>
      </c>
      <c r="H183" s="1">
        <f t="shared" si="19"/>
        <v>3.8956517894090923E-3</v>
      </c>
      <c r="I183" s="2">
        <f>IF(A183&lt;$S$10,0,$S$6*(1+(-$S$9-$S$7)/($S$7-$S$8)*EXP(-(A184-$S$10)/$S$7)+(-$S$9-$S$8)/($S$8-$S$7)*EXP(-(A184-$S$10)/$S$8)))</f>
        <v>0.92417084149708395</v>
      </c>
      <c r="J183" s="3">
        <f t="shared" si="20"/>
        <v>1.905468174153898E-2</v>
      </c>
      <c r="K183" s="1">
        <f t="shared" si="21"/>
        <v>1.8738250166574193E-2</v>
      </c>
      <c r="L183">
        <f t="shared" si="22"/>
        <v>0.85831477144982604</v>
      </c>
      <c r="M183">
        <f t="shared" si="23"/>
        <v>5.2103315669079411E-3</v>
      </c>
      <c r="N183" s="1">
        <f t="shared" si="24"/>
        <v>5.0454964779947714E-3</v>
      </c>
    </row>
    <row r="184" spans="1:14" x14ac:dyDescent="0.2">
      <c r="A184" s="1">
        <v>18</v>
      </c>
      <c r="B184" s="2">
        <v>0.82936256011825704</v>
      </c>
      <c r="C184" s="1">
        <v>0.83010498818203704</v>
      </c>
      <c r="D184" s="3">
        <f t="shared" si="25"/>
        <v>0.82990751907523708</v>
      </c>
      <c r="E184" s="3">
        <f t="shared" si="26"/>
        <v>0.83062708497070759</v>
      </c>
      <c r="F184" s="2">
        <f>$P$6*(1-EXP(-(IF(A184&lt;$P$8,0,A185-$P$8))/$P$7))</f>
        <v>0.85176587360777067</v>
      </c>
      <c r="G184" s="3">
        <f t="shared" si="18"/>
        <v>5.0190845530942343E-4</v>
      </c>
      <c r="H184" s="1">
        <f t="shared" si="19"/>
        <v>4.6919395742675975E-4</v>
      </c>
      <c r="I184" s="2">
        <f>IF(A184&lt;$S$10,0,$S$6*(1+(-$S$9-$S$7)/($S$7-$S$8)*EXP(-(A185-$S$10)/$S$7)+(-$S$9-$S$8)/($S$8-$S$7)*EXP(-(A185-$S$10)/$S$8)))</f>
        <v>0.92588762120923473</v>
      </c>
      <c r="J184" s="3">
        <f t="shared" si="20"/>
        <v>9.3170874186169761E-3</v>
      </c>
      <c r="K184" s="1">
        <f t="shared" si="21"/>
        <v>9.1743127896228224E-3</v>
      </c>
      <c r="L184">
        <f t="shared" si="22"/>
        <v>0.8603250196141633</v>
      </c>
      <c r="M184">
        <f t="shared" si="23"/>
        <v>9.586738980356356E-4</v>
      </c>
      <c r="N184" s="1">
        <f t="shared" si="24"/>
        <v>9.1325029975869909E-4</v>
      </c>
    </row>
    <row r="185" spans="1:14" x14ac:dyDescent="0.2">
      <c r="A185" s="1">
        <v>18.100000000000001</v>
      </c>
      <c r="B185" s="2">
        <v>0.82434008945241499</v>
      </c>
      <c r="C185" s="1">
        <v>0.82514907074186505</v>
      </c>
      <c r="D185" s="3">
        <f t="shared" si="25"/>
        <v>0.81327826484370014</v>
      </c>
      <c r="E185" s="3">
        <f t="shared" si="26"/>
        <v>0.81417905736460394</v>
      </c>
      <c r="F185" s="2">
        <f>$P$6*(1-EXP(-(IF(A185&lt;$P$8,0,A186-$P$8))/$P$7))</f>
        <v>0.85380755403344466</v>
      </c>
      <c r="G185" s="3">
        <f t="shared" si="18"/>
        <v>8.68331468834238E-4</v>
      </c>
      <c r="H185" s="1">
        <f t="shared" si="19"/>
        <v>8.2130866457374746E-4</v>
      </c>
      <c r="I185" s="2">
        <f>IF(A185&lt;$S$10,0,$S$6*(1+(-$S$9-$S$7)/($S$7-$S$8)*EXP(-(A186-$S$10)/$S$7)+(-$S$9-$S$8)/($S$8-$S$7)*EXP(-(A186-$S$10)/$S$8)))</f>
        <v>0.92756615209492399</v>
      </c>
      <c r="J185" s="3">
        <f t="shared" si="20"/>
        <v>1.0655620008675192E-2</v>
      </c>
      <c r="K185" s="1">
        <f t="shared" si="21"/>
        <v>1.0489258552879093E-2</v>
      </c>
      <c r="L185">
        <f t="shared" si="22"/>
        <v>0.86230841833173966</v>
      </c>
      <c r="M185">
        <f t="shared" si="23"/>
        <v>1.4415939978885592E-3</v>
      </c>
      <c r="N185" s="1">
        <f t="shared" si="24"/>
        <v>1.3808171133051195E-3</v>
      </c>
    </row>
    <row r="186" spans="1:14" x14ac:dyDescent="0.2">
      <c r="A186" s="1">
        <v>18.2</v>
      </c>
      <c r="B186" s="2">
        <v>0.81208734420617301</v>
      </c>
      <c r="C186" s="1">
        <v>0.81303380432523098</v>
      </c>
      <c r="D186" s="3">
        <f t="shared" si="25"/>
        <v>0.82192999792561494</v>
      </c>
      <c r="E186" s="3">
        <f t="shared" si="26"/>
        <v>0.82276262108304421</v>
      </c>
      <c r="F186" s="2">
        <f>$P$6*(1-EXP(-(IF(A186&lt;$P$8,0,A187-$P$8))/$P$7))</f>
        <v>0.85582363619713864</v>
      </c>
      <c r="G186" s="3">
        <f t="shared" si="18"/>
        <v>1.912863237119004E-3</v>
      </c>
      <c r="H186" s="1">
        <f t="shared" si="19"/>
        <v>1.8309697116261243E-3</v>
      </c>
      <c r="I186" s="2">
        <f>IF(A186&lt;$S$10,0,$S$6*(1+(-$S$9-$S$7)/($S$7-$S$8)*EXP(-(A187-$S$10)/$S$7)+(-$S$9-$S$8)/($S$8-$S$7)*EXP(-(A187-$S$10)/$S$8)))</f>
        <v>0.92920721572427145</v>
      </c>
      <c r="J186" s="3">
        <f t="shared" si="20"/>
        <v>1.3717064304415886E-2</v>
      </c>
      <c r="K186" s="1">
        <f t="shared" si="21"/>
        <v>1.3496261516090707E-2</v>
      </c>
      <c r="L186">
        <f t="shared" si="22"/>
        <v>0.8642653262114095</v>
      </c>
      <c r="M186">
        <f t="shared" si="23"/>
        <v>2.7225418061387831E-3</v>
      </c>
      <c r="N186" s="1">
        <f t="shared" si="24"/>
        <v>2.6246688347739888E-3</v>
      </c>
    </row>
    <row r="187" spans="1:14" x14ac:dyDescent="0.2">
      <c r="A187" s="1">
        <v>18.3</v>
      </c>
      <c r="B187" s="2">
        <v>0.91517377701546998</v>
      </c>
      <c r="C187" s="1">
        <v>0.91512103694603597</v>
      </c>
      <c r="D187" s="3">
        <f t="shared" si="25"/>
        <v>0.8505337368913527</v>
      </c>
      <c r="E187" s="3">
        <f t="shared" si="26"/>
        <v>0.85110130400437745</v>
      </c>
      <c r="F187" s="2">
        <f>$P$6*(1-EXP(-(IF(A187&lt;$P$8,0,A188-$P$8))/$P$7))</f>
        <v>0.85781444104575877</v>
      </c>
      <c r="G187" s="3">
        <f t="shared" si="18"/>
        <v>3.2900934228862065E-3</v>
      </c>
      <c r="H187" s="1">
        <f t="shared" si="19"/>
        <v>3.2840459336776679E-3</v>
      </c>
      <c r="I187" s="2">
        <f>IF(A187&lt;$S$10,0,$S$6*(1+(-$S$9-$S$7)/($S$7-$S$8)*EXP(-(A188-$S$10)/$S$7)+(-$S$9-$S$8)/($S$8-$S$7)*EXP(-(A188-$S$10)/$S$8)))</f>
        <v>0.93081158030540423</v>
      </c>
      <c r="J187" s="3">
        <f t="shared" si="20"/>
        <v>2.4454089173467841E-4</v>
      </c>
      <c r="K187" s="1">
        <f t="shared" si="21"/>
        <v>2.4619315091221536E-4</v>
      </c>
      <c r="L187">
        <f t="shared" si="22"/>
        <v>0.86619609707234524</v>
      </c>
      <c r="M187">
        <f t="shared" si="23"/>
        <v>2.3988131326111634E-3</v>
      </c>
      <c r="N187" s="1">
        <f t="shared" si="24"/>
        <v>2.3936497416442533E-3</v>
      </c>
    </row>
    <row r="188" spans="1:14" x14ac:dyDescent="0.2">
      <c r="A188" s="1">
        <v>18.399999999999999</v>
      </c>
      <c r="B188" s="2">
        <v>0.79949224487067405</v>
      </c>
      <c r="C188" s="1">
        <v>0.80059540740225799</v>
      </c>
      <c r="D188" s="3">
        <f t="shared" si="25"/>
        <v>0.84225112203077224</v>
      </c>
      <c r="E188" s="3">
        <f t="shared" si="26"/>
        <v>0.84291674955784168</v>
      </c>
      <c r="F188" s="2">
        <f>$P$6*(1-EXP(-(IF(A188&lt;$P$8,0,A189-$P$8))/$P$7))</f>
        <v>0.85978028550223073</v>
      </c>
      <c r="G188" s="3">
        <f t="shared" si="18"/>
        <v>3.6346478431922295E-3</v>
      </c>
      <c r="H188" s="1">
        <f t="shared" si="19"/>
        <v>3.5028497957086337E-3</v>
      </c>
      <c r="I188" s="2">
        <f>IF(A188&lt;$S$10,0,$S$6*(1+(-$S$9-$S$7)/($S$7-$S$8)*EXP(-(A189-$S$10)/$S$7)+(-$S$9-$S$8)/($S$8-$S$7)*EXP(-(A189-$S$10)/$S$8)))</f>
        <v>0.93238000080779793</v>
      </c>
      <c r="J188" s="3">
        <f t="shared" si="20"/>
        <v>1.7659155678004603E-2</v>
      </c>
      <c r="K188" s="1">
        <f t="shared" si="21"/>
        <v>1.736717905906348E-2</v>
      </c>
      <c r="L188">
        <f t="shared" si="22"/>
        <v>0.86810108000801001</v>
      </c>
      <c r="M188">
        <f t="shared" si="23"/>
        <v>4.7071722589021444E-3</v>
      </c>
      <c r="N188" s="1">
        <f t="shared" si="24"/>
        <v>4.5570158339549791E-3</v>
      </c>
    </row>
    <row r="189" spans="1:14" x14ac:dyDescent="0.2">
      <c r="A189" s="1">
        <v>18.5</v>
      </c>
      <c r="B189" s="2">
        <v>0.89340659918626097</v>
      </c>
      <c r="C189" s="1">
        <v>0.89360033611123801</v>
      </c>
      <c r="D189" s="3">
        <f t="shared" si="25"/>
        <v>0.86935754035746837</v>
      </c>
      <c r="E189" s="3">
        <f t="shared" si="26"/>
        <v>0.86977226015317732</v>
      </c>
      <c r="F189" s="2">
        <f>$P$6*(1-EXP(-(IF(A189&lt;$P$8,0,A190-$P$8))/$P$7))</f>
        <v>0.86172148251595104</v>
      </c>
      <c r="G189" s="3">
        <f t="shared" si="18"/>
        <v>1.0039466184111523E-3</v>
      </c>
      <c r="H189" s="1">
        <f t="shared" si="19"/>
        <v>1.016261306549741E-3</v>
      </c>
      <c r="I189" s="2">
        <f>IF(A189&lt;$S$10,0,$S$6*(1+(-$S$9-$S$7)/($S$7-$S$8)*EXP(-(A190-$S$10)/$S$7)+(-$S$9-$S$8)/($S$8-$S$7)*EXP(-(A190-$S$10)/$S$8)))</f>
        <v>0.93391321908954938</v>
      </c>
      <c r="J189" s="3">
        <f t="shared" si="20"/>
        <v>1.6407862559894807E-3</v>
      </c>
      <c r="K189" s="1">
        <f t="shared" si="21"/>
        <v>1.6251285340230267E-3</v>
      </c>
      <c r="L189">
        <f t="shared" si="22"/>
        <v>0.86998061944927496</v>
      </c>
      <c r="M189">
        <f t="shared" si="23"/>
        <v>5.4877652663767927E-4</v>
      </c>
      <c r="N189" s="1">
        <f t="shared" si="24"/>
        <v>5.578910151914151E-4</v>
      </c>
    </row>
    <row r="190" spans="1:14" x14ac:dyDescent="0.2">
      <c r="A190" s="1">
        <v>18.600000000000001</v>
      </c>
      <c r="B190" s="2">
        <v>1.0113657616240901</v>
      </c>
      <c r="C190" s="1">
        <v>1.01041288410023</v>
      </c>
      <c r="D190" s="3">
        <f t="shared" si="25"/>
        <v>0.90142153522700841</v>
      </c>
      <c r="E190" s="3">
        <f t="shared" si="26"/>
        <v>0.90153620920457522</v>
      </c>
      <c r="F190" s="2">
        <f>$P$6*(1-EXP(-(IF(A190&lt;$P$8,0,A191-$P$8))/$P$7))</f>
        <v>0.86363834111260696</v>
      </c>
      <c r="G190" s="3">
        <f t="shared" si="18"/>
        <v>2.1823390770976569E-2</v>
      </c>
      <c r="H190" s="1">
        <f t="shared" si="19"/>
        <v>2.1542766469225604E-2</v>
      </c>
      <c r="I190" s="2">
        <f>IF(A190&lt;$S$10,0,$S$6*(1+(-$S$9-$S$7)/($S$7-$S$8)*EXP(-(A191-$S$10)/$S$7)+(-$S$9-$S$8)/($S$8-$S$7)*EXP(-(A191-$S$10)/$S$8)))</f>
        <v>0.93541196402824089</v>
      </c>
      <c r="J190" s="3">
        <f t="shared" si="20"/>
        <v>5.7689793692312268E-3</v>
      </c>
      <c r="K190" s="1">
        <f t="shared" si="21"/>
        <v>5.6251380116448986E-3</v>
      </c>
      <c r="L190">
        <f t="shared" si="22"/>
        <v>0.87183505522669436</v>
      </c>
      <c r="M190">
        <f t="shared" si="23"/>
        <v>1.9468818027756251E-2</v>
      </c>
      <c r="N190" s="1">
        <f t="shared" si="24"/>
        <v>1.920381465530293E-2</v>
      </c>
    </row>
    <row r="191" spans="1:14" x14ac:dyDescent="0.2">
      <c r="A191" s="1">
        <v>18.7</v>
      </c>
      <c r="B191" s="2">
        <v>0.82677066287383805</v>
      </c>
      <c r="C191" s="1">
        <v>0.82765179059657901</v>
      </c>
      <c r="D191" s="3">
        <f t="shared" si="25"/>
        <v>0.91051434122806307</v>
      </c>
      <c r="E191" s="3">
        <f t="shared" si="26"/>
        <v>0.91055500360268249</v>
      </c>
      <c r="F191" s="2">
        <f>$P$6*(1-EXP(-(IF(A191&lt;$P$8,0,A192-$P$8))/$P$7))</f>
        <v>0.86553116644337125</v>
      </c>
      <c r="G191" s="3">
        <f t="shared" si="18"/>
        <v>1.5023766369637959E-3</v>
      </c>
      <c r="H191" s="1">
        <f t="shared" si="19"/>
        <v>1.4348471145425473E-3</v>
      </c>
      <c r="I191" s="2">
        <f>IF(A191&lt;$S$10,0,$S$6*(1+(-$S$9-$S$7)/($S$7-$S$8)*EXP(-(A192-$S$10)/$S$7)+(-$S$9-$S$8)/($S$8-$S$7)*EXP(-(A192-$S$10)/$S$8)))</f>
        <v>0.936876951655089</v>
      </c>
      <c r="J191" s="3">
        <f t="shared" si="20"/>
        <v>1.2123394829180229E-2</v>
      </c>
      <c r="K191" s="1">
        <f t="shared" si="21"/>
        <v>1.1930135808257447E-2</v>
      </c>
      <c r="L191">
        <f t="shared" si="22"/>
        <v>0.87366472263194939</v>
      </c>
      <c r="M191">
        <f t="shared" si="23"/>
        <v>2.1990528405973174E-3</v>
      </c>
      <c r="N191" s="1">
        <f t="shared" si="24"/>
        <v>2.1171899144916137E-3</v>
      </c>
    </row>
    <row r="192" spans="1:14" x14ac:dyDescent="0.2">
      <c r="A192" s="1">
        <v>18.8</v>
      </c>
      <c r="B192" s="2">
        <v>0.89015277645409896</v>
      </c>
      <c r="C192" s="1">
        <v>0.89042444658414899</v>
      </c>
      <c r="D192" s="3">
        <f t="shared" si="25"/>
        <v>0.9094297336506757</v>
      </c>
      <c r="E192" s="3">
        <f t="shared" si="26"/>
        <v>0.90949637376031933</v>
      </c>
      <c r="F192" s="2">
        <f>$P$6*(1-EXP(-(IF(A192&lt;$P$8,0,A193-$P$8))/$P$7))</f>
        <v>0.86740025983348001</v>
      </c>
      <c r="G192" s="3">
        <f t="shared" si="18"/>
        <v>5.1767701257154138E-4</v>
      </c>
      <c r="H192" s="1">
        <f t="shared" si="19"/>
        <v>5.3011317552968066E-4</v>
      </c>
      <c r="I192" s="2">
        <f>IF(A192&lt;$S$10,0,$S$6*(1+(-$S$9-$S$7)/($S$7-$S$8)*EXP(-(A193-$S$10)/$S$7)+(-$S$9-$S$8)/($S$8-$S$7)*EXP(-(A193-$S$10)/$S$8)))</f>
        <v>0.93830888529208256</v>
      </c>
      <c r="J192" s="3">
        <f t="shared" si="20"/>
        <v>2.3190108184157226E-3</v>
      </c>
      <c r="K192" s="1">
        <f t="shared" si="21"/>
        <v>2.2929194703738471E-3</v>
      </c>
      <c r="L192">
        <f t="shared" si="22"/>
        <v>0.87546995247846959</v>
      </c>
      <c r="M192">
        <f t="shared" si="23"/>
        <v>2.1558531989931655E-4</v>
      </c>
      <c r="N192" s="1">
        <f t="shared" si="24"/>
        <v>2.2363689395679976E-4</v>
      </c>
    </row>
    <row r="193" spans="1:14" x14ac:dyDescent="0.2">
      <c r="A193" s="1">
        <v>18.899999999999999</v>
      </c>
      <c r="B193" s="2">
        <v>0.84785259792517997</v>
      </c>
      <c r="C193" s="1">
        <v>0.84855576774621</v>
      </c>
      <c r="D193" s="3">
        <f t="shared" si="25"/>
        <v>0.85492534575103907</v>
      </c>
      <c r="E193" s="3">
        <f t="shared" si="26"/>
        <v>0.85554400164231259</v>
      </c>
      <c r="F193" s="2">
        <f>$P$6*(1-EXP(-(IF(A193&lt;$P$8,0,A194-$P$8))/$P$7))</f>
        <v>0.86924591883020208</v>
      </c>
      <c r="G193" s="3">
        <f t="shared" si="18"/>
        <v>4.5767417934525586E-4</v>
      </c>
      <c r="H193" s="1">
        <f t="shared" si="19"/>
        <v>4.2808235187841869E-4</v>
      </c>
      <c r="I193" s="2">
        <f>IF(A193&lt;$S$10,0,$S$6*(1+(-$S$9-$S$7)/($S$7-$S$8)*EXP(-(A194-$S$10)/$S$7)+(-$S$9-$S$8)/($S$8-$S$7)*EXP(-(A194-$S$10)/$S$8)))</f>
        <v>0.93970845569182515</v>
      </c>
      <c r="J193" s="3">
        <f t="shared" si="20"/>
        <v>8.4374986060461489E-3</v>
      </c>
      <c r="K193" s="1">
        <f t="shared" si="21"/>
        <v>8.3088125197106934E-3</v>
      </c>
      <c r="L193">
        <f t="shared" si="22"/>
        <v>0.87725107116124612</v>
      </c>
      <c r="M193">
        <f t="shared" si="23"/>
        <v>8.642702286116976E-4</v>
      </c>
      <c r="N193" s="1">
        <f t="shared" si="24"/>
        <v>8.2342043808098376E-4</v>
      </c>
    </row>
    <row r="194" spans="1:14" x14ac:dyDescent="0.2">
      <c r="A194" s="1">
        <v>19</v>
      </c>
      <c r="B194" s="2">
        <v>0.83870816756052202</v>
      </c>
      <c r="C194" s="1">
        <v>0.83951590349392102</v>
      </c>
      <c r="D194" s="3">
        <f t="shared" si="25"/>
        <v>0.85890451397993361</v>
      </c>
      <c r="E194" s="3">
        <f t="shared" si="26"/>
        <v>0.85949870594142663</v>
      </c>
      <c r="F194" s="2">
        <f>$P$6*(1-EXP(-(IF(A194&lt;$P$8,0,A195-$P$8))/$P$7))</f>
        <v>0.87106843725020611</v>
      </c>
      <c r="G194" s="3">
        <f t="shared" si="18"/>
        <v>1.0471870543890865E-3</v>
      </c>
      <c r="H194" s="1">
        <f t="shared" si="19"/>
        <v>9.9556238644150962E-4</v>
      </c>
      <c r="I194" s="2">
        <f>IF(A194&lt;$S$10,0,$S$6*(1+(-$S$9-$S$7)/($S$7-$S$8)*EXP(-(A195-$S$10)/$S$7)+(-$S$9-$S$8)/($S$8-$S$7)*EXP(-(A195-$S$10)/$S$8)))</f>
        <v>0.9410763411798172</v>
      </c>
      <c r="J194" s="3">
        <f t="shared" si="20"/>
        <v>1.0479242970150161E-2</v>
      </c>
      <c r="K194" s="1">
        <f t="shared" si="21"/>
        <v>1.03145225029508E-2</v>
      </c>
      <c r="L194">
        <f t="shared" si="22"/>
        <v>0.87900840071584607</v>
      </c>
      <c r="M194">
        <f t="shared" si="23"/>
        <v>1.6241087923734797E-3</v>
      </c>
      <c r="N194" s="1">
        <f t="shared" si="24"/>
        <v>1.5596573368237578E-3</v>
      </c>
    </row>
    <row r="195" spans="1:14" x14ac:dyDescent="0.2">
      <c r="A195" s="1">
        <v>19.100000000000001</v>
      </c>
      <c r="B195" s="2">
        <v>1.02326361180334</v>
      </c>
      <c r="C195" s="1">
        <v>1.0222672310368901</v>
      </c>
      <c r="D195" s="3">
        <f t="shared" si="25"/>
        <v>0.90327479242968067</v>
      </c>
      <c r="E195" s="3">
        <f t="shared" si="26"/>
        <v>0.90344630075900711</v>
      </c>
      <c r="F195" s="2">
        <f>$P$6*(1-EXP(-(IF(A195&lt;$P$8,0,A196-$P$8))/$P$7))</f>
        <v>0.87286810522633451</v>
      </c>
      <c r="G195" s="3">
        <f t="shared" ref="G195:G258" si="27">(F195-B195)^2</f>
        <v>2.2618808398554107E-2</v>
      </c>
      <c r="H195" s="1">
        <f t="shared" ref="H195:H258" si="28">(F195-C195)^2</f>
        <v>2.2320098792958216E-2</v>
      </c>
      <c r="I195" s="2">
        <f>IF(A195&lt;$S$10,0,$S$6*(1+(-$S$9-$S$7)/($S$7-$S$8)*EXP(-(A196-$S$10)/$S$7)+(-$S$9-$S$8)/($S$8-$S$7)*EXP(-(A196-$S$10)/$S$8)))</f>
        <v>0.94241320779892157</v>
      </c>
      <c r="J195" s="3">
        <f t="shared" ref="J195:J258" si="29">(B195-I195)^2</f>
        <v>6.536787827677683E-3</v>
      </c>
      <c r="K195" s="1">
        <f t="shared" ref="K195:K258" si="30">(C195-I195)^2</f>
        <v>6.3766650272900176E-3</v>
      </c>
      <c r="L195">
        <f t="shared" ref="L195:L258" si="31">$V$6*(1-EXP(-(IF(A195&lt;$V$10,0,A196-$V$10))/$V$9))</f>
        <v>0.88074225887663782</v>
      </c>
      <c r="M195">
        <f t="shared" ref="M195:M258" si="32">(B195-L195)^2</f>
        <v>2.0312336040057607E-2</v>
      </c>
      <c r="N195" s="1">
        <f t="shared" ref="N195:N258" si="33">(C195-L195)^2</f>
        <v>2.0029317744960185E-2</v>
      </c>
    </row>
    <row r="196" spans="1:14" x14ac:dyDescent="0.2">
      <c r="A196" s="1">
        <v>19.2</v>
      </c>
      <c r="B196" s="2">
        <v>0.87549254999135095</v>
      </c>
      <c r="C196" s="1">
        <v>0.87596602680540403</v>
      </c>
      <c r="D196" s="3">
        <f t="shared" si="25"/>
        <v>0.912488109785071</v>
      </c>
      <c r="E196" s="3">
        <f t="shared" si="26"/>
        <v>0.91258305377873838</v>
      </c>
      <c r="F196" s="2">
        <f>$P$6*(1-EXP(-(IF(A196&lt;$P$8,0,A197-$P$8))/$P$7))</f>
        <v>0.87464520925379063</v>
      </c>
      <c r="G196" s="3">
        <f t="shared" si="27"/>
        <v>7.1798632552926769E-7</v>
      </c>
      <c r="H196" s="1">
        <f t="shared" si="28"/>
        <v>1.7445590046500054E-6</v>
      </c>
      <c r="I196" s="2">
        <f>IF(A196&lt;$S$10,0,$S$6*(1+(-$S$9-$S$7)/($S$7-$S$8)*EXP(-(A197-$S$10)/$S$7)+(-$S$9-$S$8)/($S$8-$S$7)*EXP(-(A197-$S$10)/$S$8)))</f>
        <v>0.94371970945576644</v>
      </c>
      <c r="J196" s="3">
        <f t="shared" si="29"/>
        <v>4.6549452885827798E-3</v>
      </c>
      <c r="K196" s="1">
        <f t="shared" si="30"/>
        <v>4.5905615126860203E-3</v>
      </c>
      <c r="L196">
        <f t="shared" si="31"/>
        <v>0.88245295913423871</v>
      </c>
      <c r="M196">
        <f t="shared" si="32"/>
        <v>4.8447295436395494E-5</v>
      </c>
      <c r="N196" s="1">
        <f t="shared" si="33"/>
        <v>4.208029103888056E-5</v>
      </c>
    </row>
    <row r="197" spans="1:14" x14ac:dyDescent="0.2">
      <c r="A197" s="1">
        <v>19.3</v>
      </c>
      <c r="B197" s="2">
        <v>0.83649212754642599</v>
      </c>
      <c r="C197" s="1">
        <v>0.837363550249976</v>
      </c>
      <c r="D197" s="3">
        <f t="shared" ref="D197:D260" si="34">AVERAGE(B195:B197)</f>
        <v>0.91174942978037243</v>
      </c>
      <c r="E197" s="3">
        <f t="shared" ref="E197:E260" si="35">AVERAGE(C195:C197)</f>
        <v>0.91186560269742334</v>
      </c>
      <c r="F197" s="2">
        <f>$P$6*(1-EXP(-(IF(A197&lt;$P$8,0,A198-$P$8))/$P$7))</f>
        <v>0.8764000322357467</v>
      </c>
      <c r="G197" s="3">
        <f t="shared" si="27"/>
        <v>1.5926408566919056E-3</v>
      </c>
      <c r="H197" s="1">
        <f t="shared" si="28"/>
        <v>1.5238469258254002E-3</v>
      </c>
      <c r="I197" s="2">
        <f>IF(A197&lt;$S$10,0,$S$6*(1+(-$S$9-$S$7)/($S$7-$S$8)*EXP(-(A198-$S$10)/$S$7)+(-$S$9-$S$8)/($S$8-$S$7)*EXP(-(A198-$S$10)/$S$8)))</f>
        <v>0.94499648806886316</v>
      </c>
      <c r="J197" s="3">
        <f t="shared" si="29"/>
        <v>1.1773196252383022E-2</v>
      </c>
      <c r="K197" s="1">
        <f t="shared" si="30"/>
        <v>1.1584849303524431E-2</v>
      </c>
      <c r="L197">
        <f t="shared" si="31"/>
        <v>0.88414081079219642</v>
      </c>
      <c r="M197">
        <f t="shared" si="32"/>
        <v>2.2703970150557634E-3</v>
      </c>
      <c r="N197" s="1">
        <f t="shared" si="33"/>
        <v>2.1881121038347718E-3</v>
      </c>
    </row>
    <row r="198" spans="1:14" x14ac:dyDescent="0.2">
      <c r="A198" s="1">
        <v>19.399999999999999</v>
      </c>
      <c r="B198" s="2">
        <v>0.84286096696176205</v>
      </c>
      <c r="C198" s="1">
        <v>0.84368308782254997</v>
      </c>
      <c r="D198" s="3">
        <f t="shared" si="34"/>
        <v>0.85161521483317959</v>
      </c>
      <c r="E198" s="3">
        <f t="shared" si="35"/>
        <v>0.85233755495930996</v>
      </c>
      <c r="F198" s="2">
        <f>$P$6*(1-EXP(-(IF(A198&lt;$P$8,0,A199-$P$8))/$P$7))</f>
        <v>0.87813285352838066</v>
      </c>
      <c r="G198" s="3">
        <f t="shared" si="27"/>
        <v>1.2441059819684108E-3</v>
      </c>
      <c r="H198" s="1">
        <f t="shared" si="28"/>
        <v>1.1867863571866286E-3</v>
      </c>
      <c r="I198" s="2">
        <f>IF(A198&lt;$S$10,0,$S$6*(1+(-$S$9-$S$7)/($S$7-$S$8)*EXP(-(A199-$S$10)/$S$7)+(-$S$9-$S$8)/($S$8-$S$7)*EXP(-(A199-$S$10)/$S$8)))</f>
        <v>0.94624417371821401</v>
      </c>
      <c r="J198" s="3">
        <f t="shared" si="29"/>
        <v>1.0688087439247295E-2</v>
      </c>
      <c r="K198" s="1">
        <f t="shared" si="30"/>
        <v>1.0518776340097777E-2</v>
      </c>
      <c r="L198">
        <f t="shared" si="31"/>
        <v>0.88580611902291229</v>
      </c>
      <c r="M198">
        <f t="shared" si="32"/>
        <v>1.8442860855553166E-3</v>
      </c>
      <c r="N198" s="1">
        <f t="shared" si="33"/>
        <v>1.7743497575066971E-3</v>
      </c>
    </row>
    <row r="199" spans="1:14" x14ac:dyDescent="0.2">
      <c r="A199" s="1">
        <v>19.5</v>
      </c>
      <c r="B199" s="2">
        <v>0.87224281490171096</v>
      </c>
      <c r="C199" s="1">
        <v>0.87278865474048695</v>
      </c>
      <c r="D199" s="3">
        <f t="shared" si="34"/>
        <v>0.8505319698032997</v>
      </c>
      <c r="E199" s="3">
        <f t="shared" si="35"/>
        <v>0.85127843093767097</v>
      </c>
      <c r="F199" s="2">
        <f>$P$6*(1-EXP(-(IF(A199&lt;$P$8,0,A200-$P$8))/$P$7))</f>
        <v>0.87984394898534724</v>
      </c>
      <c r="G199" s="3">
        <f t="shared" si="27"/>
        <v>5.7777239357417058E-5</v>
      </c>
      <c r="H199" s="1">
        <f t="shared" si="28"/>
        <v>4.9777176881558711E-5</v>
      </c>
      <c r="I199" s="2">
        <f>IF(A199&lt;$S$10,0,$S$6*(1+(-$S$9-$S$7)/($S$7-$S$8)*EXP(-(A200-$S$10)/$S$7)+(-$S$9-$S$8)/($S$8-$S$7)*EXP(-(A200-$S$10)/$S$8)))</f>
        <v>0.94746338479620107</v>
      </c>
      <c r="J199" s="3">
        <f t="shared" si="29"/>
        <v>5.6581341352518718E-3</v>
      </c>
      <c r="K199" s="1">
        <f t="shared" si="30"/>
        <v>5.5763153088937744E-3</v>
      </c>
      <c r="L199">
        <f t="shared" si="31"/>
        <v>0.88744918492281843</v>
      </c>
      <c r="M199">
        <f t="shared" si="32"/>
        <v>2.3123368921883612E-4</v>
      </c>
      <c r="N199" s="1">
        <f t="shared" si="33"/>
        <v>2.1493114522705254E-4</v>
      </c>
    </row>
    <row r="200" spans="1:14" x14ac:dyDescent="0.2">
      <c r="A200" s="1">
        <v>19.600000000000001</v>
      </c>
      <c r="B200" s="2">
        <v>0.94201705595043095</v>
      </c>
      <c r="C200" s="1">
        <v>0.94188841039375504</v>
      </c>
      <c r="D200" s="3">
        <f t="shared" si="34"/>
        <v>0.88570694593796795</v>
      </c>
      <c r="E200" s="3">
        <f t="shared" si="35"/>
        <v>0.88612005098559743</v>
      </c>
      <c r="F200" s="2">
        <f>$P$6*(1-EXP(-(IF(A200&lt;$P$8,0,A201-$P$8))/$P$7))</f>
        <v>0.88153359100169237</v>
      </c>
      <c r="G200" s="3">
        <f t="shared" si="27"/>
        <v>3.6582495322052878E-3</v>
      </c>
      <c r="H200" s="1">
        <f t="shared" si="28"/>
        <v>3.6427042238485036E-3</v>
      </c>
      <c r="I200" s="2">
        <f>IF(A200&lt;$S$10,0,$S$6*(1+(-$S$9-$S$7)/($S$7-$S$8)*EXP(-(A201-$S$10)/$S$7)+(-$S$9-$S$8)/($S$8-$S$7)*EXP(-(A201-$S$10)/$S$8)))</f>
        <v>0.9486547281595662</v>
      </c>
      <c r="J200" s="3">
        <f t="shared" si="29"/>
        <v>4.4058692355926406E-5</v>
      </c>
      <c r="K200" s="1">
        <f t="shared" si="30"/>
        <v>4.5783056107931708E-5</v>
      </c>
      <c r="L200">
        <f t="shared" si="31"/>
        <v>0.88907030556681677</v>
      </c>
      <c r="M200">
        <f t="shared" si="32"/>
        <v>2.8033583761847484E-3</v>
      </c>
      <c r="N200" s="1">
        <f t="shared" si="33"/>
        <v>2.7897521975094402E-3</v>
      </c>
    </row>
    <row r="201" spans="1:14" x14ac:dyDescent="0.2">
      <c r="A201" s="1">
        <v>19.7</v>
      </c>
      <c r="B201" s="2">
        <v>0.86767300868823904</v>
      </c>
      <c r="C201" s="1">
        <v>0.86828956128641299</v>
      </c>
      <c r="D201" s="3">
        <f t="shared" si="34"/>
        <v>0.89397762651346024</v>
      </c>
      <c r="E201" s="3">
        <f t="shared" si="35"/>
        <v>0.89432220880688507</v>
      </c>
      <c r="F201" s="2">
        <f>$P$6*(1-EXP(-(IF(A201&lt;$P$8,0,A202-$P$8))/$P$7))</f>
        <v>0.88320204855721618</v>
      </c>
      <c r="G201" s="3">
        <f t="shared" si="27"/>
        <v>2.4115107925228138E-4</v>
      </c>
      <c r="H201" s="1">
        <f t="shared" si="28"/>
        <v>2.2238227660186709E-4</v>
      </c>
      <c r="I201" s="2">
        <f>IF(A201&lt;$S$10,0,$S$6*(1+(-$S$9-$S$7)/($S$7-$S$8)*EXP(-(A202-$S$10)/$S$7)+(-$S$9-$S$8)/($S$8-$S$7)*EXP(-(A202-$S$10)/$S$8)))</f>
        <v>0.94981879928228996</v>
      </c>
      <c r="J201" s="3">
        <f t="shared" si="29"/>
        <v>6.7479309123216636E-3</v>
      </c>
      <c r="K201" s="1">
        <f t="shared" si="30"/>
        <v>6.6470166481883489E-3</v>
      </c>
      <c r="L201">
        <f t="shared" si="31"/>
        <v>0.89066977406199277</v>
      </c>
      <c r="M201">
        <f t="shared" si="32"/>
        <v>5.2885121765547827E-4</v>
      </c>
      <c r="N201" s="1">
        <f t="shared" si="33"/>
        <v>5.0087392388022426E-4</v>
      </c>
    </row>
    <row r="202" spans="1:14" x14ac:dyDescent="0.2">
      <c r="A202" s="1">
        <v>19.8</v>
      </c>
      <c r="B202" s="2">
        <v>1.010592229647</v>
      </c>
      <c r="C202" s="1">
        <v>1.00981317198094</v>
      </c>
      <c r="D202" s="3">
        <f t="shared" si="34"/>
        <v>0.94009409809522337</v>
      </c>
      <c r="E202" s="3">
        <f t="shared" si="35"/>
        <v>0.93999704788703597</v>
      </c>
      <c r="F202" s="2">
        <f>$P$6*(1-EXP(-(IF(A202&lt;$P$8,0,A203-$P$8))/$P$7))</f>
        <v>0.88484958725929364</v>
      </c>
      <c r="G202" s="3">
        <f t="shared" si="27"/>
        <v>1.5811212114642613E-2</v>
      </c>
      <c r="H202" s="1">
        <f t="shared" si="28"/>
        <v>1.5615897506484091E-2</v>
      </c>
      <c r="I202" s="2">
        <f>IF(A202&lt;$S$10,0,$S$6*(1+(-$S$9-$S$7)/($S$7-$S$8)*EXP(-(A203-$S$10)/$S$7)+(-$S$9-$S$8)/($S$8-$S$7)*EXP(-(A203-$S$10)/$S$8)))</f>
        <v>0.9509561824091971</v>
      </c>
      <c r="J202" s="3">
        <f t="shared" si="29"/>
        <v>3.5564581301494604E-3</v>
      </c>
      <c r="K202" s="1">
        <f t="shared" si="30"/>
        <v>3.4641452214482526E-3</v>
      </c>
      <c r="L202">
        <f t="shared" si="31"/>
        <v>0.89224787960060992</v>
      </c>
      <c r="M202">
        <f t="shared" si="32"/>
        <v>1.4005385187902513E-2</v>
      </c>
      <c r="N202" s="1">
        <f t="shared" si="33"/>
        <v>1.38215979724725E-2</v>
      </c>
    </row>
    <row r="203" spans="1:14" x14ac:dyDescent="0.2">
      <c r="A203" s="1">
        <v>19.899999999999999</v>
      </c>
      <c r="B203" s="2">
        <v>0.913507189459841</v>
      </c>
      <c r="C203" s="1">
        <v>0.91369692599918295</v>
      </c>
      <c r="D203" s="3">
        <f t="shared" si="34"/>
        <v>0.93059080926502669</v>
      </c>
      <c r="E203" s="3">
        <f t="shared" si="35"/>
        <v>0.93059988642217861</v>
      </c>
      <c r="F203" s="2">
        <f>$P$6*(1-EXP(-(IF(A203&lt;$P$8,0,A204-$P$8))/$P$7))</f>
        <v>0.8864764693851569</v>
      </c>
      <c r="G203" s="3">
        <f t="shared" si="27"/>
        <v>7.3065982775593003E-4</v>
      </c>
      <c r="H203" s="1">
        <f t="shared" si="28"/>
        <v>7.4095325827607482E-4</v>
      </c>
      <c r="I203" s="2">
        <f>IF(A203&lt;$S$10,0,$S$6*(1+(-$S$9-$S$7)/($S$7-$S$8)*EXP(-(A204-$S$10)/$S$7)+(-$S$9-$S$8)/($S$8-$S$7)*EXP(-(A204-$S$10)/$S$8)))</f>
        <v>0.95206745071011234</v>
      </c>
      <c r="J203" s="3">
        <f t="shared" si="29"/>
        <v>1.4868937476891777E-3</v>
      </c>
      <c r="K203" s="1">
        <f t="shared" si="30"/>
        <v>1.4722971665920427E-3</v>
      </c>
      <c r="L203">
        <f t="shared" si="31"/>
        <v>0.89380490751239805</v>
      </c>
      <c r="M203">
        <f t="shared" si="32"/>
        <v>3.881799139365362E-4</v>
      </c>
      <c r="N203" s="1">
        <f t="shared" si="33"/>
        <v>3.956923994785923E-4</v>
      </c>
    </row>
    <row r="204" spans="1:14" x14ac:dyDescent="0.2">
      <c r="A204" s="1">
        <v>20</v>
      </c>
      <c r="B204" s="2">
        <v>0.954560675077881</v>
      </c>
      <c r="C204" s="1">
        <v>0.95435797886611895</v>
      </c>
      <c r="D204" s="3">
        <f t="shared" si="34"/>
        <v>0.95955336472824071</v>
      </c>
      <c r="E204" s="3">
        <f t="shared" si="35"/>
        <v>0.95928935894874723</v>
      </c>
      <c r="F204" s="2">
        <f>$P$6*(1-EXP(-(IF(A204&lt;$P$8,0,A205-$P$8))/$P$7))</f>
        <v>0.888082953923648</v>
      </c>
      <c r="G204" s="3">
        <f t="shared" si="27"/>
        <v>4.4192874098599585E-3</v>
      </c>
      <c r="H204" s="1">
        <f t="shared" si="28"/>
        <v>4.3923789311251463E-3</v>
      </c>
      <c r="I204" s="2">
        <f>IF(A204&lt;$S$10,0,$S$6*(1+(-$S$9-$S$7)/($S$7-$S$8)*EXP(-(A205-$S$10)/$S$7)+(-$S$9-$S$8)/($S$8-$S$7)*EXP(-(A205-$S$10)/$S$8)))</f>
        <v>0.95315316643441839</v>
      </c>
      <c r="J204" s="3">
        <f t="shared" si="29"/>
        <v>1.9810805814219801E-6</v>
      </c>
      <c r="K204" s="1">
        <f t="shared" si="30"/>
        <v>1.4515729955802256E-6</v>
      </c>
      <c r="L204">
        <f t="shared" si="31"/>
        <v>0.8953411393161409</v>
      </c>
      <c r="M204">
        <f t="shared" si="32"/>
        <v>3.5069534158360151E-3</v>
      </c>
      <c r="N204" s="1">
        <f t="shared" si="33"/>
        <v>3.4829873504678534E-3</v>
      </c>
    </row>
    <row r="205" spans="1:14" x14ac:dyDescent="0.2">
      <c r="A205" s="1">
        <v>20.100000000000001</v>
      </c>
      <c r="B205" s="2">
        <v>0.84644409265245502</v>
      </c>
      <c r="C205" s="1">
        <v>0.84731843636229798</v>
      </c>
      <c r="D205" s="3">
        <f t="shared" si="34"/>
        <v>0.90483731906339226</v>
      </c>
      <c r="E205" s="3">
        <f t="shared" si="35"/>
        <v>0.9051244470758667</v>
      </c>
      <c r="F205" s="2">
        <f>$P$6*(1-EXP(-(IF(A205&lt;$P$8,0,A206-$P$8))/$P$7))</f>
        <v>0.88966929661644856</v>
      </c>
      <c r="G205" s="3">
        <f t="shared" si="27"/>
        <v>1.868418257728843E-3</v>
      </c>
      <c r="H205" s="1">
        <f t="shared" si="28"/>
        <v>1.7935953642665913E-3</v>
      </c>
      <c r="I205" s="2">
        <f>IF(A205&lt;$S$10,0,$S$6*(1+(-$S$9-$S$7)/($S$7-$S$8)*EXP(-(A206-$S$10)/$S$7)+(-$S$9-$S$8)/($S$8-$S$7)*EXP(-(A206-$S$10)/$S$8)))</f>
        <v>0.95421388106586613</v>
      </c>
      <c r="J205" s="3">
        <f t="shared" si="29"/>
        <v>1.1614327294671401E-2</v>
      </c>
      <c r="K205" s="1">
        <f t="shared" si="30"/>
        <v>1.1426636098373596E-2</v>
      </c>
      <c r="L205">
        <f t="shared" si="31"/>
        <v>0.89685685277057814</v>
      </c>
      <c r="M205">
        <f t="shared" si="32"/>
        <v>2.5414463827274254E-3</v>
      </c>
      <c r="N205" s="1">
        <f t="shared" si="33"/>
        <v>2.4540547002401612E-3</v>
      </c>
    </row>
    <row r="206" spans="1:14" x14ac:dyDescent="0.2">
      <c r="A206" s="1">
        <v>20.2</v>
      </c>
      <c r="B206" s="2">
        <v>0.89881783150209404</v>
      </c>
      <c r="C206" s="1">
        <v>0.89918777611081202</v>
      </c>
      <c r="D206" s="3">
        <f t="shared" si="34"/>
        <v>0.89994086641081006</v>
      </c>
      <c r="E206" s="3">
        <f t="shared" si="35"/>
        <v>0.90028806377974302</v>
      </c>
      <c r="F206" s="2">
        <f>$P$6*(1-EXP(-(IF(A206&lt;$P$8,0,A207-$P$8))/$P$7))</f>
        <v>0.89123574999879196</v>
      </c>
      <c r="G206" s="3">
        <f t="shared" si="27"/>
        <v>5.7487959922715602E-5</v>
      </c>
      <c r="H206" s="1">
        <f t="shared" si="28"/>
        <v>6.3234719286248887E-5</v>
      </c>
      <c r="I206" s="2">
        <f>IF(A206&lt;$S$10,0,$S$6*(1+(-$S$9-$S$7)/($S$7-$S$8)*EXP(-(A207-$S$10)/$S$7)+(-$S$9-$S$8)/($S$8-$S$7)*EXP(-(A207-$S$10)/$S$8)))</f>
        <v>0.95525013547748094</v>
      </c>
      <c r="J206" s="3">
        <f t="shared" si="29"/>
        <v>3.184604931970468E-3</v>
      </c>
      <c r="K206" s="1">
        <f t="shared" si="30"/>
        <v>3.1429881377575308E-3</v>
      </c>
      <c r="L206">
        <f t="shared" si="31"/>
        <v>0.89835232192462422</v>
      </c>
      <c r="M206">
        <f t="shared" si="32"/>
        <v>2.1669916671613483E-7</v>
      </c>
      <c r="N206" s="1">
        <f t="shared" si="33"/>
        <v>6.9798369721872029E-7</v>
      </c>
    </row>
    <row r="207" spans="1:14" x14ac:dyDescent="0.2">
      <c r="A207" s="1">
        <v>20.3</v>
      </c>
      <c r="B207" s="2">
        <v>0.95946612677354004</v>
      </c>
      <c r="C207" s="1">
        <v>0.95924993644964995</v>
      </c>
      <c r="D207" s="3">
        <f t="shared" si="34"/>
        <v>0.90157601697602974</v>
      </c>
      <c r="E207" s="3">
        <f t="shared" si="35"/>
        <v>0.90191871630758669</v>
      </c>
      <c r="F207" s="2">
        <f>$P$6*(1-EXP(-(IF(A207&lt;$P$8,0,A208-$P$8))/$P$7))</f>
        <v>0.89278256343966533</v>
      </c>
      <c r="G207" s="3">
        <f t="shared" si="27"/>
        <v>4.4466976189028789E-3</v>
      </c>
      <c r="H207" s="1">
        <f t="shared" si="28"/>
        <v>4.4179116748484324E-3</v>
      </c>
      <c r="I207" s="2">
        <f>IF(A207&lt;$S$10,0,$S$6*(1+(-$S$9-$S$7)/($S$7-$S$8)*EXP(-(A208-$S$10)/$S$7)+(-$S$9-$S$8)/($S$8-$S$7)*EXP(-(A208-$S$10)/$S$8)))</f>
        <v>0.95626246008645566</v>
      </c>
      <c r="J207" s="3">
        <f t="shared" si="29"/>
        <v>1.0263480241934227E-5</v>
      </c>
      <c r="K207" s="1">
        <f t="shared" si="30"/>
        <v>8.9250150206446217E-6</v>
      </c>
      <c r="L207">
        <f t="shared" si="31"/>
        <v>0.89982781716691795</v>
      </c>
      <c r="M207">
        <f t="shared" si="32"/>
        <v>3.5567279727353124E-3</v>
      </c>
      <c r="N207" s="1">
        <f t="shared" si="33"/>
        <v>3.5309882600512302E-3</v>
      </c>
    </row>
    <row r="208" spans="1:14" x14ac:dyDescent="0.2">
      <c r="A208" s="1">
        <v>20.399999999999999</v>
      </c>
      <c r="B208" s="2">
        <v>0.87789050555797299</v>
      </c>
      <c r="C208" s="1">
        <v>0.87848922804507901</v>
      </c>
      <c r="D208" s="3">
        <f t="shared" si="34"/>
        <v>0.91205815461120243</v>
      </c>
      <c r="E208" s="3">
        <f t="shared" si="35"/>
        <v>0.91230898020184703</v>
      </c>
      <c r="F208" s="2">
        <f>$P$6*(1-EXP(-(IF(A208&lt;$P$8,0,A209-$P$8))/$P$7))</f>
        <v>0.89430998318150734</v>
      </c>
      <c r="G208" s="3">
        <f t="shared" si="27"/>
        <v>2.6959924542974524E-4</v>
      </c>
      <c r="H208" s="1">
        <f t="shared" si="28"/>
        <v>2.5029629308682348E-4</v>
      </c>
      <c r="I208" s="2">
        <f>IF(A208&lt;$S$10,0,$S$6*(1+(-$S$9-$S$7)/($S$7-$S$8)*EXP(-(A209-$S$10)/$S$7)+(-$S$9-$S$8)/($S$8-$S$7)*EXP(-(A209-$S$10)/$S$8)))</f>
        <v>0.95725137500887447</v>
      </c>
      <c r="J208" s="3">
        <f t="shared" si="29"/>
        <v>6.2981476000030286E-3</v>
      </c>
      <c r="K208" s="1">
        <f t="shared" si="30"/>
        <v>6.2034757943465156E-3</v>
      </c>
      <c r="L208">
        <f t="shared" si="31"/>
        <v>0.90128360527471152</v>
      </c>
      <c r="M208">
        <f t="shared" si="32"/>
        <v>5.4723711435727225E-4</v>
      </c>
      <c r="N208" s="1">
        <f t="shared" si="33"/>
        <v>5.1958363328678911E-4</v>
      </c>
    </row>
    <row r="209" spans="1:14" x14ac:dyDescent="0.2">
      <c r="A209" s="1">
        <v>20.5</v>
      </c>
      <c r="B209" s="2">
        <v>0.882291103472162</v>
      </c>
      <c r="C209" s="1">
        <v>0.88285745825387796</v>
      </c>
      <c r="D209" s="3">
        <f t="shared" si="34"/>
        <v>0.90654924526789171</v>
      </c>
      <c r="E209" s="3">
        <f t="shared" si="35"/>
        <v>0.90686554091620231</v>
      </c>
      <c r="F209" s="2">
        <f>$P$6*(1-EXP(-(IF(A209&lt;$P$8,0,A210-$P$8))/$P$7))</f>
        <v>0.89581825237940826</v>
      </c>
      <c r="G209" s="3">
        <f t="shared" si="27"/>
        <v>1.8298375755881386E-4</v>
      </c>
      <c r="H209" s="1">
        <f t="shared" si="28"/>
        <v>1.6798218436438089E-4</v>
      </c>
      <c r="I209" s="2">
        <f>IF(A209&lt;$S$10,0,$S$6*(1+(-$S$9-$S$7)/($S$7-$S$8)*EXP(-(A210-$S$10)/$S$7)+(-$S$9-$S$8)/($S$8-$S$7)*EXP(-(A210-$S$10)/$S$8)))</f>
        <v>0.95821739021418484</v>
      </c>
      <c r="J209" s="3">
        <f t="shared" si="29"/>
        <v>5.7648010184318732E-3</v>
      </c>
      <c r="K209" s="1">
        <f t="shared" si="30"/>
        <v>5.679119345062082E-3</v>
      </c>
      <c r="L209">
        <f t="shared" si="31"/>
        <v>0.9027199494621031</v>
      </c>
      <c r="M209">
        <f t="shared" si="32"/>
        <v>4.1733774848073268E-4</v>
      </c>
      <c r="N209" s="1">
        <f t="shared" si="33"/>
        <v>3.9451855699682101E-4</v>
      </c>
    </row>
    <row r="210" spans="1:14" x14ac:dyDescent="0.2">
      <c r="A210" s="1">
        <v>20.6</v>
      </c>
      <c r="B210" s="2">
        <v>0.93236700514876503</v>
      </c>
      <c r="C210" s="1">
        <v>0.93245077844573199</v>
      </c>
      <c r="D210" s="3">
        <f t="shared" si="34"/>
        <v>0.8975162047263</v>
      </c>
      <c r="E210" s="3">
        <f t="shared" si="35"/>
        <v>0.89793248824822969</v>
      </c>
      <c r="F210" s="2">
        <f>$P$6*(1-EXP(-(IF(A210&lt;$P$8,0,A211-$P$8))/$P$7))</f>
        <v>0.89730761113981916</v>
      </c>
      <c r="G210" s="3">
        <f t="shared" si="27"/>
        <v>1.2291611082745092E-3</v>
      </c>
      <c r="H210" s="1">
        <f t="shared" si="28"/>
        <v>1.2350422082913802E-3</v>
      </c>
      <c r="I210" s="2">
        <f>IF(A210&lt;$S$10,0,$S$6*(1+(-$S$9-$S$7)/($S$7-$S$8)*EXP(-(A211-$S$10)/$S$7)+(-$S$9-$S$8)/($S$8-$S$7)*EXP(-(A211-$S$10)/$S$8)))</f>
        <v>0.95916100567926743</v>
      </c>
      <c r="J210" s="3">
        <f t="shared" si="29"/>
        <v>7.1791846442856311E-4</v>
      </c>
      <c r="K210" s="1">
        <f t="shared" si="30"/>
        <v>7.1343623886709854E-4</v>
      </c>
      <c r="L210">
        <f t="shared" si="31"/>
        <v>0.90413710942762893</v>
      </c>
      <c r="M210">
        <f t="shared" si="32"/>
        <v>7.9692701242621827E-4</v>
      </c>
      <c r="N210" s="1">
        <f t="shared" si="33"/>
        <v>8.0166385326668917E-4</v>
      </c>
    </row>
    <row r="211" spans="1:14" x14ac:dyDescent="0.2">
      <c r="A211" s="1">
        <v>20.7</v>
      </c>
      <c r="B211" s="2">
        <v>0.93729623341409796</v>
      </c>
      <c r="C211" s="1">
        <v>0.93734203470693001</v>
      </c>
      <c r="D211" s="3">
        <f t="shared" si="34"/>
        <v>0.91731811401167496</v>
      </c>
      <c r="E211" s="3">
        <f t="shared" si="35"/>
        <v>0.91755009046884661</v>
      </c>
      <c r="F211" s="2">
        <f>$P$6*(1-EXP(-(IF(A211&lt;$P$8,0,A212-$P$8))/$P$7))</f>
        <v>0.89877829655877461</v>
      </c>
      <c r="G211" s="3">
        <f t="shared" si="27"/>
        <v>1.4836314595906763E-3</v>
      </c>
      <c r="H211" s="1">
        <f t="shared" si="28"/>
        <v>1.4871618999594955E-3</v>
      </c>
      <c r="I211" s="2">
        <f>IF(A211&lt;$S$10,0,$S$6*(1+(-$S$9-$S$7)/($S$7-$S$8)*EXP(-(A212-$S$10)/$S$7)+(-$S$9-$S$8)/($S$8-$S$7)*EXP(-(A212-$S$10)/$S$8)))</f>
        <v>0.96008271154203206</v>
      </c>
      <c r="J211" s="3">
        <f t="shared" si="29"/>
        <v>5.1922358547481942E-4</v>
      </c>
      <c r="K211" s="1">
        <f t="shared" si="30"/>
        <v>5.1713838291854734E-4</v>
      </c>
      <c r="L211">
        <f t="shared" si="31"/>
        <v>0.90553534140121772</v>
      </c>
      <c r="M211">
        <f t="shared" si="32"/>
        <v>1.0087542614538396E-3</v>
      </c>
      <c r="N211" s="1">
        <f t="shared" si="33"/>
        <v>1.0116657390436428E-3</v>
      </c>
    </row>
    <row r="212" spans="1:14" x14ac:dyDescent="0.2">
      <c r="A212" s="1">
        <v>20.8</v>
      </c>
      <c r="B212" s="2">
        <v>0.84846196912123295</v>
      </c>
      <c r="C212" s="1">
        <v>0.84939340657884199</v>
      </c>
      <c r="D212" s="3">
        <f t="shared" si="34"/>
        <v>0.90604173589469861</v>
      </c>
      <c r="E212" s="3">
        <f t="shared" si="35"/>
        <v>0.90639540657716788</v>
      </c>
      <c r="F212" s="2">
        <f>$P$6*(1-EXP(-(IF(A212&lt;$P$8,0,A213-$P$8))/$P$7))</f>
        <v>0.90023054275963732</v>
      </c>
      <c r="G212" s="3">
        <f t="shared" si="27"/>
        <v>2.6799852165548957E-3</v>
      </c>
      <c r="H212" s="1">
        <f t="shared" si="28"/>
        <v>2.5844144150647293E-3</v>
      </c>
      <c r="I212" s="2">
        <f>IF(A212&lt;$S$10,0,$S$6*(1+(-$S$9-$S$7)/($S$7-$S$8)*EXP(-(A213-$S$10)/$S$7)+(-$S$9-$S$8)/($S$8-$S$7)*EXP(-(A213-$S$10)/$S$8)))</f>
        <v>0.96098298825441297</v>
      </c>
      <c r="J212" s="3">
        <f t="shared" si="29"/>
        <v>1.2660979746769465E-2</v>
      </c>
      <c r="K212" s="1">
        <f t="shared" si="30"/>
        <v>1.2452234738528927E-2</v>
      </c>
      <c r="L212">
        <f t="shared" si="31"/>
        <v>0.90691489819051807</v>
      </c>
      <c r="M212">
        <f t="shared" si="32"/>
        <v>3.4167449167788774E-3</v>
      </c>
      <c r="N212" s="1">
        <f t="shared" si="33"/>
        <v>3.3087219972321217E-3</v>
      </c>
    </row>
    <row r="213" spans="1:14" x14ac:dyDescent="0.2">
      <c r="A213" s="1">
        <v>20.9</v>
      </c>
      <c r="B213" s="2">
        <v>0.95697496364429901</v>
      </c>
      <c r="C213" s="1">
        <v>0.95684749277084902</v>
      </c>
      <c r="D213" s="3">
        <f t="shared" si="34"/>
        <v>0.91424438872654334</v>
      </c>
      <c r="E213" s="3">
        <f t="shared" si="35"/>
        <v>0.91452764468554049</v>
      </c>
      <c r="F213" s="2">
        <f>$P$6*(1-EXP(-(IF(A213&lt;$P$8,0,A214-$P$8))/$P$7))</f>
        <v>0.90166458093036872</v>
      </c>
      <c r="G213" s="3">
        <f t="shared" si="27"/>
        <v>3.0592384359614394E-3</v>
      </c>
      <c r="H213" s="1">
        <f t="shared" si="28"/>
        <v>3.0451537591942206E-3</v>
      </c>
      <c r="I213" s="2">
        <f>IF(A213&lt;$S$10,0,$S$6*(1+(-$S$9-$S$7)/($S$7-$S$8)*EXP(-(A214-$S$10)/$S$7)+(-$S$9-$S$8)/($S$8-$S$7)*EXP(-(A214-$S$10)/$S$8)))</f>
        <v>0.96186230673469963</v>
      </c>
      <c r="J213" s="3">
        <f t="shared" si="29"/>
        <v>2.3886122483286681E-5</v>
      </c>
      <c r="K213" s="1">
        <f t="shared" si="30"/>
        <v>2.5148359092031142E-5</v>
      </c>
      <c r="L213">
        <f t="shared" si="31"/>
        <v>0.90827602922660799</v>
      </c>
      <c r="M213">
        <f t="shared" si="32"/>
        <v>2.3715862134185712E-3</v>
      </c>
      <c r="N213" s="1">
        <f t="shared" si="33"/>
        <v>2.3591870708295345E-3</v>
      </c>
    </row>
    <row r="214" spans="1:14" x14ac:dyDescent="0.2">
      <c r="A214" s="1">
        <v>21</v>
      </c>
      <c r="B214" s="2">
        <v>1.0372489921343799</v>
      </c>
      <c r="C214" s="1">
        <v>1.03634065045793</v>
      </c>
      <c r="D214" s="3">
        <f t="shared" si="34"/>
        <v>0.94756197496663719</v>
      </c>
      <c r="E214" s="3">
        <f t="shared" si="35"/>
        <v>0.94752718326920693</v>
      </c>
      <c r="F214" s="2">
        <f>$P$6*(1-EXP(-(IF(A214&lt;$P$8,0,A215-$P$8))/$P$7))</f>
        <v>0.90308063936033256</v>
      </c>
      <c r="G214" s="3">
        <f t="shared" si="27"/>
        <v>1.8001146886101226E-2</v>
      </c>
      <c r="H214" s="1">
        <f t="shared" si="28"/>
        <v>1.7758230557731795E-2</v>
      </c>
      <c r="I214" s="2">
        <f>IF(A214&lt;$S$10,0,$S$6*(1+(-$S$9-$S$7)/($S$7-$S$8)*EXP(-(A215-$S$10)/$S$7)+(-$S$9-$S$8)/($S$8-$S$7)*EXP(-(A215-$S$10)/$S$8)))</f>
        <v>0.96272112851908531</v>
      </c>
      <c r="J214" s="3">
        <f t="shared" si="29"/>
        <v>5.5544024550599558E-3</v>
      </c>
      <c r="K214" s="1">
        <f t="shared" si="30"/>
        <v>5.4198340105040344E-3</v>
      </c>
      <c r="L214">
        <f t="shared" si="31"/>
        <v>0.90961898060909274</v>
      </c>
      <c r="M214">
        <f t="shared" si="32"/>
        <v>1.628941984194494E-2</v>
      </c>
      <c r="N214" s="1">
        <f t="shared" si="33"/>
        <v>1.6058381609277712E-2</v>
      </c>
    </row>
    <row r="215" spans="1:14" x14ac:dyDescent="0.2">
      <c r="A215" s="1">
        <v>21.1</v>
      </c>
      <c r="B215" s="2">
        <v>1.06594371036425</v>
      </c>
      <c r="C215" s="1">
        <v>1.0647624985272599</v>
      </c>
      <c r="D215" s="3">
        <f t="shared" si="34"/>
        <v>1.0200558887143096</v>
      </c>
      <c r="E215" s="3">
        <f t="shared" si="35"/>
        <v>1.0193168805853463</v>
      </c>
      <c r="F215" s="2">
        <f>$P$6*(1-EXP(-(IF(A215&lt;$P$8,0,A216-$P$8))/$P$7))</f>
        <v>0.90447894347663704</v>
      </c>
      <c r="G215" s="3">
        <f t="shared" si="27"/>
        <v>2.6070870946071179E-2</v>
      </c>
      <c r="H215" s="1">
        <f t="shared" si="28"/>
        <v>2.5690818019666051E-2</v>
      </c>
      <c r="I215" s="2">
        <f>IF(A215&lt;$S$10,0,$S$6*(1+(-$S$9-$S$7)/($S$7-$S$8)*EXP(-(A216-$S$10)/$S$7)+(-$S$9-$S$8)/($S$8-$S$7)*EXP(-(A216-$S$10)/$S$8)))</f>
        <v>0.96355990591237894</v>
      </c>
      <c r="J215" s="3">
        <f t="shared" si="29"/>
        <v>1.0482443414038962E-2</v>
      </c>
      <c r="K215" s="1">
        <f t="shared" si="30"/>
        <v>1.0241964751973557E-2</v>
      </c>
      <c r="L215">
        <f t="shared" si="31"/>
        <v>0.91094399515060098</v>
      </c>
      <c r="M215">
        <f t="shared" si="32"/>
        <v>2.4024911716312283E-2</v>
      </c>
      <c r="N215" s="1">
        <f t="shared" si="33"/>
        <v>2.3660131981035233E-2</v>
      </c>
    </row>
    <row r="216" spans="1:14" x14ac:dyDescent="0.2">
      <c r="A216" s="1">
        <v>21.2</v>
      </c>
      <c r="B216" s="2">
        <v>0.82797830220386204</v>
      </c>
      <c r="C216" s="1">
        <v>0.82915129866089499</v>
      </c>
      <c r="D216" s="3">
        <f t="shared" si="34"/>
        <v>0.9770570015674972</v>
      </c>
      <c r="E216" s="3">
        <f t="shared" si="35"/>
        <v>0.97675148254869493</v>
      </c>
      <c r="F216" s="2">
        <f>$P$6*(1-EXP(-(IF(A216&lt;$P$8,0,A217-$P$8))/$P$7))</f>
        <v>0.90585971588002168</v>
      </c>
      <c r="G216" s="3">
        <f t="shared" si="27"/>
        <v>6.0655145961971057E-3</v>
      </c>
      <c r="H216" s="1">
        <f t="shared" si="28"/>
        <v>5.8841812722636123E-3</v>
      </c>
      <c r="I216" s="2">
        <f>IF(A216&lt;$S$10,0,$S$6*(1+(-$S$9-$S$7)/($S$7-$S$8)*EXP(-(A217-$S$10)/$S$7)+(-$S$9-$S$8)/($S$8-$S$7)*EXP(-(A217-$S$10)/$S$8)))</f>
        <v>0.96437908213778212</v>
      </c>
      <c r="J216" s="3">
        <f t="shared" si="29"/>
        <v>1.8605172766581694E-2</v>
      </c>
      <c r="K216" s="1">
        <f t="shared" si="30"/>
        <v>1.8286553424071868E-2</v>
      </c>
      <c r="L216">
        <f t="shared" si="31"/>
        <v>0.91225131242068747</v>
      </c>
      <c r="M216">
        <f t="shared" si="32"/>
        <v>7.101940251005163E-3</v>
      </c>
      <c r="N216" s="1">
        <f t="shared" si="33"/>
        <v>6.9056122868776998E-3</v>
      </c>
    </row>
    <row r="217" spans="1:14" x14ac:dyDescent="0.2">
      <c r="A217" s="1">
        <v>21.3</v>
      </c>
      <c r="B217" s="2">
        <v>1.0588932287007999</v>
      </c>
      <c r="C217" s="1">
        <v>1.05780063437937</v>
      </c>
      <c r="D217" s="3">
        <f t="shared" si="34"/>
        <v>0.98427174708963727</v>
      </c>
      <c r="E217" s="3">
        <f t="shared" si="35"/>
        <v>0.98390481052250822</v>
      </c>
      <c r="F217" s="2">
        <f>$P$6*(1-EXP(-(IF(A217&lt;$P$8,0,A218-$P$8))/$P$7))</f>
        <v>0.90722317638029348</v>
      </c>
      <c r="G217" s="3">
        <f t="shared" si="27"/>
        <v>2.3003804770905165E-2</v>
      </c>
      <c r="H217" s="1">
        <f t="shared" si="28"/>
        <v>2.2673570857463653E-2</v>
      </c>
      <c r="I217" s="2">
        <f>IF(A217&lt;$S$10,0,$S$6*(1+(-$S$9-$S$7)/($S$7-$S$8)*EXP(-(A218-$S$10)/$S$7)+(-$S$9-$S$8)/($S$8-$S$7)*EXP(-(A218-$S$10)/$S$8)))</f>
        <v>0.96517909148568293</v>
      </c>
      <c r="J217" s="3">
        <f t="shared" si="29"/>
        <v>8.7823395139737786E-3</v>
      </c>
      <c r="K217" s="1">
        <f t="shared" si="30"/>
        <v>8.5787502080071146E-3</v>
      </c>
      <c r="L217">
        <f t="shared" si="31"/>
        <v>0.91354116878914715</v>
      </c>
      <c r="M217">
        <f t="shared" si="32"/>
        <v>2.1127221320560701E-2</v>
      </c>
      <c r="N217" s="1">
        <f t="shared" si="33"/>
        <v>2.0810793412376689E-2</v>
      </c>
    </row>
    <row r="218" spans="1:14" x14ac:dyDescent="0.2">
      <c r="A218" s="1">
        <v>21.4</v>
      </c>
      <c r="B218" s="2">
        <v>1.0657102013927899</v>
      </c>
      <c r="C218" s="1">
        <v>1.0645597592207801</v>
      </c>
      <c r="D218" s="3">
        <f t="shared" si="34"/>
        <v>0.9841939107658173</v>
      </c>
      <c r="E218" s="3">
        <f t="shared" si="35"/>
        <v>0.98383723075368168</v>
      </c>
      <c r="F218" s="2">
        <f>$P$6*(1-EXP(-(IF(A218&lt;$P$8,0,A219-$P$8))/$P$7))</f>
        <v>0.90856954203131934</v>
      </c>
      <c r="G218" s="3">
        <f t="shared" si="27"/>
        <v>2.4693186824557734E-2</v>
      </c>
      <c r="H218" s="1">
        <f t="shared" si="28"/>
        <v>2.4332947858815124E-2</v>
      </c>
      <c r="I218" s="2">
        <f>IF(A218&lt;$S$10,0,$S$6*(1+(-$S$9-$S$7)/($S$7-$S$8)*EXP(-(A219-$S$10)/$S$7)+(-$S$9-$S$8)/($S$8-$S$7)*EXP(-(A219-$S$10)/$S$8)))</f>
        <v>0.96596035946137615</v>
      </c>
      <c r="J218" s="3">
        <f t="shared" si="29"/>
        <v>9.9500309653420358E-3</v>
      </c>
      <c r="K218" s="1">
        <f t="shared" si="30"/>
        <v>9.7218416329147381E-3</v>
      </c>
      <c r="L218">
        <f t="shared" si="31"/>
        <v>0.91481379746875313</v>
      </c>
      <c r="M218">
        <f t="shared" si="32"/>
        <v>2.276972471720607E-2</v>
      </c>
      <c r="N218" s="1">
        <f t="shared" si="33"/>
        <v>2.2423853061039511E-2</v>
      </c>
    </row>
    <row r="219" spans="1:14" x14ac:dyDescent="0.2">
      <c r="A219" s="1">
        <v>21.5</v>
      </c>
      <c r="B219" s="2">
        <v>0.97869293458556095</v>
      </c>
      <c r="C219" s="1">
        <v>0.97840897298103302</v>
      </c>
      <c r="D219" s="3">
        <f t="shared" si="34"/>
        <v>1.034432121559717</v>
      </c>
      <c r="E219" s="3">
        <f t="shared" si="35"/>
        <v>1.0335897888603944</v>
      </c>
      <c r="F219" s="2">
        <f>$P$6*(1-EXP(-(IF(A219&lt;$P$8,0,A220-$P$8))/$P$7))</f>
        <v>0.90989902716557924</v>
      </c>
      <c r="G219" s="3">
        <f t="shared" si="27"/>
        <v>4.7326016981090136E-3</v>
      </c>
      <c r="H219" s="1">
        <f t="shared" si="28"/>
        <v>4.6936126756364121E-3</v>
      </c>
      <c r="I219" s="2">
        <f>IF(A219&lt;$S$10,0,$S$6*(1+(-$S$9-$S$7)/($S$7-$S$8)*EXP(-(A220-$S$10)/$S$7)+(-$S$9-$S$8)/($S$8-$S$7)*EXP(-(A220-$S$10)/$S$8)))</f>
        <v>0.96672330293166753</v>
      </c>
      <c r="J219" s="3">
        <f t="shared" si="29"/>
        <v>1.4327208192988733E-4</v>
      </c>
      <c r="K219" s="1">
        <f t="shared" si="30"/>
        <v>1.3655488450263771E-4</v>
      </c>
      <c r="L219">
        <f t="shared" si="31"/>
        <v>0.91606942855742179</v>
      </c>
      <c r="M219">
        <f t="shared" si="32"/>
        <v>3.9217035072563805E-3</v>
      </c>
      <c r="N219" s="1">
        <f t="shared" si="33"/>
        <v>3.8862187989433974E-3</v>
      </c>
    </row>
    <row r="220" spans="1:14" x14ac:dyDescent="0.2">
      <c r="A220" s="1">
        <v>21.6</v>
      </c>
      <c r="B220" s="2">
        <v>0.88961030520407103</v>
      </c>
      <c r="C220" s="1">
        <v>0.89021300674917703</v>
      </c>
      <c r="D220" s="3">
        <f t="shared" si="34"/>
        <v>0.97800448039414067</v>
      </c>
      <c r="E220" s="3">
        <f t="shared" si="35"/>
        <v>0.9777272463169967</v>
      </c>
      <c r="F220" s="2">
        <f>$P$6*(1-EXP(-(IF(A220&lt;$P$8,0,A221-$P$8))/$P$7))</f>
        <v>0.91121184342828743</v>
      </c>
      <c r="G220" s="3">
        <f t="shared" si="27"/>
        <v>4.6662645365228218E-4</v>
      </c>
      <c r="H220" s="1">
        <f t="shared" si="28"/>
        <v>4.4095114187595226E-4</v>
      </c>
      <c r="I220" s="2">
        <f>IF(A220&lt;$S$10,0,$S$6*(1+(-$S$9-$S$7)/($S$7-$S$8)*EXP(-(A221-$S$10)/$S$7)+(-$S$9-$S$8)/($S$8-$S$7)*EXP(-(A221-$S$10)/$S$8)))</f>
        <v>0.967468330270295</v>
      </c>
      <c r="J220" s="3">
        <f t="shared" si="29"/>
        <v>6.0618720672127599E-3</v>
      </c>
      <c r="K220" s="1">
        <f t="shared" si="30"/>
        <v>5.968385012352603E-3</v>
      </c>
      <c r="L220">
        <f t="shared" si="31"/>
        <v>0.91730828907981687</v>
      </c>
      <c r="M220">
        <f t="shared" si="32"/>
        <v>7.6717831078107685E-4</v>
      </c>
      <c r="N220" s="1">
        <f t="shared" si="33"/>
        <v>7.3415432457708395E-4</v>
      </c>
    </row>
    <row r="221" spans="1:14" x14ac:dyDescent="0.2">
      <c r="A221" s="1">
        <v>21.7</v>
      </c>
      <c r="B221" s="2">
        <v>0.99720658627048997</v>
      </c>
      <c r="C221" s="1">
        <v>0.99675801716284695</v>
      </c>
      <c r="D221" s="3">
        <f t="shared" si="34"/>
        <v>0.95516994202004069</v>
      </c>
      <c r="E221" s="3">
        <f t="shared" si="35"/>
        <v>0.955126665631019</v>
      </c>
      <c r="F221" s="2">
        <f>$P$6*(1-EXP(-(IF(A221&lt;$P$8,0,A222-$P$8))/$P$7))</f>
        <v>0.91250819981108389</v>
      </c>
      <c r="G221" s="3">
        <f t="shared" si="27"/>
        <v>7.173816668826904E-3</v>
      </c>
      <c r="H221" s="1">
        <f t="shared" si="28"/>
        <v>7.0980317238054369E-3</v>
      </c>
      <c r="I221" s="2">
        <f>IF(A221&lt;$S$10,0,$S$6*(1+(-$S$9-$S$7)/($S$7-$S$8)*EXP(-(A222-$S$10)/$S$7)+(-$S$9-$S$8)/($S$8-$S$7)*EXP(-(A222-$S$10)/$S$8)))</f>
        <v>0.96819584150211702</v>
      </c>
      <c r="J221" s="3">
        <f t="shared" si="29"/>
        <v>8.416233120156787E-4</v>
      </c>
      <c r="K221" s="1">
        <f t="shared" si="30"/>
        <v>8.1579787847439365E-4</v>
      </c>
      <c r="L221">
        <f t="shared" si="31"/>
        <v>0.91853060302839562</v>
      </c>
      <c r="M221">
        <f t="shared" si="32"/>
        <v>6.1899103391103109E-3</v>
      </c>
      <c r="N221" s="1">
        <f t="shared" si="33"/>
        <v>6.119528322162956E-3</v>
      </c>
    </row>
    <row r="222" spans="1:14" x14ac:dyDescent="0.2">
      <c r="A222" s="1">
        <v>21.8</v>
      </c>
      <c r="B222" s="2">
        <v>0.96327897323888301</v>
      </c>
      <c r="C222" s="1">
        <v>0.963173331242134</v>
      </c>
      <c r="D222" s="3">
        <f t="shared" si="34"/>
        <v>0.95003195490448133</v>
      </c>
      <c r="E222" s="3">
        <f t="shared" si="35"/>
        <v>0.95004811838471925</v>
      </c>
      <c r="F222" s="2">
        <f>$P$6*(1-EXP(-(IF(A222&lt;$P$8,0,A223-$P$8))/$P$7))</f>
        <v>0.9137883026853052</v>
      </c>
      <c r="G222" s="3">
        <f t="shared" si="27"/>
        <v>2.4493264718427736E-3</v>
      </c>
      <c r="H222" s="1">
        <f t="shared" si="28"/>
        <v>2.4388810455587963E-3</v>
      </c>
      <c r="I222" s="2">
        <f>IF(A222&lt;$S$10,0,$S$6*(1+(-$S$9-$S$7)/($S$7-$S$8)*EXP(-(A223-$S$10)/$S$7)+(-$S$9-$S$8)/($S$8-$S$7)*EXP(-(A223-$S$10)/$S$8)))</f>
        <v>0.96890622844602048</v>
      </c>
      <c r="J222" s="3">
        <f t="shared" si="29"/>
        <v>3.166600116625579E-5</v>
      </c>
      <c r="K222" s="1">
        <f t="shared" si="30"/>
        <v>3.2866110350329392E-5</v>
      </c>
      <c r="L222">
        <f t="shared" si="31"/>
        <v>0.9197365914039084</v>
      </c>
      <c r="M222">
        <f t="shared" si="32"/>
        <v>1.8959390158627268E-3</v>
      </c>
      <c r="N222" s="1">
        <f t="shared" si="33"/>
        <v>1.8867503677736952E-3</v>
      </c>
    </row>
    <row r="223" spans="1:14" x14ac:dyDescent="0.2">
      <c r="A223" s="1">
        <v>21.9</v>
      </c>
      <c r="B223" s="2">
        <v>0.86755235191705804</v>
      </c>
      <c r="C223" s="1">
        <v>0.86839835169882196</v>
      </c>
      <c r="D223" s="3">
        <f t="shared" si="34"/>
        <v>0.94267930380881026</v>
      </c>
      <c r="E223" s="3">
        <f t="shared" si="35"/>
        <v>0.94277656670126764</v>
      </c>
      <c r="F223" s="2">
        <f>$P$6*(1-EXP(-(IF(A223&lt;$P$8,0,A224-$P$8))/$P$7))</f>
        <v>0.91505235583483713</v>
      </c>
      <c r="G223" s="3">
        <f t="shared" si="27"/>
        <v>2.2562503721890287E-3</v>
      </c>
      <c r="H223" s="1">
        <f t="shared" si="28"/>
        <v>2.1765961019233207E-3</v>
      </c>
      <c r="I223" s="2">
        <f>IF(A223&lt;$S$10,0,$S$6*(1+(-$S$9-$S$7)/($S$7-$S$8)*EXP(-(A224-$S$10)/$S$7)+(-$S$9-$S$8)/($S$8-$S$7)*EXP(-(A224-$S$10)/$S$8)))</f>
        <v>0.96959987485649668</v>
      </c>
      <c r="J223" s="3">
        <f t="shared" si="29"/>
        <v>1.0413696938075255E-2</v>
      </c>
      <c r="K223" s="1">
        <f t="shared" si="30"/>
        <v>1.0241748289433373E-2</v>
      </c>
      <c r="L223">
        <f t="shared" si="31"/>
        <v>0.92092647225535684</v>
      </c>
      <c r="M223">
        <f t="shared" si="32"/>
        <v>2.8487967218872017E-3</v>
      </c>
      <c r="N223" s="1">
        <f t="shared" si="33"/>
        <v>2.7592034492018628E-3</v>
      </c>
    </row>
    <row r="224" spans="1:14" x14ac:dyDescent="0.2">
      <c r="A224" s="1">
        <v>22</v>
      </c>
      <c r="B224" s="2">
        <v>0.92620632273679204</v>
      </c>
      <c r="C224" s="1">
        <v>0.92648278160419495</v>
      </c>
      <c r="D224" s="3">
        <f t="shared" si="34"/>
        <v>0.9190125492975777</v>
      </c>
      <c r="E224" s="3">
        <f t="shared" si="35"/>
        <v>0.91935148818171708</v>
      </c>
      <c r="F224" s="2">
        <f>$P$6*(1-EXP(-(IF(A224&lt;$P$8,0,A225-$P$8))/$P$7))</f>
        <v>0.91630056048855579</v>
      </c>
      <c r="G224" s="3">
        <f t="shared" si="27"/>
        <v>9.8124125718582474E-5</v>
      </c>
      <c r="H224" s="1">
        <f t="shared" si="28"/>
        <v>1.036776268477679E-4</v>
      </c>
      <c r="I224" s="2">
        <f>IF(A224&lt;$S$10,0,$S$6*(1+(-$S$9-$S$7)/($S$7-$S$8)*EXP(-(A225-$S$10)/$S$7)+(-$S$9-$S$8)/($S$8-$S$7)*EXP(-(A225-$S$10)/$S$8)))</f>
        <v>0.97027715656385238</v>
      </c>
      <c r="J224" s="3">
        <f t="shared" si="29"/>
        <v>1.9422383942123661E-3</v>
      </c>
      <c r="K224" s="1">
        <f t="shared" si="30"/>
        <v>1.9179472781070701E-3</v>
      </c>
      <c r="L224">
        <f t="shared" si="31"/>
        <v>0.92210046071941765</v>
      </c>
      <c r="M224">
        <f t="shared" si="32"/>
        <v>1.685810290571774E-5</v>
      </c>
      <c r="N224" s="1">
        <f t="shared" si="33"/>
        <v>1.9204736337155316E-5</v>
      </c>
    </row>
    <row r="225" spans="1:14" x14ac:dyDescent="0.2">
      <c r="A225" s="1">
        <v>22.1</v>
      </c>
      <c r="B225" s="2">
        <v>0.92567384764341099</v>
      </c>
      <c r="C225" s="1">
        <v>0.92596374577765805</v>
      </c>
      <c r="D225" s="3">
        <f t="shared" si="34"/>
        <v>0.90647750743242028</v>
      </c>
      <c r="E225" s="3">
        <f t="shared" si="35"/>
        <v>0.90694829302689162</v>
      </c>
      <c r="F225" s="2">
        <f>$P$6*(1-EXP(-(IF(A225&lt;$P$8,0,A226-$P$8))/$P$7))</f>
        <v>0.91753311535236159</v>
      </c>
      <c r="G225" s="3">
        <f t="shared" si="27"/>
        <v>6.6271522234534266E-5</v>
      </c>
      <c r="H225" s="1">
        <f t="shared" si="28"/>
        <v>7.1075529367934355E-5</v>
      </c>
      <c r="I225" s="2">
        <f>IF(A225&lt;$S$10,0,$S$6*(1+(-$S$9-$S$7)/($S$7-$S$8)*EXP(-(A226-$S$10)/$S$7)+(-$S$9-$S$8)/($S$8-$S$7)*EXP(-(A226-$S$10)/$S$8)))</f>
        <v>0.97093844161301235</v>
      </c>
      <c r="J225" s="3">
        <f t="shared" si="29"/>
        <v>2.0488834672328722E-3</v>
      </c>
      <c r="K225" s="1">
        <f t="shared" si="30"/>
        <v>2.0227232654826352E-3</v>
      </c>
      <c r="L225">
        <f t="shared" si="31"/>
        <v>0.9232587690593409</v>
      </c>
      <c r="M225">
        <f t="shared" si="32"/>
        <v>5.8326045672339666E-6</v>
      </c>
      <c r="N225" s="1">
        <f t="shared" si="33"/>
        <v>7.3168990466378373E-6</v>
      </c>
    </row>
    <row r="226" spans="1:14" x14ac:dyDescent="0.2">
      <c r="A226" s="1">
        <v>22.2</v>
      </c>
      <c r="B226" s="2">
        <v>1.0062608361894201</v>
      </c>
      <c r="C226" s="1">
        <v>1.00576479858668</v>
      </c>
      <c r="D226" s="3">
        <f t="shared" si="34"/>
        <v>0.95271366885654096</v>
      </c>
      <c r="E226" s="3">
        <f t="shared" si="35"/>
        <v>0.95273710865617767</v>
      </c>
      <c r="F226" s="2">
        <f>$P$6*(1-EXP(-(IF(A226&lt;$P$8,0,A227-$P$8))/$P$7))</f>
        <v>0.91875021664081269</v>
      </c>
      <c r="G226" s="3">
        <f t="shared" si="27"/>
        <v>7.6581085337811064E-3</v>
      </c>
      <c r="H226" s="1">
        <f t="shared" si="28"/>
        <v>7.5715374712140571E-3</v>
      </c>
      <c r="I226" s="2">
        <f>IF(A226&lt;$S$10,0,$S$6*(1+(-$S$9-$S$7)/($S$7-$S$8)*EXP(-(A227-$S$10)/$S$7)+(-$S$9-$S$8)/($S$8-$S$7)*EXP(-(A227-$S$10)/$S$8)))</f>
        <v>0.97158409040088278</v>
      </c>
      <c r="J226" s="3">
        <f t="shared" si="29"/>
        <v>1.2024766984828393E-3</v>
      </c>
      <c r="K226" s="1">
        <f t="shared" si="30"/>
        <v>1.1683208120826247E-3</v>
      </c>
      <c r="L226">
        <f t="shared" si="31"/>
        <v>0.92440160670332883</v>
      </c>
      <c r="M226">
        <f t="shared" si="32"/>
        <v>6.700933452056552E-3</v>
      </c>
      <c r="N226" s="1">
        <f t="shared" si="33"/>
        <v>6.6199689934470221E-3</v>
      </c>
    </row>
    <row r="227" spans="1:14" x14ac:dyDescent="0.2">
      <c r="A227" s="1">
        <v>22.3</v>
      </c>
      <c r="B227" s="2">
        <v>0.96460428417966504</v>
      </c>
      <c r="C227" s="1">
        <v>0.96452656380386703</v>
      </c>
      <c r="D227" s="3">
        <f t="shared" si="34"/>
        <v>0.96551298933749863</v>
      </c>
      <c r="E227" s="3">
        <f t="shared" si="35"/>
        <v>0.96541836938940173</v>
      </c>
      <c r="F227" s="2">
        <f>$P$6*(1-EXP(-(IF(A227&lt;$P$8,0,A228-$P$8))/$P$7))</f>
        <v>0.91995205810836012</v>
      </c>
      <c r="G227" s="3">
        <f t="shared" si="27"/>
        <v>1.9938212931229233E-3</v>
      </c>
      <c r="H227" s="1">
        <f t="shared" si="28"/>
        <v>1.9868865579987785E-3</v>
      </c>
      <c r="I227" s="2">
        <f>IF(A227&lt;$S$10,0,$S$6*(1+(-$S$9-$S$7)/($S$7-$S$8)*EXP(-(A228-$S$10)/$S$7)+(-$S$9-$S$8)/($S$8-$S$7)*EXP(-(A228-$S$10)/$S$8)))</f>
        <v>0.97221445581223598</v>
      </c>
      <c r="J227" s="3">
        <f t="shared" si="29"/>
        <v>5.7914712277187428E-5</v>
      </c>
      <c r="K227" s="1">
        <f t="shared" si="30"/>
        <v>5.9103683532343106E-5</v>
      </c>
      <c r="L227">
        <f t="shared" si="31"/>
        <v>0.92552918028240017</v>
      </c>
      <c r="M227">
        <f t="shared" si="32"/>
        <v>1.5268637445820445E-3</v>
      </c>
      <c r="N227" s="1">
        <f t="shared" si="33"/>
        <v>1.5207959215203755E-3</v>
      </c>
    </row>
    <row r="228" spans="1:14" x14ac:dyDescent="0.2">
      <c r="A228" s="1">
        <v>22.4</v>
      </c>
      <c r="B228" s="2">
        <v>0.89130997170816495</v>
      </c>
      <c r="C228" s="1">
        <v>0.89196213462832596</v>
      </c>
      <c r="D228" s="3">
        <f t="shared" si="34"/>
        <v>0.95405836402575017</v>
      </c>
      <c r="E228" s="3">
        <f t="shared" si="35"/>
        <v>0.954084499006291</v>
      </c>
      <c r="F228" s="2">
        <f>$P$6*(1-EXP(-(IF(A228&lt;$P$8,0,A229-$P$8))/$P$7))</f>
        <v>0.92113883108019312</v>
      </c>
      <c r="G228" s="3">
        <f t="shared" si="27"/>
        <v>8.897608514362329E-4</v>
      </c>
      <c r="H228" s="1">
        <f t="shared" si="28"/>
        <v>8.5127961584439754E-4</v>
      </c>
      <c r="I228" s="2">
        <f>IF(A228&lt;$S$10,0,$S$6*(1+(-$S$9-$S$7)/($S$7-$S$8)*EXP(-(A229-$S$10)/$S$7)+(-$S$9-$S$8)/($S$8-$S$7)*EXP(-(A229-$S$10)/$S$8)))</f>
        <v>0.97282988335409948</v>
      </c>
      <c r="J228" s="3">
        <f t="shared" si="29"/>
        <v>6.6454959947609719E-3</v>
      </c>
      <c r="K228" s="1">
        <f t="shared" si="30"/>
        <v>6.5395927839748437E-3</v>
      </c>
      <c r="L228">
        <f t="shared" si="31"/>
        <v>0.9266416936677514</v>
      </c>
      <c r="M228">
        <f t="shared" si="32"/>
        <v>1.2483305766295232E-3</v>
      </c>
      <c r="N228" s="1">
        <f t="shared" si="33"/>
        <v>1.2026718151689944E-3</v>
      </c>
    </row>
    <row r="229" spans="1:14" x14ac:dyDescent="0.2">
      <c r="A229" s="1">
        <v>22.5</v>
      </c>
      <c r="B229" s="2">
        <v>1.0408820465804201</v>
      </c>
      <c r="C229" s="1">
        <v>1.04006817029823</v>
      </c>
      <c r="D229" s="3">
        <f t="shared" si="34"/>
        <v>0.96559876748941653</v>
      </c>
      <c r="E229" s="3">
        <f t="shared" si="35"/>
        <v>0.96551895624347439</v>
      </c>
      <c r="F229" s="2">
        <f>$P$6*(1-EXP(-(IF(A229&lt;$P$8,0,A230-$P$8))/$P$7))</f>
        <v>0.92231072448269591</v>
      </c>
      <c r="G229" s="3">
        <f t="shared" si="27"/>
        <v>1.4059158424002245E-2</v>
      </c>
      <c r="H229" s="1">
        <f t="shared" si="28"/>
        <v>1.3866816044998436E-2</v>
      </c>
      <c r="I229" s="2">
        <f>IF(A229&lt;$S$10,0,$S$6*(1+(-$S$9-$S$7)/($S$7-$S$8)*EXP(-(A230-$S$10)/$S$7)+(-$S$9-$S$8)/($S$8-$S$7)*EXP(-(A230-$S$10)/$S$8)))</f>
        <v>0.97343071128861369</v>
      </c>
      <c r="J229" s="3">
        <f t="shared" si="29"/>
        <v>4.5496826326476818E-3</v>
      </c>
      <c r="K229" s="1">
        <f t="shared" si="30"/>
        <v>4.4405509432582872E-3</v>
      </c>
      <c r="L229">
        <f t="shared" si="31"/>
        <v>0.92773934800761726</v>
      </c>
      <c r="M229">
        <f t="shared" si="32"/>
        <v>1.280127024033611E-2</v>
      </c>
      <c r="N229" s="1">
        <f t="shared" si="33"/>
        <v>1.2617764317196047E-2</v>
      </c>
    </row>
    <row r="230" spans="1:14" x14ac:dyDescent="0.2">
      <c r="A230" s="1">
        <v>22.6</v>
      </c>
      <c r="B230" s="2">
        <v>1.04335339862291</v>
      </c>
      <c r="C230" s="1">
        <v>1.04252264825677</v>
      </c>
      <c r="D230" s="3">
        <f t="shared" si="34"/>
        <v>0.99184847230383166</v>
      </c>
      <c r="E230" s="3">
        <f t="shared" si="35"/>
        <v>0.99151765106110867</v>
      </c>
      <c r="F230" s="2">
        <f>$P$6*(1-EXP(-(IF(A230&lt;$P$8,0,A231-$P$8))/$P$7))</f>
        <v>0.92346792487352403</v>
      </c>
      <c r="G230" s="3">
        <f t="shared" si="27"/>
        <v>1.4372526816114711E-2</v>
      </c>
      <c r="H230" s="1">
        <f t="shared" si="28"/>
        <v>1.4174027159861213E-2</v>
      </c>
      <c r="I230" s="2">
        <f>IF(A230&lt;$S$10,0,$S$6*(1+(-$S$9-$S$7)/($S$7-$S$8)*EXP(-(A231-$S$10)/$S$7)+(-$S$9-$S$8)/($S$8-$S$7)*EXP(-(A231-$S$10)/$S$8)))</f>
        <v>0.97401727076434275</v>
      </c>
      <c r="J230" s="3">
        <f t="shared" si="29"/>
        <v>4.8074986264195841E-3</v>
      </c>
      <c r="K230" s="1">
        <f t="shared" si="30"/>
        <v>4.6929867453799571E-3</v>
      </c>
      <c r="L230">
        <f t="shared" si="31"/>
        <v>0.92882234176363931</v>
      </c>
      <c r="M230">
        <f t="shared" si="32"/>
        <v>1.3117362985301492E-2</v>
      </c>
      <c r="N230" s="1">
        <f t="shared" si="33"/>
        <v>1.2927759696631853E-2</v>
      </c>
    </row>
    <row r="231" spans="1:14" x14ac:dyDescent="0.2">
      <c r="A231" s="1">
        <v>22.7</v>
      </c>
      <c r="B231" s="2">
        <v>0.96646750605115705</v>
      </c>
      <c r="C231" s="1">
        <v>0.96640160952885001</v>
      </c>
      <c r="D231" s="3">
        <f t="shared" si="34"/>
        <v>1.0169009837514957</v>
      </c>
      <c r="E231" s="3">
        <f t="shared" si="35"/>
        <v>1.0163308093612833</v>
      </c>
      <c r="F231" s="2">
        <f>$P$6*(1-EXP(-(IF(A231&lt;$P$8,0,A232-$P$8))/$P$7))</f>
        <v>0.92461061647130349</v>
      </c>
      <c r="G231" s="3">
        <f t="shared" si="27"/>
        <v>1.7519992053000538E-3</v>
      </c>
      <c r="H231" s="1">
        <f t="shared" si="28"/>
        <v>1.7464871007359015E-3</v>
      </c>
      <c r="I231" s="2">
        <f>IF(A231&lt;$S$10,0,$S$6*(1+(-$S$9-$S$7)/($S$7-$S$8)*EXP(-(A232-$S$10)/$S$7)+(-$S$9-$S$8)/($S$8-$S$7)*EXP(-(A232-$S$10)/$S$8)))</f>
        <v>0.97458988594601015</v>
      </c>
      <c r="J231" s="3">
        <f t="shared" si="29"/>
        <v>6.5973055156313748E-5</v>
      </c>
      <c r="K231" s="1">
        <f t="shared" si="30"/>
        <v>6.7047870683820801E-5</v>
      </c>
      <c r="L231">
        <f t="shared" si="31"/>
        <v>0.92989087074674892</v>
      </c>
      <c r="M231">
        <f t="shared" si="32"/>
        <v>1.3378502501916756E-3</v>
      </c>
      <c r="N231" s="1">
        <f t="shared" si="33"/>
        <v>1.3330340464148209E-3</v>
      </c>
    </row>
    <row r="232" spans="1:14" x14ac:dyDescent="0.2">
      <c r="A232" s="1">
        <v>22.8</v>
      </c>
      <c r="B232" s="2">
        <v>1.0013313448838499</v>
      </c>
      <c r="C232" s="1">
        <v>1.00092915933638</v>
      </c>
      <c r="D232" s="3">
        <f t="shared" si="34"/>
        <v>1.0037174165193057</v>
      </c>
      <c r="E232" s="3">
        <f t="shared" si="35"/>
        <v>1.003284472374</v>
      </c>
      <c r="F232" s="2">
        <f>$P$6*(1-EXP(-(IF(A232&lt;$P$8,0,A233-$P$8))/$P$7))</f>
        <v>0.92573898118495612</v>
      </c>
      <c r="G232" s="3">
        <f t="shared" si="27"/>
        <v>5.714205449585833E-3</v>
      </c>
      <c r="H232" s="1">
        <f t="shared" si="28"/>
        <v>5.6535628904428679E-3</v>
      </c>
      <c r="I232" s="2">
        <f>IF(A232&lt;$S$10,0,$S$6*(1+(-$S$9-$S$7)/($S$7-$S$8)*EXP(-(A233-$S$10)/$S$7)+(-$S$9-$S$8)/($S$8-$S$7)*EXP(-(A233-$S$10)/$S$8)))</f>
        <v>0.97514887414264884</v>
      </c>
      <c r="J232" s="3">
        <f t="shared" si="29"/>
        <v>6.8552177411384954E-4</v>
      </c>
      <c r="K232" s="1">
        <f t="shared" si="30"/>
        <v>6.6462310467011669E-4</v>
      </c>
      <c r="L232">
        <f t="shared" si="31"/>
        <v>0.93094512815257102</v>
      </c>
      <c r="M232">
        <f t="shared" si="32"/>
        <v>4.9542195057425617E-3</v>
      </c>
      <c r="N232" s="1">
        <f t="shared" si="33"/>
        <v>4.8977646207363544E-3</v>
      </c>
    </row>
    <row r="233" spans="1:14" x14ac:dyDescent="0.2">
      <c r="A233" s="1">
        <v>22.9</v>
      </c>
      <c r="B233" s="2">
        <v>0.98583381348690302</v>
      </c>
      <c r="C233" s="1">
        <v>0.98559139113351502</v>
      </c>
      <c r="D233" s="3">
        <f t="shared" si="34"/>
        <v>0.98454422147397003</v>
      </c>
      <c r="E233" s="3">
        <f t="shared" si="35"/>
        <v>0.98430738666624829</v>
      </c>
      <c r="F233" s="2">
        <f>$P$6*(1-EXP(-(IF(A233&lt;$P$8,0,A234-$P$8))/$P$7))</f>
        <v>0.92685319864265936</v>
      </c>
      <c r="G233" s="3">
        <f t="shared" si="27"/>
        <v>3.4787129274050158E-3</v>
      </c>
      <c r="H233" s="1">
        <f t="shared" si="28"/>
        <v>3.4501752570928117E-3</v>
      </c>
      <c r="I233" s="2">
        <f>IF(A233&lt;$S$10,0,$S$6*(1+(-$S$9-$S$7)/($S$7-$S$8)*EXP(-(A234-$S$10)/$S$7)+(-$S$9-$S$8)/($S$8-$S$7)*EXP(-(A234-$S$10)/$S$8)))</f>
        <v>0.9756945459341464</v>
      </c>
      <c r="J233" s="3">
        <f t="shared" si="29"/>
        <v>1.0280474650638333E-4</v>
      </c>
      <c r="K233" s="1">
        <f t="shared" si="30"/>
        <v>9.7947544900265699E-5</v>
      </c>
      <c r="L233">
        <f t="shared" si="31"/>
        <v>0.93198530459635465</v>
      </c>
      <c r="M233">
        <f t="shared" si="32"/>
        <v>2.8996619097354675E-3</v>
      </c>
      <c r="N233" s="1">
        <f t="shared" si="33"/>
        <v>2.873612513829526E-3</v>
      </c>
    </row>
    <row r="234" spans="1:14" x14ac:dyDescent="0.2">
      <c r="A234" s="1">
        <v>23</v>
      </c>
      <c r="B234" s="2">
        <v>0.96885960880331501</v>
      </c>
      <c r="C234" s="1">
        <v>0.96879136986979197</v>
      </c>
      <c r="D234" s="3">
        <f t="shared" si="34"/>
        <v>0.98534158905802272</v>
      </c>
      <c r="E234" s="3">
        <f t="shared" si="35"/>
        <v>0.98510397344656242</v>
      </c>
      <c r="F234" s="2">
        <f>$P$6*(1-EXP(-(IF(A234&lt;$P$8,0,A235-$P$8))/$P$7))</f>
        <v>0.92795344622044085</v>
      </c>
      <c r="G234" s="3">
        <f t="shared" si="27"/>
        <v>1.673314137256534E-3</v>
      </c>
      <c r="H234" s="1">
        <f t="shared" si="28"/>
        <v>1.6677360079902321E-3</v>
      </c>
      <c r="I234" s="2">
        <f>IF(A234&lt;$S$10,0,$S$6*(1+(-$S$9-$S$7)/($S$7-$S$8)*EXP(-(A235-$S$10)/$S$7)+(-$S$9-$S$8)/($S$8-$S$7)*EXP(-(A235-$S$10)/$S$8)))</f>
        <v>0.97622720529617213</v>
      </c>
      <c r="J234" s="3">
        <f t="shared" si="29"/>
        <v>5.4281478081560537E-5</v>
      </c>
      <c r="K234" s="1">
        <f t="shared" si="30"/>
        <v>5.5291648488210142E-5</v>
      </c>
      <c r="L234">
        <f t="shared" si="31"/>
        <v>0.93301158814743734</v>
      </c>
      <c r="M234">
        <f t="shared" si="32"/>
        <v>1.2850805849442318E-3</v>
      </c>
      <c r="N234" s="1">
        <f t="shared" si="33"/>
        <v>1.2801927800993426E-3</v>
      </c>
    </row>
    <row r="235" spans="1:14" x14ac:dyDescent="0.2">
      <c r="A235" s="1">
        <v>23.1</v>
      </c>
      <c r="B235" s="2">
        <v>0.83868263308686397</v>
      </c>
      <c r="C235" s="1">
        <v>0.839903776714366</v>
      </c>
      <c r="D235" s="3">
        <f t="shared" si="34"/>
        <v>0.93112535179236067</v>
      </c>
      <c r="E235" s="3">
        <f t="shared" si="35"/>
        <v>0.93142884590589092</v>
      </c>
      <c r="F235" s="2">
        <f>$P$6*(1-EXP(-(IF(A235&lt;$P$8,0,A236-$P$8))/$P$7))</f>
        <v>0.92903989907041618</v>
      </c>
      <c r="G235" s="3">
        <f t="shared" si="27"/>
        <v>8.1644355160223996E-3</v>
      </c>
      <c r="H235" s="1">
        <f t="shared" si="28"/>
        <v>7.9452483086727473E-3</v>
      </c>
      <c r="I235" s="2">
        <f>IF(A235&lt;$S$10,0,$S$6*(1+(-$S$9-$S$7)/($S$7-$S$8)*EXP(-(A236-$S$10)/$S$7)+(-$S$9-$S$8)/($S$8-$S$7)*EXP(-(A236-$S$10)/$S$8)))</f>
        <v>0.97674714972347543</v>
      </c>
      <c r="J235" s="3">
        <f t="shared" si="29"/>
        <v>1.9061810754101162E-2</v>
      </c>
      <c r="K235" s="1">
        <f t="shared" si="30"/>
        <v>1.8726108736510257E-2</v>
      </c>
      <c r="L235">
        <f t="shared" si="31"/>
        <v>0.93402416436324909</v>
      </c>
      <c r="M235">
        <f t="shared" si="32"/>
        <v>9.090007586125921E-3</v>
      </c>
      <c r="N235" s="1">
        <f t="shared" si="33"/>
        <v>8.858647371176023E-3</v>
      </c>
    </row>
    <row r="236" spans="1:14" x14ac:dyDescent="0.2">
      <c r="A236" s="1">
        <v>23.2</v>
      </c>
      <c r="B236" s="2">
        <v>1.04676698064717</v>
      </c>
      <c r="C236" s="1">
        <v>1.04594467768652</v>
      </c>
      <c r="D236" s="3">
        <f t="shared" si="34"/>
        <v>0.95143640751244973</v>
      </c>
      <c r="E236" s="3">
        <f t="shared" si="35"/>
        <v>0.95154660809022606</v>
      </c>
      <c r="F236" s="2">
        <f>$P$6*(1-EXP(-(IF(A236&lt;$P$8,0,A237-$P$8))/$P$7))</f>
        <v>0.93011273014867224</v>
      </c>
      <c r="G236" s="3">
        <f t="shared" si="27"/>
        <v>1.3608214159366264E-2</v>
      </c>
      <c r="H236" s="1">
        <f t="shared" si="28"/>
        <v>1.3417040070410715E-2</v>
      </c>
      <c r="I236" s="2">
        <f>IF(A236&lt;$S$10,0,$S$6*(1+(-$S$9-$S$7)/($S$7-$S$8)*EXP(-(A237-$S$10)/$S$7)+(-$S$9-$S$8)/($S$8-$S$7)*EXP(-(A237-$S$10)/$S$8)))</f>
        <v>0.9772546703515429</v>
      </c>
      <c r="J236" s="3">
        <f t="shared" si="29"/>
        <v>4.8319612826355452E-3</v>
      </c>
      <c r="K236" s="1">
        <f t="shared" si="30"/>
        <v>4.7183171076792081E-3</v>
      </c>
      <c r="L236">
        <f t="shared" si="31"/>
        <v>0.93502321632286189</v>
      </c>
      <c r="M236">
        <f t="shared" si="32"/>
        <v>1.2486668865366512E-2</v>
      </c>
      <c r="N236" s="1">
        <f t="shared" si="33"/>
        <v>1.2303570591049497E-2</v>
      </c>
    </row>
    <row r="237" spans="1:14" x14ac:dyDescent="0.2">
      <c r="A237" s="1">
        <v>23.3</v>
      </c>
      <c r="B237" s="2">
        <v>0.89086006592935596</v>
      </c>
      <c r="C237" s="1">
        <v>0.89158040290473595</v>
      </c>
      <c r="D237" s="3">
        <f t="shared" si="34"/>
        <v>0.92543655988779661</v>
      </c>
      <c r="E237" s="3">
        <f t="shared" si="35"/>
        <v>0.92580961910187398</v>
      </c>
      <c r="F237" s="2">
        <f>$P$6*(1-EXP(-(IF(A237&lt;$P$8,0,A238-$P$8))/$P$7))</f>
        <v>0.93117211024279956</v>
      </c>
      <c r="G237" s="3">
        <f t="shared" si="27"/>
        <v>1.6250609167290401E-3</v>
      </c>
      <c r="H237" s="1">
        <f t="shared" si="28"/>
        <v>1.5675032899428799E-3</v>
      </c>
      <c r="I237" s="2">
        <f>IF(A237&lt;$S$10,0,$S$6*(1+(-$S$9-$S$7)/($S$7-$S$8)*EXP(-(A238-$S$10)/$S$7)+(-$S$9-$S$8)/($S$8-$S$7)*EXP(-(A238-$S$10)/$S$8)))</f>
        <v>0.97775005207661514</v>
      </c>
      <c r="J237" s="3">
        <f t="shared" si="29"/>
        <v>7.5498696926708918E-3</v>
      </c>
      <c r="K237" s="1">
        <f t="shared" si="30"/>
        <v>7.4252084384047404E-3</v>
      </c>
      <c r="L237">
        <f t="shared" si="31"/>
        <v>0.93600892466009167</v>
      </c>
      <c r="M237">
        <f t="shared" si="32"/>
        <v>2.0384194446879298E-3</v>
      </c>
      <c r="N237" s="1">
        <f t="shared" si="33"/>
        <v>1.9738935453661164E-3</v>
      </c>
    </row>
    <row r="238" spans="1:14" x14ac:dyDescent="0.2">
      <c r="A238" s="1">
        <v>23.4</v>
      </c>
      <c r="B238" s="2">
        <v>0.94437949008894595</v>
      </c>
      <c r="C238" s="1">
        <v>0.944578983466413</v>
      </c>
      <c r="D238" s="3">
        <f t="shared" si="34"/>
        <v>0.96066884555515719</v>
      </c>
      <c r="E238" s="3">
        <f t="shared" si="35"/>
        <v>0.96070135468588969</v>
      </c>
      <c r="F238" s="2">
        <f>$P$6*(1-EXP(-(IF(A238&lt;$P$8,0,A239-$P$8))/$P$7))</f>
        <v>0.93221820799908139</v>
      </c>
      <c r="G238" s="3">
        <f t="shared" si="27"/>
        <v>1.4789678206926041E-4</v>
      </c>
      <c r="H238" s="1">
        <f t="shared" si="28"/>
        <v>1.5278877015378694E-4</v>
      </c>
      <c r="I238" s="2">
        <f>IF(A238&lt;$S$10,0,$S$6*(1+(-$S$9-$S$7)/($S$7-$S$8)*EXP(-(A239-$S$10)/$S$7)+(-$S$9-$S$8)/($S$8-$S$7)*EXP(-(A239-$S$10)/$S$8)))</f>
        <v>0.97823357367404618</v>
      </c>
      <c r="J238" s="3">
        <f t="shared" si="29"/>
        <v>1.1460989753869525E-3</v>
      </c>
      <c r="K238" s="1">
        <f t="shared" si="30"/>
        <v>1.1326314420437187E-3</v>
      </c>
      <c r="L238">
        <f t="shared" si="31"/>
        <v>0.93698146759615775</v>
      </c>
      <c r="M238">
        <f t="shared" si="32"/>
        <v>5.4730736803800182E-5</v>
      </c>
      <c r="N238" s="1">
        <f t="shared" si="33"/>
        <v>5.7722247398780479E-5</v>
      </c>
    </row>
    <row r="239" spans="1:14" x14ac:dyDescent="0.2">
      <c r="A239" s="1">
        <v>23.5</v>
      </c>
      <c r="B239" s="2">
        <v>1.0152688684022899</v>
      </c>
      <c r="C239" s="1">
        <v>1.0147762640978599</v>
      </c>
      <c r="D239" s="3">
        <f t="shared" si="34"/>
        <v>0.95016947480686387</v>
      </c>
      <c r="E239" s="3">
        <f t="shared" si="35"/>
        <v>0.95031188348966966</v>
      </c>
      <c r="F239" s="2">
        <f>$P$6*(1-EXP(-(IF(A239&lt;$P$8,0,A240-$P$8))/$P$7))</f>
        <v>0.93325118994934131</v>
      </c>
      <c r="G239" s="3">
        <f t="shared" si="27"/>
        <v>6.7268995788112703E-3</v>
      </c>
      <c r="H239" s="1">
        <f t="shared" si="28"/>
        <v>6.6463377149214584E-3</v>
      </c>
      <c r="I239" s="2">
        <f>IF(A239&lt;$S$10,0,$S$6*(1+(-$S$9-$S$7)/($S$7-$S$8)*EXP(-(A240-$S$10)/$S$7)+(-$S$9-$S$8)/($S$8-$S$7)*EXP(-(A240-$S$10)/$S$8)))</f>
        <v>0.97870550791501032</v>
      </c>
      <c r="J239" s="3">
        <f t="shared" si="29"/>
        <v>1.3368793301227588E-3</v>
      </c>
      <c r="K239" s="1">
        <f t="shared" si="30"/>
        <v>1.301099451602583E-3</v>
      </c>
      <c r="L239">
        <f t="shared" si="31"/>
        <v>0.9379410209719059</v>
      </c>
      <c r="M239">
        <f t="shared" si="32"/>
        <v>5.979595988216747E-3</v>
      </c>
      <c r="N239" s="1">
        <f t="shared" si="33"/>
        <v>5.9036545862244652E-3</v>
      </c>
    </row>
    <row r="240" spans="1:14" x14ac:dyDescent="0.2">
      <c r="A240" s="1">
        <v>23.6</v>
      </c>
      <c r="B240" s="2">
        <v>1.05338204841561</v>
      </c>
      <c r="C240" s="1">
        <v>1.05252015729114</v>
      </c>
      <c r="D240" s="3">
        <f t="shared" si="34"/>
        <v>1.0043434689689485</v>
      </c>
      <c r="E240" s="3">
        <f t="shared" si="35"/>
        <v>1.0039584682851377</v>
      </c>
      <c r="F240" s="2">
        <f>$P$6*(1-EXP(-(IF(A240&lt;$P$8,0,A241-$P$8))/$P$7))</f>
        <v>0.93427122053745326</v>
      </c>
      <c r="G240" s="3">
        <f t="shared" si="27"/>
        <v>1.4187389317819881E-2</v>
      </c>
      <c r="H240" s="1">
        <f t="shared" si="28"/>
        <v>1.3982811043377409E-2</v>
      </c>
      <c r="I240" s="2">
        <f>IF(A240&lt;$S$10,0,$S$6*(1+(-$S$9-$S$7)/($S$7-$S$8)*EXP(-(A241-$S$10)/$S$7)+(-$S$9-$S$8)/($S$8-$S$7)*EXP(-(A241-$S$10)/$S$8)))</f>
        <v>0.97916612168154904</v>
      </c>
      <c r="J240" s="3">
        <f t="shared" si="29"/>
        <v>5.5080037809955053E-3</v>
      </c>
      <c r="K240" s="1">
        <f t="shared" si="30"/>
        <v>5.3808145402131401E-3</v>
      </c>
      <c r="L240">
        <f t="shared" si="31"/>
        <v>0.93888775827960158</v>
      </c>
      <c r="M240">
        <f t="shared" si="32"/>
        <v>1.3108942473748476E-2</v>
      </c>
      <c r="N240" s="1">
        <f t="shared" si="33"/>
        <v>1.2912322105117481E-2</v>
      </c>
    </row>
    <row r="241" spans="1:14" x14ac:dyDescent="0.2">
      <c r="A241" s="1">
        <v>23.7</v>
      </c>
      <c r="B241" s="2">
        <v>0.86261666851207497</v>
      </c>
      <c r="C241" s="1">
        <v>0.86364039361452505</v>
      </c>
      <c r="D241" s="3">
        <f t="shared" si="34"/>
        <v>0.97708919510999159</v>
      </c>
      <c r="E241" s="3">
        <f t="shared" si="35"/>
        <v>0.97697893833450833</v>
      </c>
      <c r="F241" s="2">
        <f>$P$6*(1-EXP(-(IF(A241&lt;$P$8,0,A242-$P$8))/$P$7))</f>
        <v>0.93527846214552013</v>
      </c>
      <c r="G241" s="3">
        <f t="shared" si="27"/>
        <v>5.2797362540293715E-3</v>
      </c>
      <c r="H241" s="1">
        <f t="shared" si="28"/>
        <v>5.1320128628515481E-3</v>
      </c>
      <c r="I241" s="2">
        <f>IF(A241&lt;$S$10,0,$S$6*(1+(-$S$9-$S$7)/($S$7-$S$8)*EXP(-(A242-$S$10)/$S$7)+(-$S$9-$S$8)/($S$8-$S$7)*EXP(-(A242-$S$10)/$S$8)))</f>
        <v>0.97961567607996192</v>
      </c>
      <c r="J241" s="3">
        <f t="shared" si="29"/>
        <v>1.3688767771870468E-2</v>
      </c>
      <c r="K241" s="1">
        <f t="shared" si="30"/>
        <v>1.3450266142937869E-2</v>
      </c>
      <c r="L241">
        <f t="shared" si="31"/>
        <v>0.93982185069429824</v>
      </c>
      <c r="M241">
        <f t="shared" si="32"/>
        <v>5.9606401557902866E-3</v>
      </c>
      <c r="N241" s="1">
        <f t="shared" si="33"/>
        <v>5.8036144027973254E-3</v>
      </c>
    </row>
    <row r="242" spans="1:14" x14ac:dyDescent="0.2">
      <c r="A242" s="1">
        <v>23.8</v>
      </c>
      <c r="B242" s="2">
        <v>0.93780568688772203</v>
      </c>
      <c r="C242" s="1">
        <v>0.93809461286670204</v>
      </c>
      <c r="D242" s="3">
        <f t="shared" si="34"/>
        <v>0.95126813460513571</v>
      </c>
      <c r="E242" s="3">
        <f t="shared" si="35"/>
        <v>0.95141838792412248</v>
      </c>
      <c r="F242" s="2">
        <f>$P$6*(1-EXP(-(IF(A242&lt;$P$8,0,A243-$P$8))/$P$7))</f>
        <v>0.93627307511972413</v>
      </c>
      <c r="G242" s="3">
        <f t="shared" si="27"/>
        <v>2.3488988314056629E-6</v>
      </c>
      <c r="H242" s="1">
        <f t="shared" si="28"/>
        <v>3.3179997636653536E-6</v>
      </c>
      <c r="I242" s="2">
        <f>IF(A242&lt;$S$10,0,$S$6*(1+(-$S$9-$S$7)/($S$7-$S$8)*EXP(-(A243-$S$10)/$S$7)+(-$S$9-$S$8)/($S$8-$S$7)*EXP(-(A243-$S$10)/$S$8)))</f>
        <v>0.98005442655253483</v>
      </c>
      <c r="J242" s="3">
        <f t="shared" si="29"/>
        <v>1.7849560032651261E-3</v>
      </c>
      <c r="K242" s="1">
        <f t="shared" si="30"/>
        <v>1.760625964549801E-3</v>
      </c>
      <c r="L242">
        <f t="shared" si="31"/>
        <v>0.9407434671047864</v>
      </c>
      <c r="M242">
        <f t="shared" si="32"/>
        <v>8.6305526037747617E-6</v>
      </c>
      <c r="N242" s="1">
        <f t="shared" si="33"/>
        <v>7.0164287746174953E-6</v>
      </c>
    </row>
    <row r="243" spans="1:14" x14ac:dyDescent="0.2">
      <c r="A243" s="1">
        <v>23.9</v>
      </c>
      <c r="B243" s="2">
        <v>0.86457438318858504</v>
      </c>
      <c r="C243" s="1">
        <v>0.86559070583715303</v>
      </c>
      <c r="D243" s="3">
        <f t="shared" si="34"/>
        <v>0.88833224619612727</v>
      </c>
      <c r="E243" s="3">
        <f t="shared" si="35"/>
        <v>0.88910857077279337</v>
      </c>
      <c r="F243" s="2">
        <f>$P$6*(1-EXP(-(IF(A243&lt;$P$8,0,A244-$P$8))/$P$7))</f>
        <v>0.93725521779585319</v>
      </c>
      <c r="G243" s="3">
        <f t="shared" si="27"/>
        <v>5.2825037192090682E-3</v>
      </c>
      <c r="H243" s="1">
        <f t="shared" si="28"/>
        <v>5.135802274278678E-3</v>
      </c>
      <c r="I243" s="2">
        <f>IF(A243&lt;$S$10,0,$S$6*(1+(-$S$9-$S$7)/($S$7-$S$8)*EXP(-(A244-$S$10)/$S$7)+(-$S$9-$S$8)/($S$8-$S$7)*EXP(-(A244-$S$10)/$S$8)))</f>
        <v>0.98048262298761435</v>
      </c>
      <c r="J243" s="3">
        <f t="shared" si="29"/>
        <v>1.3434720053309283E-2</v>
      </c>
      <c r="K243" s="1">
        <f t="shared" si="30"/>
        <v>1.3200152626508468E-2</v>
      </c>
      <c r="L243">
        <f t="shared" si="31"/>
        <v>0.94165277414413018</v>
      </c>
      <c r="M243">
        <f t="shared" si="32"/>
        <v>5.9410783522958624E-3</v>
      </c>
      <c r="N243" s="1">
        <f t="shared" si="33"/>
        <v>5.785438235135258E-3</v>
      </c>
    </row>
    <row r="244" spans="1:14" x14ac:dyDescent="0.2">
      <c r="A244" s="1">
        <v>24</v>
      </c>
      <c r="B244" s="2">
        <v>1.0577647465614</v>
      </c>
      <c r="C244" s="1">
        <v>1.0568834507859599</v>
      </c>
      <c r="D244" s="3">
        <f t="shared" si="34"/>
        <v>0.95338160554590223</v>
      </c>
      <c r="E244" s="3">
        <f t="shared" si="35"/>
        <v>0.95352292316327159</v>
      </c>
      <c r="F244" s="2">
        <f>$P$6*(1-EXP(-(IF(A244&lt;$P$8,0,A245-$P$8))/$P$7))</f>
        <v>0.93822504652450556</v>
      </c>
      <c r="G244" s="3">
        <f t="shared" si="27"/>
        <v>1.4289739884910693E-2</v>
      </c>
      <c r="H244" s="1">
        <f t="shared" si="28"/>
        <v>1.4079816901874728E-2</v>
      </c>
      <c r="I244" s="2">
        <f>IF(A244&lt;$S$10,0,$S$6*(1+(-$S$9-$S$7)/($S$7-$S$8)*EXP(-(A245-$S$10)/$S$7)+(-$S$9-$S$8)/($S$8-$S$7)*EXP(-(A245-$S$10)/$S$8)))</f>
        <v>0.98090050982802712</v>
      </c>
      <c r="J244" s="3">
        <f t="shared" si="29"/>
        <v>5.9081108886039823E-3</v>
      </c>
      <c r="K244" s="1">
        <f t="shared" si="30"/>
        <v>5.7734073166167002E-3</v>
      </c>
      <c r="L244">
        <f t="shared" si="31"/>
        <v>0.94254993621979466</v>
      </c>
      <c r="M244">
        <f t="shared" si="32"/>
        <v>1.3274452522052079E-2</v>
      </c>
      <c r="N244" s="1">
        <f t="shared" si="33"/>
        <v>1.3072152553051521E-2</v>
      </c>
    </row>
    <row r="245" spans="1:14" x14ac:dyDescent="0.2">
      <c r="A245" s="1">
        <v>24.1</v>
      </c>
      <c r="B245" s="2">
        <v>0.95286745804213002</v>
      </c>
      <c r="C245" s="1">
        <v>0.95302533450025495</v>
      </c>
      <c r="D245" s="3">
        <f t="shared" si="34"/>
        <v>0.95840219593070497</v>
      </c>
      <c r="E245" s="3">
        <f t="shared" si="35"/>
        <v>0.95849983037445596</v>
      </c>
      <c r="F245" s="2">
        <f>$P$6*(1-EXP(-(IF(A245&lt;$P$8,0,A246-$P$8))/$P$7))</f>
        <v>0.93918271569598177</v>
      </c>
      <c r="G245" s="3">
        <f t="shared" si="27"/>
        <v>1.8727217308046307E-4</v>
      </c>
      <c r="H245" s="1">
        <f t="shared" si="28"/>
        <v>1.9161809536041735E-4</v>
      </c>
      <c r="I245" s="2">
        <f>IF(A245&lt;$S$10,0,$S$6*(1+(-$S$9-$S$7)/($S$7-$S$8)*EXP(-(A246-$S$10)/$S$7)+(-$S$9-$S$8)/($S$8-$S$7)*EXP(-(A246-$S$10)/$S$8)))</f>
        <v>0.98130832617785158</v>
      </c>
      <c r="J245" s="3">
        <f t="shared" si="29"/>
        <v>8.0888298031350162E-4</v>
      </c>
      <c r="K245" s="1">
        <f t="shared" si="30"/>
        <v>7.9992761823499995E-4</v>
      </c>
      <c r="L245">
        <f t="shared" si="31"/>
        <v>0.94343511554337212</v>
      </c>
      <c r="M245">
        <f t="shared" si="32"/>
        <v>8.8969085013874543E-5</v>
      </c>
      <c r="N245" s="1">
        <f t="shared" si="33"/>
        <v>9.1972299640954877E-5</v>
      </c>
    </row>
    <row r="246" spans="1:14" x14ac:dyDescent="0.2">
      <c r="A246" s="1">
        <v>24.2</v>
      </c>
      <c r="B246" s="2">
        <v>0.92173199342843304</v>
      </c>
      <c r="C246" s="1">
        <v>0.92220220370970096</v>
      </c>
      <c r="D246" s="3">
        <f t="shared" si="34"/>
        <v>0.97745473267732097</v>
      </c>
      <c r="E246" s="3">
        <f t="shared" si="35"/>
        <v>0.97737032966530535</v>
      </c>
      <c r="F246" s="2">
        <f>$P$6*(1-EXP(-(IF(A246&lt;$P$8,0,A247-$P$8))/$P$7))</f>
        <v>0.94012837776486069</v>
      </c>
      <c r="G246" s="3">
        <f t="shared" si="27"/>
        <v>3.3842695665356064E-4</v>
      </c>
      <c r="H246" s="1">
        <f t="shared" si="28"/>
        <v>3.2134771625588174E-4</v>
      </c>
      <c r="I246" s="2">
        <f>IF(A246&lt;$S$10,0,$S$6*(1+(-$S$9-$S$7)/($S$7-$S$8)*EXP(-(A247-$S$10)/$S$7)+(-$S$9-$S$8)/($S$8-$S$7)*EXP(-(A247-$S$10)/$S$8)))</f>
        <v>0.98170630590754271</v>
      </c>
      <c r="J246" s="3">
        <f t="shared" si="29"/>
        <v>3.5969181573418901E-3</v>
      </c>
      <c r="K246" s="1">
        <f t="shared" si="30"/>
        <v>3.5407381783711949E-3</v>
      </c>
      <c r="L246">
        <f t="shared" si="31"/>
        <v>0.94430847215991087</v>
      </c>
      <c r="M246">
        <f t="shared" si="32"/>
        <v>5.0969739191287101E-4</v>
      </c>
      <c r="N246" s="1">
        <f t="shared" si="33"/>
        <v>4.8868710479274601E-4</v>
      </c>
    </row>
    <row r="247" spans="1:14" x14ac:dyDescent="0.2">
      <c r="A247" s="1">
        <v>24.3</v>
      </c>
      <c r="B247" s="2">
        <v>0.81506176527930796</v>
      </c>
      <c r="C247" s="1">
        <v>0.81658841106145597</v>
      </c>
      <c r="D247" s="3">
        <f t="shared" si="34"/>
        <v>0.89655373891662371</v>
      </c>
      <c r="E247" s="3">
        <f t="shared" si="35"/>
        <v>0.89727198309047063</v>
      </c>
      <c r="F247" s="2">
        <f>$P$6*(1-EXP(-(IF(A247&lt;$P$8,0,A248-$P$8))/$P$7))</f>
        <v>0.94106218327427038</v>
      </c>
      <c r="G247" s="3">
        <f t="shared" si="27"/>
        <v>1.5876105334905251E-2</v>
      </c>
      <c r="H247" s="1">
        <f t="shared" si="28"/>
        <v>1.549371996888761E-2</v>
      </c>
      <c r="I247" s="2">
        <f>IF(A247&lt;$S$10,0,$S$6*(1+(-$S$9-$S$7)/($S$7-$S$8)*EXP(-(A248-$S$10)/$S$7)+(-$S$9-$S$8)/($S$8-$S$7)*EXP(-(A248-$S$10)/$S$8)))</f>
        <v>0.98209467775742221</v>
      </c>
      <c r="J247" s="3">
        <f t="shared" si="29"/>
        <v>2.7899993850921373E-2</v>
      </c>
      <c r="K247" s="1">
        <f t="shared" si="30"/>
        <v>2.7392324315636304E-2</v>
      </c>
      <c r="L247">
        <f t="shared" si="31"/>
        <v>0.9451701639768515</v>
      </c>
      <c r="M247">
        <f t="shared" si="32"/>
        <v>1.6928195411638949E-2</v>
      </c>
      <c r="N247" s="1">
        <f t="shared" si="33"/>
        <v>1.6533267182795828E-2</v>
      </c>
    </row>
    <row r="248" spans="1:14" x14ac:dyDescent="0.2">
      <c r="A248" s="1">
        <v>24.4</v>
      </c>
      <c r="B248" s="2">
        <v>0.87666326305537401</v>
      </c>
      <c r="C248" s="1">
        <v>0.87758835489926801</v>
      </c>
      <c r="D248" s="3">
        <f t="shared" si="34"/>
        <v>0.87115234058770508</v>
      </c>
      <c r="E248" s="3">
        <f t="shared" si="35"/>
        <v>0.87212632322347494</v>
      </c>
      <c r="F248" s="2">
        <f>$P$6*(1-EXP(-(IF(A248&lt;$P$8,0,A249-$P$8))/$P$7))</f>
        <v>0.94198428087985386</v>
      </c>
      <c r="G248" s="3">
        <f t="shared" si="27"/>
        <v>4.2668353696260148E-3</v>
      </c>
      <c r="H248" s="1">
        <f t="shared" si="28"/>
        <v>4.1468352828970927E-3</v>
      </c>
      <c r="I248" s="2">
        <f>IF(A248&lt;$S$10,0,$S$6*(1+(-$S$9-$S$7)/($S$7-$S$8)*EXP(-(A249-$S$10)/$S$7)+(-$S$9-$S$8)/($S$8-$S$7)*EXP(-(A249-$S$10)/$S$8)))</f>
        <v>0.98247366543953685</v>
      </c>
      <c r="J248" s="3">
        <f t="shared" si="29"/>
        <v>1.1195841252698452E-2</v>
      </c>
      <c r="K248" s="1">
        <f t="shared" si="30"/>
        <v>1.100092836712863E-2</v>
      </c>
      <c r="L248">
        <f t="shared" si="31"/>
        <v>0.94602034679257863</v>
      </c>
      <c r="M248">
        <f t="shared" si="32"/>
        <v>4.8104050645296128E-3</v>
      </c>
      <c r="N248" s="1">
        <f t="shared" si="33"/>
        <v>4.6829375144861298E-3</v>
      </c>
    </row>
    <row r="249" spans="1:14" x14ac:dyDescent="0.2">
      <c r="A249" s="1">
        <v>24.5</v>
      </c>
      <c r="B249" s="2">
        <v>0.93133868288170196</v>
      </c>
      <c r="C249" s="1">
        <v>0.93173036199051495</v>
      </c>
      <c r="D249" s="3">
        <f t="shared" si="34"/>
        <v>0.87435457040546138</v>
      </c>
      <c r="E249" s="3">
        <f t="shared" si="35"/>
        <v>0.87530237598374627</v>
      </c>
      <c r="F249" s="2">
        <f>$P$6*(1-EXP(-(IF(A249&lt;$P$8,0,A250-$P$8))/$P$7))</f>
        <v>0.9428948173734325</v>
      </c>
      <c r="G249" s="3">
        <f t="shared" si="27"/>
        <v>1.3354424439096429E-4</v>
      </c>
      <c r="H249" s="1">
        <f t="shared" si="28"/>
        <v>1.2464506399715664E-4</v>
      </c>
      <c r="I249" s="2">
        <f>IF(A249&lt;$S$10,0,$S$6*(1+(-$S$9-$S$7)/($S$7-$S$8)*EXP(-(A250-$S$10)/$S$7)+(-$S$9-$S$8)/($S$8-$S$7)*EXP(-(A250-$S$10)/$S$8)))</f>
        <v>0.98284348773789487</v>
      </c>
      <c r="J249" s="3">
        <f t="shared" si="29"/>
        <v>2.6527449232745127E-3</v>
      </c>
      <c r="K249" s="1">
        <f t="shared" si="30"/>
        <v>2.6125516236674717E-3</v>
      </c>
      <c r="L249">
        <f t="shared" si="31"/>
        <v>0.94685917432458855</v>
      </c>
      <c r="M249">
        <f t="shared" si="32"/>
        <v>2.4088565462871575E-4</v>
      </c>
      <c r="N249" s="1">
        <f t="shared" si="33"/>
        <v>2.2888096263961729E-4</v>
      </c>
    </row>
    <row r="250" spans="1:14" x14ac:dyDescent="0.2">
      <c r="A250" s="1">
        <v>24.6</v>
      </c>
      <c r="B250" s="2">
        <v>1.0821657258058199</v>
      </c>
      <c r="C250" s="1">
        <v>1.0810765665392399</v>
      </c>
      <c r="D250" s="3">
        <f t="shared" si="34"/>
        <v>0.9633892239142986</v>
      </c>
      <c r="E250" s="3">
        <f t="shared" si="35"/>
        <v>0.96346509447634088</v>
      </c>
      <c r="F250" s="2">
        <f>$P$6*(1-EXP(-(IF(A250&lt;$P$8,0,A251-$P$8))/$P$7))</f>
        <v>0.94379393770637598</v>
      </c>
      <c r="G250" s="3">
        <f t="shared" si="27"/>
        <v>1.9146751741837418E-2</v>
      </c>
      <c r="H250" s="1">
        <f t="shared" si="28"/>
        <v>1.8846520179261875E-2</v>
      </c>
      <c r="I250" s="2">
        <f>IF(A250&lt;$S$10,0,$S$6*(1+(-$S$9-$S$7)/($S$7-$S$8)*EXP(-(A251-$S$10)/$S$7)+(-$S$9-$S$8)/($S$8-$S$7)*EXP(-(A251-$S$10)/$S$8)))</f>
        <v>0.98320435860709232</v>
      </c>
      <c r="J250" s="3">
        <f t="shared" si="29"/>
        <v>9.7933521978414012E-3</v>
      </c>
      <c r="K250" s="1">
        <f t="shared" si="30"/>
        <v>9.57896908551353E-3</v>
      </c>
      <c r="L250">
        <f t="shared" si="31"/>
        <v>0.94768679823728319</v>
      </c>
      <c r="M250">
        <f t="shared" si="32"/>
        <v>1.8084581959983751E-2</v>
      </c>
      <c r="N250" s="1">
        <f t="shared" si="33"/>
        <v>1.7792830287649691E-2</v>
      </c>
    </row>
    <row r="251" spans="1:14" x14ac:dyDescent="0.2">
      <c r="A251" s="1">
        <v>24.7</v>
      </c>
      <c r="B251" s="2">
        <v>0.962682997296054</v>
      </c>
      <c r="C251" s="1">
        <v>0.96277612089796905</v>
      </c>
      <c r="D251" s="3">
        <f t="shared" si="34"/>
        <v>0.99206246866119197</v>
      </c>
      <c r="E251" s="3">
        <f t="shared" si="35"/>
        <v>0.99186101647590785</v>
      </c>
      <c r="F251" s="2">
        <f>$P$6*(1-EXP(-(IF(A251&lt;$P$8,0,A252-$P$8))/$P$7))</f>
        <v>0.94468178501267686</v>
      </c>
      <c r="G251" s="3">
        <f t="shared" si="27"/>
        <v>3.2404364367120817E-4</v>
      </c>
      <c r="H251" s="1">
        <f t="shared" si="28"/>
        <v>3.2740499112977271E-4</v>
      </c>
      <c r="I251" s="2">
        <f>IF(A251&lt;$S$10,0,$S$6*(1+(-$S$9-$S$7)/($S$7-$S$8)*EXP(-(A252-$S$10)/$S$7)+(-$S$9-$S$8)/($S$8-$S$7)*EXP(-(A252-$S$10)/$S$8)))</f>
        <v>0.9835564872693332</v>
      </c>
      <c r="J251" s="3">
        <f t="shared" si="29"/>
        <v>4.3570258366458742E-4</v>
      </c>
      <c r="K251" s="1">
        <f t="shared" si="30"/>
        <v>4.3182362652812231E-4</v>
      </c>
      <c r="L251">
        <f t="shared" si="31"/>
        <v>0.94850336816939174</v>
      </c>
      <c r="M251">
        <f t="shared" si="32"/>
        <v>2.0106188216968883E-4</v>
      </c>
      <c r="N251" s="1">
        <f t="shared" si="33"/>
        <v>2.0371147045111104E-4</v>
      </c>
    </row>
    <row r="252" spans="1:14" x14ac:dyDescent="0.2">
      <c r="A252" s="1">
        <v>24.8</v>
      </c>
      <c r="B252" s="2">
        <v>0.94877064113217202</v>
      </c>
      <c r="C252" s="1">
        <v>0.94900582759609498</v>
      </c>
      <c r="D252" s="3">
        <f t="shared" si="34"/>
        <v>0.99787312141134865</v>
      </c>
      <c r="E252" s="3">
        <f t="shared" si="35"/>
        <v>0.99761950501110119</v>
      </c>
      <c r="F252" s="2">
        <f>$P$6*(1-EXP(-(IF(A252&lt;$P$8,0,A253-$P$8))/$P$7))</f>
        <v>0.94555850063173663</v>
      </c>
      <c r="G252" s="3">
        <f t="shared" si="27"/>
        <v>1.0317846594537317E-5</v>
      </c>
      <c r="H252" s="1">
        <f t="shared" si="28"/>
        <v>1.1884063199192114E-5</v>
      </c>
      <c r="I252" s="2">
        <f>IF(A252&lt;$S$10,0,$S$6*(1+(-$S$9-$S$7)/($S$7-$S$8)*EXP(-(A253-$S$10)/$S$7)+(-$S$9-$S$8)/($S$8-$S$7)*EXP(-(A253-$S$10)/$S$8)))</f>
        <v>0.98390007830986004</v>
      </c>
      <c r="J252" s="3">
        <f t="shared" si="29"/>
        <v>1.234077356421129E-3</v>
      </c>
      <c r="K252" s="1">
        <f t="shared" si="30"/>
        <v>1.2176087328750935E-3</v>
      </c>
      <c r="L252">
        <f t="shared" si="31"/>
        <v>0.94930903176102555</v>
      </c>
      <c r="M252">
        <f t="shared" si="32"/>
        <v>2.8986446923729357E-7</v>
      </c>
      <c r="N252" s="1">
        <f t="shared" si="33"/>
        <v>9.1932765631244635E-8</v>
      </c>
    </row>
    <row r="253" spans="1:14" x14ac:dyDescent="0.2">
      <c r="A253" s="1">
        <v>24.9</v>
      </c>
      <c r="B253" s="2">
        <v>0.98810134945026096</v>
      </c>
      <c r="C253" s="1">
        <v>0.98795393300260403</v>
      </c>
      <c r="D253" s="3">
        <f t="shared" si="34"/>
        <v>0.9665183292928291</v>
      </c>
      <c r="E253" s="3">
        <f t="shared" si="35"/>
        <v>0.96657862716555609</v>
      </c>
      <c r="F253" s="2">
        <f>$P$6*(1-EXP(-(IF(A253&lt;$P$8,0,A254-$P$8))/$P$7))</f>
        <v>0.94642422413086591</v>
      </c>
      <c r="G253" s="3">
        <f t="shared" si="27"/>
        <v>1.7369827748885598E-3</v>
      </c>
      <c r="H253" s="1">
        <f t="shared" si="28"/>
        <v>1.7247167189713244E-3</v>
      </c>
      <c r="I253" s="2">
        <f>IF(A253&lt;$S$10,0,$S$6*(1+(-$S$9-$S$7)/($S$7-$S$8)*EXP(-(A254-$S$10)/$S$7)+(-$S$9-$S$8)/($S$8-$S$7)*EXP(-(A254-$S$10)/$S$8)))</f>
        <v>0.98423533177080402</v>
      </c>
      <c r="J253" s="3">
        <f t="shared" si="29"/>
        <v>1.4946092697873582E-5</v>
      </c>
      <c r="K253" s="1">
        <f t="shared" si="30"/>
        <v>1.3827995121144565E-5</v>
      </c>
      <c r="L253">
        <f t="shared" si="31"/>
        <v>0.95010393468037313</v>
      </c>
      <c r="M253">
        <f t="shared" si="32"/>
        <v>1.4438035291948895E-3</v>
      </c>
      <c r="N253" s="1">
        <f t="shared" si="33"/>
        <v>1.4326223729928824E-3</v>
      </c>
    </row>
    <row r="254" spans="1:14" x14ac:dyDescent="0.2">
      <c r="A254" s="1">
        <v>25</v>
      </c>
      <c r="B254" s="2">
        <v>0.96237926434708998</v>
      </c>
      <c r="C254" s="1">
        <v>0.96249008572074402</v>
      </c>
      <c r="D254" s="3">
        <f t="shared" si="34"/>
        <v>0.96641708497650758</v>
      </c>
      <c r="E254" s="3">
        <f t="shared" si="35"/>
        <v>0.96648328210648105</v>
      </c>
      <c r="F254" s="2">
        <f>$P$6*(1-EXP(-(IF(A254&lt;$P$8,0,A255-$P$8))/$P$7))</f>
        <v>0.94727909332750282</v>
      </c>
      <c r="G254" s="3">
        <f t="shared" si="27"/>
        <v>2.2801516482077997E-4</v>
      </c>
      <c r="H254" s="1">
        <f t="shared" si="28"/>
        <v>2.3137428958724154E-4</v>
      </c>
      <c r="I254" s="2">
        <f>IF(A254&lt;$S$10,0,$S$6*(1+(-$S$9-$S$7)/($S$7-$S$8)*EXP(-(A255-$S$10)/$S$7)+(-$S$9-$S$8)/($S$8-$S$7)*EXP(-(A255-$S$10)/$S$8)))</f>
        <v>0.98456244324346731</v>
      </c>
      <c r="J254" s="3">
        <f t="shared" si="29"/>
        <v>4.920934259486806E-4</v>
      </c>
      <c r="K254" s="1">
        <f t="shared" si="30"/>
        <v>4.8718896661091967E-4</v>
      </c>
      <c r="L254">
        <f t="shared" si="31"/>
        <v>0.95088822065003653</v>
      </c>
      <c r="M254">
        <f t="shared" si="32"/>
        <v>1.3204408524759181E-4</v>
      </c>
      <c r="N254" s="1">
        <f t="shared" si="33"/>
        <v>1.3460327311890237E-4</v>
      </c>
    </row>
    <row r="255" spans="1:14" x14ac:dyDescent="0.2">
      <c r="A255" s="1">
        <v>25.1</v>
      </c>
      <c r="B255" s="2">
        <v>0.98348118626961301</v>
      </c>
      <c r="C255" s="1">
        <v>0.98338882644959802</v>
      </c>
      <c r="D255" s="3">
        <f t="shared" si="34"/>
        <v>0.97798726668898794</v>
      </c>
      <c r="E255" s="3">
        <f t="shared" si="35"/>
        <v>0.97794428172431536</v>
      </c>
      <c r="F255" s="2">
        <f>$P$6*(1-EXP(-(IF(A255&lt;$P$8,0,A256-$P$8))/$P$7))</f>
        <v>0.94812324431115236</v>
      </c>
      <c r="G255" s="3">
        <f t="shared" si="27"/>
        <v>1.2501840595378719E-3</v>
      </c>
      <c r="H255" s="1">
        <f t="shared" si="28"/>
        <v>1.2436612835634577E-3</v>
      </c>
      <c r="I255" s="2">
        <f>IF(A255&lt;$S$10,0,$S$6*(1+(-$S$9-$S$7)/($S$7-$S$8)*EXP(-(A256-$S$10)/$S$7)+(-$S$9-$S$8)/($S$8-$S$7)*EXP(-(A256-$S$10)/$S$8)))</f>
        <v>0.984881603959047</v>
      </c>
      <c r="J255" s="3">
        <f t="shared" si="29"/>
        <v>1.9611697048796549E-6</v>
      </c>
      <c r="K255" s="1">
        <f t="shared" si="30"/>
        <v>2.2283846927167107E-6</v>
      </c>
      <c r="L255">
        <f t="shared" si="31"/>
        <v>0.95166203147301842</v>
      </c>
      <c r="M255">
        <f t="shared" si="32"/>
        <v>1.0124586119696481E-3</v>
      </c>
      <c r="N255" s="1">
        <f t="shared" si="33"/>
        <v>1.0065895194859163E-3</v>
      </c>
    </row>
    <row r="256" spans="1:14" x14ac:dyDescent="0.2">
      <c r="A256" s="1">
        <v>25.2</v>
      </c>
      <c r="B256" s="2">
        <v>1.0219205460851399</v>
      </c>
      <c r="C256" s="1">
        <v>1.0214541028026001</v>
      </c>
      <c r="D256" s="3">
        <f t="shared" si="34"/>
        <v>0.98926033223394771</v>
      </c>
      <c r="E256" s="3">
        <f t="shared" si="35"/>
        <v>0.9891110049909807</v>
      </c>
      <c r="F256" s="2">
        <f>$P$6*(1-EXP(-(IF(A256&lt;$P$8,0,A257-$P$8))/$P$7))</f>
        <v>0.94895681146505151</v>
      </c>
      <c r="G256" s="3">
        <f t="shared" si="27"/>
        <v>5.3237065697106902E-3</v>
      </c>
      <c r="H256" s="1">
        <f t="shared" si="28"/>
        <v>5.2558572512813942E-3</v>
      </c>
      <c r="I256" s="2">
        <f>IF(A256&lt;$S$10,0,$S$6*(1+(-$S$9-$S$7)/($S$7-$S$8)*EXP(-(A257-$S$10)/$S$7)+(-$S$9-$S$8)/($S$8-$S$7)*EXP(-(A257-$S$10)/$S$8)))</f>
        <v>0.98519300087782147</v>
      </c>
      <c r="J256" s="3">
        <f t="shared" si="29"/>
        <v>1.3489125769556218E-3</v>
      </c>
      <c r="K256" s="1">
        <f t="shared" si="30"/>
        <v>1.3148675127991826E-3</v>
      </c>
      <c r="L256">
        <f t="shared" si="31"/>
        <v>0.95242550705835982</v>
      </c>
      <c r="M256">
        <f t="shared" si="32"/>
        <v>4.829560449333691E-3</v>
      </c>
      <c r="N256" s="1">
        <f t="shared" si="33"/>
        <v>4.7649470304217435E-3</v>
      </c>
    </row>
    <row r="257" spans="1:14" x14ac:dyDescent="0.2">
      <c r="A257" s="1">
        <v>25.3</v>
      </c>
      <c r="B257" s="2">
        <v>0.97925963888207501</v>
      </c>
      <c r="C257" s="1">
        <v>0.97921806468731798</v>
      </c>
      <c r="D257" s="3">
        <f t="shared" si="34"/>
        <v>0.99488712374560928</v>
      </c>
      <c r="E257" s="3">
        <f t="shared" si="35"/>
        <v>0.99468699797983862</v>
      </c>
      <c r="F257" s="2">
        <f>$P$6*(1-EXP(-(IF(A257&lt;$P$8,0,A258-$P$8))/$P$7))</f>
        <v>0.94977992748756146</v>
      </c>
      <c r="G257" s="3">
        <f t="shared" si="27"/>
        <v>8.6905338390381223E-4</v>
      </c>
      <c r="H257" s="1">
        <f t="shared" si="28"/>
        <v>8.6660392179168863E-4</v>
      </c>
      <c r="I257" s="2">
        <f>IF(A257&lt;$S$10,0,$S$6*(1+(-$S$9-$S$7)/($S$7-$S$8)*EXP(-(A258-$S$10)/$S$7)+(-$S$9-$S$8)/($S$8-$S$7)*EXP(-(A258-$S$10)/$S$8)))</f>
        <v>0.98549681677680523</v>
      </c>
      <c r="J257" s="3">
        <f t="shared" si="29"/>
        <v>3.890238809051126E-5</v>
      </c>
      <c r="K257" s="1">
        <f t="shared" si="30"/>
        <v>3.9422727801240501E-5</v>
      </c>
      <c r="L257">
        <f t="shared" si="31"/>
        <v>0.95317878544643708</v>
      </c>
      <c r="M257">
        <f t="shared" si="32"/>
        <v>6.802109159312268E-4</v>
      </c>
      <c r="N257" s="1">
        <f t="shared" si="33"/>
        <v>6.7804406338457085E-4</v>
      </c>
    </row>
    <row r="258" spans="1:14" x14ac:dyDescent="0.2">
      <c r="A258" s="1">
        <v>25.4</v>
      </c>
      <c r="B258" s="2">
        <v>1.0222409234208301</v>
      </c>
      <c r="C258" s="1">
        <v>1.0217803494889099</v>
      </c>
      <c r="D258" s="3">
        <f t="shared" si="34"/>
        <v>1.0078070361293483</v>
      </c>
      <c r="E258" s="3">
        <f t="shared" si="35"/>
        <v>1.007484172326276</v>
      </c>
      <c r="F258" s="2">
        <f>$P$6*(1-EXP(-(IF(A258&lt;$P$8,0,A259-$P$8))/$P$7))</f>
        <v>0.9505927234132926</v>
      </c>
      <c r="G258" s="3">
        <f t="shared" si="27"/>
        <v>5.1334645643200914E-3</v>
      </c>
      <c r="H258" s="1">
        <f t="shared" si="28"/>
        <v>5.0676781062819155E-3</v>
      </c>
      <c r="I258" s="2">
        <f>IF(A258&lt;$S$10,0,$S$6*(1+(-$S$9-$S$7)/($S$7-$S$8)*EXP(-(A259-$S$10)/$S$7)+(-$S$9-$S$8)/($S$8-$S$7)*EXP(-(A259-$S$10)/$S$8)))</f>
        <v>0.98579323033589061</v>
      </c>
      <c r="J258" s="3">
        <f t="shared" si="29"/>
        <v>1.3284343312139429E-3</v>
      </c>
      <c r="K258" s="1">
        <f t="shared" si="30"/>
        <v>1.2950727449336109E-3</v>
      </c>
      <c r="L258">
        <f t="shared" si="31"/>
        <v>0.95392200283391948</v>
      </c>
      <c r="M258">
        <f t="shared" si="32"/>
        <v>4.667474910160594E-3</v>
      </c>
      <c r="N258" s="1">
        <f t="shared" si="33"/>
        <v>4.6047552107488553E-3</v>
      </c>
    </row>
    <row r="259" spans="1:14" x14ac:dyDescent="0.2">
      <c r="A259" s="1">
        <v>25.5</v>
      </c>
      <c r="B259" s="2">
        <v>0.96528271504270802</v>
      </c>
      <c r="C259" s="1">
        <v>0.96538770962685205</v>
      </c>
      <c r="D259" s="3">
        <f t="shared" si="34"/>
        <v>0.98892775911520436</v>
      </c>
      <c r="E259" s="3">
        <f t="shared" si="35"/>
        <v>0.98879537460102673</v>
      </c>
      <c r="F259" s="2">
        <f>$P$6*(1-EXP(-(IF(A259&lt;$P$8,0,A260-$P$8))/$P$7))</f>
        <v>0.95139532863396448</v>
      </c>
      <c r="G259" s="3">
        <f t="shared" ref="G259:G322" si="36">(F259-B259)^2</f>
        <v>1.9285950126575482E-4</v>
      </c>
      <c r="H259" s="1">
        <f t="shared" ref="H259:H322" si="37">(F259-C259)^2</f>
        <v>1.9578672585012153E-4</v>
      </c>
      <c r="I259" s="2">
        <f>IF(A259&lt;$S$10,0,$S$6*(1+(-$S$9-$S$7)/($S$7-$S$8)*EXP(-(A260-$S$10)/$S$7)+(-$S$9-$S$8)/($S$8-$S$7)*EXP(-(A260-$S$10)/$S$8)))</f>
        <v>0.98608241622248871</v>
      </c>
      <c r="J259" s="3">
        <f t="shared" ref="J259:J322" si="38">(B259-I259)^2</f>
        <v>4.3262756916817038E-4</v>
      </c>
      <c r="K259" s="1">
        <f t="shared" ref="K259:K322" si="39">(C259-I259)^2</f>
        <v>4.2827088107948738E-4</v>
      </c>
      <c r="L259">
        <f t="shared" ref="L259:L322" si="40">$V$6*(1-EXP(-(IF(A259&lt;$V$10,0,A260-$V$10))/$V$9))</f>
        <v>0.9546552935983954</v>
      </c>
      <c r="M259">
        <f t="shared" ref="M259:M322" si="41">(B259-L259)^2</f>
        <v>1.1294208655503558E-4</v>
      </c>
      <c r="N259" s="1">
        <f t="shared" ref="N259:N322" si="42">(C259-L259)^2</f>
        <v>1.1518475380787318E-4</v>
      </c>
    </row>
    <row r="260" spans="1:14" x14ac:dyDescent="0.2">
      <c r="A260" s="1">
        <v>25.6</v>
      </c>
      <c r="B260" s="2">
        <v>0.93426141028333198</v>
      </c>
      <c r="C260" s="1">
        <v>0.93467635132803195</v>
      </c>
      <c r="D260" s="3">
        <f t="shared" si="34"/>
        <v>0.97392834958229002</v>
      </c>
      <c r="E260" s="3">
        <f t="shared" si="35"/>
        <v>0.97394813681459802</v>
      </c>
      <c r="F260" s="2">
        <f>$P$6*(1-EXP(-(IF(A260&lt;$P$8,0,A261-$P$8))/$P$7))</f>
        <v>0.95218787091900414</v>
      </c>
      <c r="G260" s="3">
        <f t="shared" si="36"/>
        <v>3.2135799092230345E-4</v>
      </c>
      <c r="H260" s="1">
        <f t="shared" si="37"/>
        <v>3.0665331838500287E-4</v>
      </c>
      <c r="I260" s="2">
        <f>IF(A260&lt;$S$10,0,$S$6*(1+(-$S$9-$S$7)/($S$7-$S$8)*EXP(-(A261-$S$10)/$S$7)+(-$S$9-$S$8)/($S$8-$S$7)*EXP(-(A261-$S$10)/$S$8)))</f>
        <v>0.98636454517468974</v>
      </c>
      <c r="J260" s="3">
        <f t="shared" si="38"/>
        <v>2.7147366655070225E-3</v>
      </c>
      <c r="K260" s="1">
        <f t="shared" si="39"/>
        <v>2.6716693831296727E-3</v>
      </c>
      <c r="L260">
        <f t="shared" si="40"/>
        <v>0.95537879032266748</v>
      </c>
      <c r="M260">
        <f t="shared" si="41"/>
        <v>4.459437397257253E-4</v>
      </c>
      <c r="N260" s="1">
        <f t="shared" si="42"/>
        <v>4.2859098032660577E-4</v>
      </c>
    </row>
    <row r="261" spans="1:14" x14ac:dyDescent="0.2">
      <c r="A261" s="1">
        <v>25.7</v>
      </c>
      <c r="B261" s="2">
        <v>1.05370502676462</v>
      </c>
      <c r="C261" s="1">
        <v>1.05294738672404</v>
      </c>
      <c r="D261" s="3">
        <f t="shared" ref="D261:D324" si="43">AVERAGE(B259:B261)</f>
        <v>0.98441638403021992</v>
      </c>
      <c r="E261" s="3">
        <f t="shared" ref="E261:E324" si="44">AVERAGE(C259:C261)</f>
        <v>0.98433714922630811</v>
      </c>
      <c r="F261" s="2">
        <f>$P$6*(1-EXP(-(IF(A261&lt;$P$8,0,A262-$P$8))/$P$7))</f>
        <v>0.95297047643588573</v>
      </c>
      <c r="G261" s="3">
        <f t="shared" si="36"/>
        <v>1.0147449629932291E-2</v>
      </c>
      <c r="H261" s="1">
        <f t="shared" si="37"/>
        <v>9.9953825907656436E-3</v>
      </c>
      <c r="I261" s="2">
        <f>IF(A261&lt;$S$10,0,$S$6*(1+(-$S$9-$S$7)/($S$7-$S$8)*EXP(-(A262-$S$10)/$S$7)+(-$S$9-$S$8)/($S$8-$S$7)*EXP(-(A262-$S$10)/$S$8)))</f>
        <v>0.98663978408295039</v>
      </c>
      <c r="J261" s="3">
        <f t="shared" si="38"/>
        <v>4.4977467759512351E-3</v>
      </c>
      <c r="K261" s="1">
        <f t="shared" si="39"/>
        <v>4.3966981680086314E-3</v>
      </c>
      <c r="L261">
        <f t="shared" si="40"/>
        <v>0.95609262381872506</v>
      </c>
      <c r="M261">
        <f t="shared" si="41"/>
        <v>9.5281812088717516E-3</v>
      </c>
      <c r="N261" s="1">
        <f t="shared" si="42"/>
        <v>9.3808450974447663E-3</v>
      </c>
    </row>
    <row r="262" spans="1:14" x14ac:dyDescent="0.2">
      <c r="A262" s="1">
        <v>25.8</v>
      </c>
      <c r="B262" s="2">
        <v>1.00060208552271</v>
      </c>
      <c r="C262" s="1">
        <v>1.0003717949906701</v>
      </c>
      <c r="D262" s="3">
        <f t="shared" si="43"/>
        <v>0.99618950752355406</v>
      </c>
      <c r="E262" s="3">
        <f t="shared" si="44"/>
        <v>0.99599851101424741</v>
      </c>
      <c r="F262" s="2">
        <f>$P$6*(1-EXP(-(IF(A262&lt;$P$8,0,A263-$P$8))/$P$7))</f>
        <v>0.95374326977021595</v>
      </c>
      <c r="G262" s="3">
        <f t="shared" si="36"/>
        <v>2.1957486137261857E-3</v>
      </c>
      <c r="H262" s="1">
        <f t="shared" si="37"/>
        <v>2.1742193642345269E-3</v>
      </c>
      <c r="I262" s="2">
        <f>IF(A262&lt;$S$10,0,$S$6*(1+(-$S$9-$S$7)/($S$7-$S$8)*EXP(-(A263-$S$10)/$S$7)+(-$S$9-$S$8)/($S$8-$S$7)*EXP(-(A263-$S$10)/$S$8)))</f>
        <v>0.98690829607033081</v>
      </c>
      <c r="J262" s="3">
        <f t="shared" si="38"/>
        <v>1.8751986956609188E-4</v>
      </c>
      <c r="K262" s="1">
        <f t="shared" si="39"/>
        <v>1.8126580317797661E-4</v>
      </c>
      <c r="L262">
        <f t="shared" si="40"/>
        <v>0.95679692315139486</v>
      </c>
      <c r="M262">
        <f t="shared" si="41"/>
        <v>1.918892250377285E-3</v>
      </c>
      <c r="N262" s="1">
        <f t="shared" si="42"/>
        <v>1.8987694558092606E-3</v>
      </c>
    </row>
    <row r="263" spans="1:14" x14ac:dyDescent="0.2">
      <c r="A263" s="1">
        <v>25.9</v>
      </c>
      <c r="B263" s="2">
        <v>0.91857794118244096</v>
      </c>
      <c r="C263" s="1">
        <v>0.91915986951803597</v>
      </c>
      <c r="D263" s="3">
        <f t="shared" si="43"/>
        <v>0.99096168448992372</v>
      </c>
      <c r="E263" s="3">
        <f t="shared" si="44"/>
        <v>0.99082635041091527</v>
      </c>
      <c r="F263" s="2">
        <f>$P$6*(1-EXP(-(IF(A263&lt;$P$8,0,A264-$P$8))/$P$7))</f>
        <v>0.95450637394556714</v>
      </c>
      <c r="G263" s="3">
        <f t="shared" si="36"/>
        <v>1.290852280814479E-3</v>
      </c>
      <c r="H263" s="1">
        <f t="shared" si="37"/>
        <v>1.2493753752454812E-3</v>
      </c>
      <c r="I263" s="2">
        <f>IF(A263&lt;$S$10,0,$S$6*(1+(-$S$9-$S$7)/($S$7-$S$8)*EXP(-(A264-$S$10)/$S$7)+(-$S$9-$S$8)/($S$8-$S$7)*EXP(-(A264-$S$10)/$S$8)))</f>
        <v>0.98717024057129432</v>
      </c>
      <c r="J263" s="3">
        <f t="shared" si="38"/>
        <v>4.704903535450093E-3</v>
      </c>
      <c r="K263" s="1">
        <f t="shared" si="39"/>
        <v>4.6254105708018823E-3</v>
      </c>
      <c r="L263">
        <f t="shared" si="40"/>
        <v>0.9574918156616774</v>
      </c>
      <c r="M263">
        <f t="shared" si="41"/>
        <v>1.5142896269857693E-3</v>
      </c>
      <c r="N263" s="1">
        <f t="shared" si="42"/>
        <v>1.4693380951590277E-3</v>
      </c>
    </row>
    <row r="264" spans="1:14" x14ac:dyDescent="0.2">
      <c r="A264" s="1">
        <v>26</v>
      </c>
      <c r="B264" s="2">
        <v>0.91555348160220995</v>
      </c>
      <c r="C264" s="1">
        <v>0.91616921362874904</v>
      </c>
      <c r="D264" s="3">
        <f t="shared" si="43"/>
        <v>0.9449111694357869</v>
      </c>
      <c r="E264" s="3">
        <f t="shared" si="44"/>
        <v>0.94523362604581829</v>
      </c>
      <c r="F264" s="2">
        <f>$P$6*(1-EXP(-(IF(A264&lt;$P$8,0,A265-$P$8))/$P$7))</f>
        <v>0.9552599104430618</v>
      </c>
      <c r="G264" s="3">
        <f t="shared" si="36"/>
        <v>1.5766004912936315E-3</v>
      </c>
      <c r="H264" s="1">
        <f t="shared" si="37"/>
        <v>1.5280825774285221E-3</v>
      </c>
      <c r="I264" s="2">
        <f>IF(A264&lt;$S$10,0,$S$6*(1+(-$S$9-$S$7)/($S$7-$S$8)*EXP(-(A265-$S$10)/$S$7)+(-$S$9-$S$8)/($S$8-$S$7)*EXP(-(A265-$S$10)/$S$8)))</f>
        <v>0.98742577340908622</v>
      </c>
      <c r="J264" s="3">
        <f t="shared" si="38"/>
        <v>5.1656263295727731E-3</v>
      </c>
      <c r="K264" s="1">
        <f t="shared" si="39"/>
        <v>5.0774973117287663E-3</v>
      </c>
      <c r="L264">
        <f t="shared" si="40"/>
        <v>0.95817742698977038</v>
      </c>
      <c r="M264">
        <f t="shared" si="41"/>
        <v>1.8168007204017336E-3</v>
      </c>
      <c r="N264" s="1">
        <f t="shared" si="42"/>
        <v>1.7646899897850918E-3</v>
      </c>
    </row>
    <row r="265" spans="1:14" x14ac:dyDescent="0.2">
      <c r="A265" s="1">
        <v>26.1</v>
      </c>
      <c r="B265" s="2">
        <v>1.1141451228727</v>
      </c>
      <c r="C265" s="1">
        <v>1.1128081717923799</v>
      </c>
      <c r="D265" s="3">
        <f t="shared" si="43"/>
        <v>0.98275884855245044</v>
      </c>
      <c r="E265" s="3">
        <f t="shared" si="44"/>
        <v>0.982712418313055</v>
      </c>
      <c r="F265" s="2">
        <f>$P$6*(1-EXP(-(IF(A265&lt;$P$8,0,A266-$P$8))/$P$7))</f>
        <v>0.95600399922071178</v>
      </c>
      <c r="G265" s="3">
        <f t="shared" si="36"/>
        <v>2.5008614989913417E-2</v>
      </c>
      <c r="H265" s="1">
        <f t="shared" si="37"/>
        <v>2.4587548535885476E-2</v>
      </c>
      <c r="I265" s="2">
        <f>IF(A265&lt;$S$10,0,$S$6*(1+(-$S$9-$S$7)/($S$7-$S$8)*EXP(-(A266-$S$10)/$S$7)+(-$S$9-$S$8)/($S$8-$S$7)*EXP(-(A266-$S$10)/$S$8)))</f>
        <v>0.98767504687170926</v>
      </c>
      <c r="J265" s="3">
        <f t="shared" si="38"/>
        <v>1.5994680123696363E-2</v>
      </c>
      <c r="K265" s="1">
        <f t="shared" si="39"/>
        <v>1.5658298952412164E-2</v>
      </c>
      <c r="L265">
        <f t="shared" si="40"/>
        <v>0.95885388109778524</v>
      </c>
      <c r="M265">
        <f t="shared" si="41"/>
        <v>2.4115369771995018E-2</v>
      </c>
      <c r="N265" s="1">
        <f t="shared" si="42"/>
        <v>2.3701923623275754E-2</v>
      </c>
    </row>
    <row r="266" spans="1:14" x14ac:dyDescent="0.2">
      <c r="A266" s="1">
        <v>26.2</v>
      </c>
      <c r="B266" s="2">
        <v>1.0029617934836601</v>
      </c>
      <c r="C266" s="1">
        <v>1.0027241323770899</v>
      </c>
      <c r="D266" s="3">
        <f t="shared" si="43"/>
        <v>1.0108867993195234</v>
      </c>
      <c r="E266" s="3">
        <f t="shared" si="44"/>
        <v>1.0105671725994063</v>
      </c>
      <c r="F266" s="2">
        <f>$P$6*(1-EXP(-(IF(A266&lt;$P$8,0,A267-$P$8))/$P$7))</f>
        <v>0.95673875873251413</v>
      </c>
      <c r="G266" s="3">
        <f t="shared" si="36"/>
        <v>2.1365689416056486E-3</v>
      </c>
      <c r="H266" s="1">
        <f t="shared" si="37"/>
        <v>2.1146545892312446E-3</v>
      </c>
      <c r="I266" s="2">
        <f>IF(A266&lt;$S$10,0,$S$6*(1+(-$S$9-$S$7)/($S$7-$S$8)*EXP(-(A267-$S$10)/$S$7)+(-$S$9-$S$8)/($S$8-$S$7)*EXP(-(A267-$S$10)/$S$8)))</f>
        <v>0.98791820978651235</v>
      </c>
      <c r="J266" s="3">
        <f t="shared" si="38"/>
        <v>2.2630941045308973E-4</v>
      </c>
      <c r="K266" s="1">
        <f t="shared" si="39"/>
        <v>2.1921534375817487E-4</v>
      </c>
      <c r="L266">
        <f t="shared" si="40"/>
        <v>0.95952130029216043</v>
      </c>
      <c r="M266">
        <f t="shared" si="41"/>
        <v>1.8870764487207295E-3</v>
      </c>
      <c r="N266" s="1">
        <f t="shared" si="42"/>
        <v>1.8664847001586119E-3</v>
      </c>
    </row>
    <row r="267" spans="1:14" x14ac:dyDescent="0.2">
      <c r="A267" s="1">
        <v>26.3</v>
      </c>
      <c r="B267" s="2">
        <v>0.80405195631094495</v>
      </c>
      <c r="C267" s="1">
        <v>0.80577783662132396</v>
      </c>
      <c r="D267" s="3">
        <f t="shared" si="43"/>
        <v>0.97371962422243508</v>
      </c>
      <c r="E267" s="3">
        <f t="shared" si="44"/>
        <v>0.9737700469302647</v>
      </c>
      <c r="F267" s="2">
        <f>$P$6*(1-EXP(-(IF(A267&lt;$P$8,0,A268-$P$8))/$P$7))</f>
        <v>0.95746430594730902</v>
      </c>
      <c r="G267" s="3">
        <f t="shared" si="36"/>
        <v>2.3535349020950017E-2</v>
      </c>
      <c r="H267" s="1">
        <f t="shared" si="37"/>
        <v>2.3008784976583006E-2</v>
      </c>
      <c r="I267" s="2">
        <f>IF(A267&lt;$S$10,0,$S$6*(1+(-$S$9-$S$7)/($S$7-$S$8)*EXP(-(A268-$S$10)/$S$7)+(-$S$9-$S$8)/($S$8-$S$7)*EXP(-(A268-$S$10)/$S$8)))</f>
        <v>0.98815540759340914</v>
      </c>
      <c r="J267" s="3">
        <f t="shared" si="38"/>
        <v>3.3894080774114668E-2</v>
      </c>
      <c r="K267" s="1">
        <f t="shared" si="39"/>
        <v>3.3261578393677965E-2</v>
      </c>
      <c r="L267">
        <f t="shared" si="40"/>
        <v>0.9601798052457744</v>
      </c>
      <c r="M267">
        <f t="shared" si="41"/>
        <v>2.4375905213016927E-2</v>
      </c>
      <c r="N267" s="1">
        <f t="shared" si="42"/>
        <v>2.3839967915105776E-2</v>
      </c>
    </row>
    <row r="268" spans="1:14" x14ac:dyDescent="0.2">
      <c r="A268" s="1">
        <v>26.4</v>
      </c>
      <c r="B268" s="2">
        <v>0.95820432184558402</v>
      </c>
      <c r="C268" s="1">
        <v>0.95841514446616405</v>
      </c>
      <c r="D268" s="3">
        <f t="shared" si="43"/>
        <v>0.92173935721339628</v>
      </c>
      <c r="E268" s="3">
        <f t="shared" si="44"/>
        <v>0.92230570448819271</v>
      </c>
      <c r="F268" s="2">
        <f>$P$6*(1-EXP(-(IF(A268&lt;$P$8,0,A269-$P$8))/$P$7))</f>
        <v>0.95818075636740019</v>
      </c>
      <c r="G268" s="3">
        <f t="shared" si="36"/>
        <v>5.5533176203252221E-10</v>
      </c>
      <c r="H268" s="1">
        <f t="shared" si="37"/>
        <v>5.4937780842137105E-8</v>
      </c>
      <c r="I268" s="2">
        <f>IF(A268&lt;$S$10,0,$S$6*(1+(-$S$9-$S$7)/($S$7-$S$8)*EXP(-(A269-$S$10)/$S$7)+(-$S$9-$S$8)/($S$8-$S$7)*EXP(-(A269-$S$10)/$S$8)))</f>
        <v>0.98838678241674272</v>
      </c>
      <c r="J268" s="3">
        <f t="shared" si="38"/>
        <v>9.1098092612954939E-4</v>
      </c>
      <c r="K268" s="1">
        <f t="shared" si="39"/>
        <v>8.9829908144056737E-4</v>
      </c>
      <c r="L268">
        <f t="shared" si="40"/>
        <v>0.96082951501976444</v>
      </c>
      <c r="M268">
        <f t="shared" si="41"/>
        <v>6.8916392017634583E-6</v>
      </c>
      <c r="N268" s="1">
        <f t="shared" si="42"/>
        <v>5.8291851700926377E-6</v>
      </c>
    </row>
    <row r="269" spans="1:14" x14ac:dyDescent="0.2">
      <c r="A269" s="1">
        <v>26.5</v>
      </c>
      <c r="B269" s="2">
        <v>1.05433565265653</v>
      </c>
      <c r="C269" s="1">
        <v>1.05360299966367</v>
      </c>
      <c r="D269" s="3">
        <f t="shared" si="43"/>
        <v>0.93886397693768631</v>
      </c>
      <c r="E269" s="3">
        <f t="shared" si="44"/>
        <v>0.93926532691705267</v>
      </c>
      <c r="F269" s="2">
        <f>$P$6*(1-EXP(-(IF(A269&lt;$P$8,0,A270-$P$8))/$P$7))</f>
        <v>0.95888822404694163</v>
      </c>
      <c r="G269" s="3">
        <f t="shared" si="36"/>
        <v>9.1102116281824592E-3</v>
      </c>
      <c r="H269" s="1">
        <f t="shared" si="37"/>
        <v>8.9708887201272024E-3</v>
      </c>
      <c r="I269" s="2">
        <f>IF(A269&lt;$S$10,0,$S$6*(1+(-$S$9-$S$7)/($S$7-$S$8)*EXP(-(A270-$S$10)/$S$7)+(-$S$9-$S$8)/($S$8-$S$7)*EXP(-(A270-$S$10)/$S$8)))</f>
        <v>0.98861247313581857</v>
      </c>
      <c r="J269" s="3">
        <f t="shared" si="38"/>
        <v>4.3195363263116562E-3</v>
      </c>
      <c r="K269" s="1">
        <f t="shared" si="39"/>
        <v>4.2237685383673595E-3</v>
      </c>
      <c r="L269">
        <f t="shared" si="40"/>
        <v>0.96147054708505364</v>
      </c>
      <c r="M269">
        <f t="shared" si="41"/>
        <v>8.6239278328014406E-3</v>
      </c>
      <c r="N269" s="1">
        <f t="shared" si="42"/>
        <v>8.4883888181509909E-3</v>
      </c>
    </row>
    <row r="270" spans="1:14" x14ac:dyDescent="0.2">
      <c r="A270" s="1">
        <v>26.6</v>
      </c>
      <c r="B270" s="2">
        <v>1.0068555642472401</v>
      </c>
      <c r="C270" s="1">
        <v>1.00659429453271</v>
      </c>
      <c r="D270" s="3">
        <f t="shared" si="43"/>
        <v>1.0064651795831179</v>
      </c>
      <c r="E270" s="3">
        <f t="shared" si="44"/>
        <v>1.006204146220848</v>
      </c>
      <c r="F270" s="2">
        <f>$P$6*(1-EXP(-(IF(A270&lt;$P$8,0,A271-$P$8))/$P$7))</f>
        <v>0.95958682161009468</v>
      </c>
      <c r="G270" s="3">
        <f t="shared" si="36"/>
        <v>2.2343340304966895E-3</v>
      </c>
      <c r="H270" s="1">
        <f t="shared" si="37"/>
        <v>2.2097025105704119E-3</v>
      </c>
      <c r="I270" s="2">
        <f>IF(A270&lt;$S$10,0,$S$6*(1+(-$S$9-$S$7)/($S$7-$S$8)*EXP(-(A271-$S$10)/$S$7)+(-$S$9-$S$8)/($S$8-$S$7)*EXP(-(A271-$S$10)/$S$8)))</f>
        <v>0.98883261545411583</v>
      </c>
      <c r="J270" s="3">
        <f t="shared" si="38"/>
        <v>3.2482668319957966E-4</v>
      </c>
      <c r="K270" s="1">
        <f t="shared" si="39"/>
        <v>3.1547724369096952E-4</v>
      </c>
      <c r="L270">
        <f t="shared" si="40"/>
        <v>0.96210301734358949</v>
      </c>
      <c r="M270">
        <f t="shared" si="41"/>
        <v>2.002790454363447E-3</v>
      </c>
      <c r="N270" s="1">
        <f t="shared" si="42"/>
        <v>1.9794737459191535E-3</v>
      </c>
    </row>
    <row r="271" spans="1:14" x14ac:dyDescent="0.2">
      <c r="A271" s="1">
        <v>26.7</v>
      </c>
      <c r="B271" s="2">
        <v>0.93469881137470801</v>
      </c>
      <c r="C271" s="1">
        <v>0.93515198547859202</v>
      </c>
      <c r="D271" s="3">
        <f t="shared" si="43"/>
        <v>0.99863000942615932</v>
      </c>
      <c r="E271" s="3">
        <f t="shared" si="44"/>
        <v>0.99844975989165718</v>
      </c>
      <c r="F271" s="2">
        <f>$P$6*(1-EXP(-(IF(A271&lt;$P$8,0,A272-$P$8))/$P$7))</f>
        <v>0.96027666026895742</v>
      </c>
      <c r="G271" s="3">
        <f t="shared" si="36"/>
        <v>6.5422635405705586E-4</v>
      </c>
      <c r="H271" s="1">
        <f t="shared" si="37"/>
        <v>6.3124928332162252E-4</v>
      </c>
      <c r="I271" s="2">
        <f>IF(A271&lt;$S$10,0,$S$6*(1+(-$S$9-$S$7)/($S$7-$S$8)*EXP(-(A272-$S$10)/$S$7)+(-$S$9-$S$8)/($S$8-$S$7)*EXP(-(A272-$S$10)/$S$8)))</f>
        <v>0.98904734196719923</v>
      </c>
      <c r="J271" s="3">
        <f t="shared" si="38"/>
        <v>2.953762777562955E-3</v>
      </c>
      <c r="K271" s="1">
        <f t="shared" si="39"/>
        <v>2.9047094510340557E-3</v>
      </c>
      <c r="L271">
        <f t="shared" si="40"/>
        <v>0.96272704014930055</v>
      </c>
      <c r="M271">
        <f t="shared" si="41"/>
        <v>7.8558160824089758E-4</v>
      </c>
      <c r="N271" s="1">
        <f t="shared" si="42"/>
        <v>7.6038364009256446E-4</v>
      </c>
    </row>
    <row r="272" spans="1:14" x14ac:dyDescent="0.2">
      <c r="A272" s="1">
        <v>26.8</v>
      </c>
      <c r="B272" s="2">
        <v>0.99712677443503905</v>
      </c>
      <c r="C272" s="1">
        <v>0.99696833817778197</v>
      </c>
      <c r="D272" s="3">
        <f t="shared" si="43"/>
        <v>0.97956038335232909</v>
      </c>
      <c r="E272" s="3">
        <f t="shared" si="44"/>
        <v>0.97957153939636132</v>
      </c>
      <c r="F272" s="2">
        <f>$P$6*(1-EXP(-(IF(A272&lt;$P$8,0,A273-$P$8))/$P$7))</f>
        <v>0.96095784984126797</v>
      </c>
      <c r="G272" s="3">
        <f t="shared" si="36"/>
        <v>1.3081911062698985E-3</v>
      </c>
      <c r="H272" s="1">
        <f t="shared" si="37"/>
        <v>1.2967552702342101E-3</v>
      </c>
      <c r="I272" s="2">
        <f>IF(A272&lt;$S$10,0,$S$6*(1+(-$S$9-$S$7)/($S$7-$S$8)*EXP(-(A273-$S$10)/$S$7)+(-$S$9-$S$8)/($S$8-$S$7)*EXP(-(A273-$S$10)/$S$8)))</f>
        <v>0.98925678222935065</v>
      </c>
      <c r="J272" s="3">
        <f t="shared" si="38"/>
        <v>6.193677731759622E-5</v>
      </c>
      <c r="K272" s="1">
        <f t="shared" si="39"/>
        <v>5.9468095145786392E-5</v>
      </c>
      <c r="L272">
        <f t="shared" si="40"/>
        <v>0.96334272832877155</v>
      </c>
      <c r="M272">
        <f t="shared" si="41"/>
        <v>1.1413617713104088E-3</v>
      </c>
      <c r="N272" s="1">
        <f t="shared" si="42"/>
        <v>1.1306816377178665E-3</v>
      </c>
    </row>
    <row r="273" spans="1:14" x14ac:dyDescent="0.2">
      <c r="A273" s="1">
        <v>26.9</v>
      </c>
      <c r="B273" s="2">
        <v>0.82608609165789504</v>
      </c>
      <c r="C273" s="1">
        <v>0.827616221953695</v>
      </c>
      <c r="D273" s="3">
        <f t="shared" si="43"/>
        <v>0.91930389248921396</v>
      </c>
      <c r="E273" s="3">
        <f t="shared" si="44"/>
        <v>0.91991218187002299</v>
      </c>
      <c r="F273" s="2">
        <f>$P$6*(1-EXP(-(IF(A273&lt;$P$8,0,A274-$P$8))/$P$7))</f>
        <v>0.96163049876788731</v>
      </c>
      <c r="G273" s="3">
        <f t="shared" si="36"/>
        <v>1.8372286298799324E-2</v>
      </c>
      <c r="H273" s="1">
        <f t="shared" si="37"/>
        <v>1.7959826390030964E-2</v>
      </c>
      <c r="I273" s="2">
        <f>IF(A273&lt;$S$10,0,$S$6*(1+(-$S$9-$S$7)/($S$7-$S$8)*EXP(-(A274-$S$10)/$S$7)+(-$S$9-$S$8)/($S$8-$S$7)*EXP(-(A274-$S$10)/$S$8)))</f>
        <v>0.9894610628189322</v>
      </c>
      <c r="J273" s="3">
        <f t="shared" si="38"/>
        <v>2.6691381201869726E-2</v>
      </c>
      <c r="K273" s="1">
        <f t="shared" si="39"/>
        <v>2.6193752514693955E-2</v>
      </c>
      <c r="L273">
        <f t="shared" si="40"/>
        <v>0.96395019320164332</v>
      </c>
      <c r="M273">
        <f t="shared" si="41"/>
        <v>1.9006510494464939E-2</v>
      </c>
      <c r="N273" s="1">
        <f t="shared" si="42"/>
        <v>1.8586951716236401E-2</v>
      </c>
    </row>
    <row r="274" spans="1:14" x14ac:dyDescent="0.2">
      <c r="A274" s="1">
        <v>27</v>
      </c>
      <c r="B274" s="2">
        <v>1.03270083554248</v>
      </c>
      <c r="C274" s="1">
        <v>1.0321986367887599</v>
      </c>
      <c r="D274" s="3">
        <f t="shared" si="43"/>
        <v>0.95197123387847127</v>
      </c>
      <c r="E274" s="3">
        <f t="shared" si="44"/>
        <v>0.95226106564007884</v>
      </c>
      <c r="F274" s="2">
        <f>$P$6*(1-EXP(-(IF(A274&lt;$P$8,0,A275-$P$8))/$P$7))</f>
        <v>0.96229471413006251</v>
      </c>
      <c r="G274" s="3">
        <f t="shared" si="36"/>
        <v>4.9570219323400782E-3</v>
      </c>
      <c r="H274" s="1">
        <f t="shared" si="37"/>
        <v>4.8865584030731452E-3</v>
      </c>
      <c r="I274" s="2">
        <f>IF(A274&lt;$S$10,0,$S$6*(1+(-$S$9-$S$7)/($S$7-$S$8)*EXP(-(A275-$S$10)/$S$7)+(-$S$9-$S$8)/($S$8-$S$7)*EXP(-(A275-$S$10)/$S$8)))</f>
        <v>0.98966030740250532</v>
      </c>
      <c r="J274" s="3">
        <f t="shared" si="38"/>
        <v>1.8524870625679559E-3</v>
      </c>
      <c r="K274" s="1">
        <f t="shared" si="39"/>
        <v>1.8095094669734891E-3</v>
      </c>
      <c r="L274">
        <f t="shared" si="40"/>
        <v>0.96454954460073961</v>
      </c>
      <c r="M274">
        <f t="shared" si="41"/>
        <v>4.6445984570257521E-3</v>
      </c>
      <c r="N274" s="1">
        <f t="shared" si="42"/>
        <v>4.5763996738632674E-3</v>
      </c>
    </row>
    <row r="275" spans="1:14" x14ac:dyDescent="0.2">
      <c r="A275" s="1">
        <v>27.1</v>
      </c>
      <c r="B275" s="2">
        <v>1.05258900486325</v>
      </c>
      <c r="C275" s="1">
        <v>1.05189413199188</v>
      </c>
      <c r="D275" s="3">
        <f t="shared" si="43"/>
        <v>0.97045864402120829</v>
      </c>
      <c r="E275" s="3">
        <f t="shared" si="44"/>
        <v>0.9705696635781117</v>
      </c>
      <c r="F275" s="2">
        <f>$P$6*(1-EXP(-(IF(A275&lt;$P$8,0,A276-$P$8))/$P$7))</f>
        <v>0.96295060166647306</v>
      </c>
      <c r="G275" s="3">
        <f t="shared" si="36"/>
        <v>8.0350433276679539E-3</v>
      </c>
      <c r="H275" s="1">
        <f t="shared" si="37"/>
        <v>7.9109515867465795E-3</v>
      </c>
      <c r="I275" s="2">
        <f>IF(A275&lt;$S$10,0,$S$6*(1+(-$S$9-$S$7)/($S$7-$S$8)*EXP(-(A276-$S$10)/$S$7)+(-$S$9-$S$8)/($S$8-$S$7)*EXP(-(A276-$S$10)/$S$8)))</f>
        <v>0.98985463679771812</v>
      </c>
      <c r="J275" s="3">
        <f t="shared" si="38"/>
        <v>3.9356009365816283E-3</v>
      </c>
      <c r="K275" s="1">
        <f t="shared" si="39"/>
        <v>3.8488989639464317E-3</v>
      </c>
      <c r="L275">
        <f t="shared" si="40"/>
        <v>0.96514089089192612</v>
      </c>
      <c r="M275">
        <f t="shared" si="41"/>
        <v>7.6471726371416552E-3</v>
      </c>
      <c r="N275" s="1">
        <f t="shared" si="42"/>
        <v>7.5261248413467235E-3</v>
      </c>
    </row>
    <row r="276" spans="1:14" x14ac:dyDescent="0.2">
      <c r="A276" s="1">
        <v>27.2</v>
      </c>
      <c r="B276" s="2">
        <v>0.93502896955006798</v>
      </c>
      <c r="C276" s="1">
        <v>0.93549556557327496</v>
      </c>
      <c r="D276" s="3">
        <f t="shared" si="43"/>
        <v>1.0067729366519327</v>
      </c>
      <c r="E276" s="3">
        <f t="shared" si="44"/>
        <v>1.0065294447846382</v>
      </c>
      <c r="F276" s="2">
        <f>$P$6*(1-EXP(-(IF(A276&lt;$P$8,0,A277-$P$8))/$P$7))</f>
        <v>0.9635982657900638</v>
      </c>
      <c r="G276" s="3">
        <f t="shared" si="36"/>
        <v>8.1620468764863948E-4</v>
      </c>
      <c r="H276" s="1">
        <f t="shared" si="37"/>
        <v>7.8976175947470376E-4</v>
      </c>
      <c r="I276" s="2">
        <f>IF(A276&lt;$S$10,0,$S$6*(1+(-$S$9-$S$7)/($S$7-$S$8)*EXP(-(A277-$S$10)/$S$7)+(-$S$9-$S$8)/($S$8-$S$7)*EXP(-(A277-$S$10)/$S$8)))</f>
        <v>0.99004416903498149</v>
      </c>
      <c r="J276" s="3">
        <f t="shared" si="38"/>
        <v>3.0266721743648279E-3</v>
      </c>
      <c r="K276" s="1">
        <f t="shared" si="39"/>
        <v>2.9755501396225023E-3</v>
      </c>
      <c r="L276">
        <f t="shared" si="40"/>
        <v>0.96572433899370291</v>
      </c>
      <c r="M276">
        <f t="shared" si="41"/>
        <v>9.4220570528123727E-4</v>
      </c>
      <c r="N276" s="1">
        <f t="shared" si="42"/>
        <v>9.1377874250357172E-4</v>
      </c>
    </row>
    <row r="277" spans="1:14" x14ac:dyDescent="0.2">
      <c r="A277" s="1">
        <v>27.3</v>
      </c>
      <c r="B277" s="2">
        <v>1.0003463694807799</v>
      </c>
      <c r="C277" s="1">
        <v>1.0001725838925899</v>
      </c>
      <c r="D277" s="3">
        <f t="shared" si="43"/>
        <v>0.99598811463136594</v>
      </c>
      <c r="E277" s="3">
        <f t="shared" si="44"/>
        <v>0.99585409381924828</v>
      </c>
      <c r="F277" s="2">
        <f>$P$6*(1-EXP(-(IF(A277&lt;$P$8,0,A278-$P$8))/$P$7))</f>
        <v>0.96423780960466665</v>
      </c>
      <c r="G277" s="3">
        <f t="shared" si="36"/>
        <v>1.3038280963268577E-3</v>
      </c>
      <c r="H277" s="1">
        <f t="shared" si="37"/>
        <v>1.2913080031239895E-3</v>
      </c>
      <c r="I277" s="2">
        <f>IF(A277&lt;$S$10,0,$S$6*(1+(-$S$9-$S$7)/($S$7-$S$8)*EXP(-(A278-$S$10)/$S$7)+(-$S$9-$S$8)/($S$8-$S$7)*EXP(-(A278-$S$10)/$S$8)))</f>
        <v>0.99022901941795316</v>
      </c>
      <c r="J277" s="3">
        <f t="shared" si="38"/>
        <v>1.0236077229378082E-4</v>
      </c>
      <c r="K277" s="1">
        <f t="shared" si="39"/>
        <v>9.887447446125772E-5</v>
      </c>
      <c r="L277">
        <f t="shared" si="40"/>
        <v>0.96629999439653602</v>
      </c>
      <c r="M277">
        <f t="shared" si="41"/>
        <v>1.1591556563770244E-3</v>
      </c>
      <c r="N277" s="1">
        <f t="shared" si="42"/>
        <v>1.1473523191681792E-3</v>
      </c>
    </row>
    <row r="278" spans="1:14" x14ac:dyDescent="0.2">
      <c r="A278" s="1">
        <v>27.4</v>
      </c>
      <c r="B278" s="2">
        <v>1.10258670683182</v>
      </c>
      <c r="C278" s="1">
        <v>1.1014087006059601</v>
      </c>
      <c r="D278" s="3">
        <f t="shared" si="43"/>
        <v>1.0126540152875558</v>
      </c>
      <c r="E278" s="3">
        <f t="shared" si="44"/>
        <v>1.0123589500239416</v>
      </c>
      <c r="F278" s="2">
        <f>$P$6*(1-EXP(-(IF(A278&lt;$P$8,0,A279-$P$8))/$P$7))</f>
        <v>0.96486933492141447</v>
      </c>
      <c r="G278" s="3">
        <f t="shared" si="36"/>
        <v>1.8966074525908962E-2</v>
      </c>
      <c r="H278" s="1">
        <f t="shared" si="37"/>
        <v>1.8642998381538073E-2</v>
      </c>
      <c r="I278" s="2">
        <f>IF(A278&lt;$S$10,0,$S$6*(1+(-$S$9-$S$7)/($S$7-$S$8)*EXP(-(A279-$S$10)/$S$7)+(-$S$9-$S$8)/($S$8-$S$7)*EXP(-(A279-$S$10)/$S$8)))</f>
        <v>0.99040930058284238</v>
      </c>
      <c r="J278" s="3">
        <f t="shared" si="38"/>
        <v>1.258377047274817E-2</v>
      </c>
      <c r="K278" s="1">
        <f t="shared" si="39"/>
        <v>1.2320866805492102E-2</v>
      </c>
      <c r="L278">
        <f t="shared" si="40"/>
        <v>0.96686796118193141</v>
      </c>
      <c r="M278">
        <f t="shared" si="41"/>
        <v>1.8419577920779161E-2</v>
      </c>
      <c r="N278" s="1">
        <f t="shared" si="42"/>
        <v>1.8101210564764381E-2</v>
      </c>
    </row>
    <row r="279" spans="1:14" x14ac:dyDescent="0.2">
      <c r="A279" s="1">
        <v>27.5</v>
      </c>
      <c r="B279" s="2">
        <v>0.950220539672054</v>
      </c>
      <c r="C279" s="1">
        <v>0.95054675612310802</v>
      </c>
      <c r="D279" s="3">
        <f t="shared" si="43"/>
        <v>1.0177178719948847</v>
      </c>
      <c r="E279" s="3">
        <f t="shared" si="44"/>
        <v>1.0173760135405525</v>
      </c>
      <c r="F279" s="2">
        <f>$P$6*(1-EXP(-(IF(A279&lt;$P$8,0,A280-$P$8))/$P$7))</f>
        <v>0.96549294227494842</v>
      </c>
      <c r="G279" s="3">
        <f t="shared" si="36"/>
        <v>2.3324628126489624E-4</v>
      </c>
      <c r="H279" s="1">
        <f t="shared" si="37"/>
        <v>2.233884804854658E-4</v>
      </c>
      <c r="I279" s="2">
        <f>IF(A279&lt;$S$10,0,$S$6*(1+(-$S$9-$S$7)/($S$7-$S$8)*EXP(-(A280-$S$10)/$S$7)+(-$S$9-$S$8)/($S$8-$S$7)*EXP(-(A280-$S$10)/$S$8)))</f>
        <v>0.99058512255655851</v>
      </c>
      <c r="J279" s="3">
        <f t="shared" si="38"/>
        <v>1.6292995514400341E-3</v>
      </c>
      <c r="K279" s="1">
        <f t="shared" si="39"/>
        <v>1.6030707866592549E-3</v>
      </c>
      <c r="L279">
        <f t="shared" si="40"/>
        <v>0.96742834204125194</v>
      </c>
      <c r="M279">
        <f t="shared" si="41"/>
        <v>2.961084623773744E-4</v>
      </c>
      <c r="N279" s="1">
        <f t="shared" si="42"/>
        <v>2.8498794311167534E-4</v>
      </c>
    </row>
    <row r="280" spans="1:14" x14ac:dyDescent="0.2">
      <c r="A280" s="1">
        <v>27.6</v>
      </c>
      <c r="B280" s="2">
        <v>1.03545593166394</v>
      </c>
      <c r="C280" s="1">
        <v>1.03494535633695</v>
      </c>
      <c r="D280" s="3">
        <f t="shared" si="43"/>
        <v>1.0294210593892712</v>
      </c>
      <c r="E280" s="3">
        <f t="shared" si="44"/>
        <v>1.0289669376886728</v>
      </c>
      <c r="F280" s="2">
        <f>$P$6*(1-EXP(-(IF(A280&lt;$P$8,0,A281-$P$8))/$P$7))</f>
        <v>0.96610873093942218</v>
      </c>
      <c r="G280" s="3">
        <f t="shared" si="36"/>
        <v>4.809034248326567E-3</v>
      </c>
      <c r="H280" s="1">
        <f t="shared" si="37"/>
        <v>4.7384809961195659E-3</v>
      </c>
      <c r="I280" s="2">
        <f>IF(A280&lt;$S$10,0,$S$6*(1+(-$S$9-$S$7)/($S$7-$S$8)*EXP(-(A281-$S$10)/$S$7)+(-$S$9-$S$8)/($S$8-$S$7)*EXP(-(A281-$S$10)/$S$8)))</f>
        <v>0.99075659281371808</v>
      </c>
      <c r="J280" s="3">
        <f t="shared" si="38"/>
        <v>1.998030893646959E-3</v>
      </c>
      <c r="K280" s="1">
        <f t="shared" si="39"/>
        <v>1.9526468217121072E-3</v>
      </c>
      <c r="L280">
        <f t="shared" si="40"/>
        <v>0.96798123829428606</v>
      </c>
      <c r="M280">
        <f t="shared" si="41"/>
        <v>4.5528342453288228E-3</v>
      </c>
      <c r="N280" s="1">
        <f t="shared" si="42"/>
        <v>4.4841931052318233E-3</v>
      </c>
    </row>
    <row r="281" spans="1:14" x14ac:dyDescent="0.2">
      <c r="A281" s="1">
        <v>27.7</v>
      </c>
      <c r="B281" s="2">
        <v>0.98943131816117302</v>
      </c>
      <c r="C281" s="1">
        <v>0.98937713032001695</v>
      </c>
      <c r="D281" s="3">
        <f t="shared" si="43"/>
        <v>0.99170259649905568</v>
      </c>
      <c r="E281" s="3">
        <f t="shared" si="44"/>
        <v>0.99162308092669171</v>
      </c>
      <c r="F281" s="2">
        <f>$P$6*(1-EXP(-(IF(A281&lt;$P$8,0,A282-$P$8))/$P$7))</f>
        <v>0.96671679894430618</v>
      </c>
      <c r="G281" s="3">
        <f t="shared" si="36"/>
        <v>5.159493832534133E-4</v>
      </c>
      <c r="H281" s="1">
        <f t="shared" si="37"/>
        <v>5.1349061805702214E-4</v>
      </c>
      <c r="I281" s="2">
        <f>IF(A281&lt;$S$10,0,$S$6*(1+(-$S$9-$S$7)/($S$7-$S$8)*EXP(-(A282-$S$10)/$S$7)+(-$S$9-$S$8)/($S$8-$S$7)*EXP(-(A282-$S$10)/$S$8)))</f>
        <v>0.9909238163325288</v>
      </c>
      <c r="J281" s="3">
        <f t="shared" si="38"/>
        <v>2.2275507915003224E-6</v>
      </c>
      <c r="K281" s="1">
        <f t="shared" si="39"/>
        <v>2.3922376212997888E-6</v>
      </c>
      <c r="L281">
        <f t="shared" si="40"/>
        <v>0.96852674990756582</v>
      </c>
      <c r="M281">
        <f t="shared" si="41"/>
        <v>4.3700097386972211E-4</v>
      </c>
      <c r="N281" s="1">
        <f t="shared" si="42"/>
        <v>4.347383633439258E-4</v>
      </c>
    </row>
    <row r="282" spans="1:14" x14ac:dyDescent="0.2">
      <c r="A282" s="1">
        <v>27.8</v>
      </c>
      <c r="B282" s="2">
        <v>0.99865682732500805</v>
      </c>
      <c r="C282" s="1">
        <v>0.99851462419876902</v>
      </c>
      <c r="D282" s="3">
        <f t="shared" si="43"/>
        <v>1.0078480257167071</v>
      </c>
      <c r="E282" s="3">
        <f t="shared" si="44"/>
        <v>1.0076123702852453</v>
      </c>
      <c r="F282" s="2">
        <f>$P$6*(1-EXP(-(IF(A282&lt;$P$8,0,A283-$P$8))/$P$7))</f>
        <v>0.96731724308999323</v>
      </c>
      <c r="G282" s="3">
        <f t="shared" si="36"/>
        <v>9.8216954002358918E-4</v>
      </c>
      <c r="H282" s="1">
        <f t="shared" si="37"/>
        <v>9.7327658804620052E-4</v>
      </c>
      <c r="I282" s="2">
        <f>IF(A282&lt;$S$10,0,$S$6*(1+(-$S$9-$S$7)/($S$7-$S$8)*EXP(-(A283-$S$10)/$S$7)+(-$S$9-$S$8)/($S$8-$S$7)*EXP(-(A283-$S$10)/$S$8)))</f>
        <v>0.99108689564956665</v>
      </c>
      <c r="J282" s="3">
        <f t="shared" si="38"/>
        <v>5.7303865570851027E-5</v>
      </c>
      <c r="K282" s="1">
        <f t="shared" si="39"/>
        <v>5.5171151400635983E-5</v>
      </c>
      <c r="L282">
        <f t="shared" si="40"/>
        <v>0.96906497551244231</v>
      </c>
      <c r="M282">
        <f t="shared" si="41"/>
        <v>8.7567769369685023E-4</v>
      </c>
      <c r="N282" s="1">
        <f t="shared" si="42"/>
        <v>8.6728180774806464E-4</v>
      </c>
    </row>
    <row r="283" spans="1:14" x14ac:dyDescent="0.2">
      <c r="A283" s="1">
        <v>27.9</v>
      </c>
      <c r="B283" s="2">
        <v>1.17352706079633</v>
      </c>
      <c r="C283" s="1">
        <v>1.17166478251518</v>
      </c>
      <c r="D283" s="3">
        <f t="shared" si="43"/>
        <v>1.0538717354275038</v>
      </c>
      <c r="E283" s="3">
        <f t="shared" si="44"/>
        <v>1.0531855123446554</v>
      </c>
      <c r="F283" s="2">
        <f>$P$6*(1-EXP(-(IF(A283&lt;$P$8,0,A284-$P$8))/$P$7))</f>
        <v>0.96791015896320798</v>
      </c>
      <c r="G283" s="3">
        <f t="shared" si="36"/>
        <v>4.2278310319451722E-2</v>
      </c>
      <c r="H283" s="1">
        <f t="shared" si="37"/>
        <v>4.1515946618805845E-2</v>
      </c>
      <c r="I283" s="2">
        <f>IF(A283&lt;$S$10,0,$S$6*(1+(-$S$9-$S$7)/($S$7-$S$8)*EXP(-(A284-$S$10)/$S$7)+(-$S$9-$S$8)/($S$8-$S$7)*EXP(-(A284-$S$10)/$S$8)))</f>
        <v>0.99124593091346658</v>
      </c>
      <c r="J283" s="3">
        <f t="shared" si="38"/>
        <v>3.3226410311373307E-2</v>
      </c>
      <c r="K283" s="1">
        <f t="shared" si="39"/>
        <v>3.2550962013281101E-2</v>
      </c>
      <c r="L283">
        <f t="shared" si="40"/>
        <v>0.96959601242291793</v>
      </c>
      <c r="M283">
        <f t="shared" si="41"/>
        <v>4.1587872490678919E-2</v>
      </c>
      <c r="N283" s="1">
        <f t="shared" si="42"/>
        <v>4.0831787846599479E-2</v>
      </c>
    </row>
    <row r="284" spans="1:14" x14ac:dyDescent="0.2">
      <c r="A284" s="1">
        <v>28</v>
      </c>
      <c r="B284" s="2">
        <v>1.0887942375078401</v>
      </c>
      <c r="C284" s="1">
        <v>1.0877695606409299</v>
      </c>
      <c r="D284" s="3">
        <f t="shared" si="43"/>
        <v>1.0869927085430593</v>
      </c>
      <c r="E284" s="3">
        <f t="shared" si="44"/>
        <v>1.0859829891182928</v>
      </c>
      <c r="F284" s="2">
        <f>$P$6*(1-EXP(-(IF(A284&lt;$P$8,0,A285-$P$8))/$P$7))</f>
        <v>0.96849564095222418</v>
      </c>
      <c r="G284" s="3">
        <f t="shared" si="36"/>
        <v>1.4471752333250846E-2</v>
      </c>
      <c r="H284" s="1">
        <f t="shared" si="37"/>
        <v>1.422626791790782E-2</v>
      </c>
      <c r="I284" s="2">
        <f>IF(A284&lt;$S$10,0,$S$6*(1+(-$S$9-$S$7)/($S$7-$S$8)*EXP(-(A285-$S$10)/$S$7)+(-$S$9-$S$8)/($S$8-$S$7)*EXP(-(A285-$S$10)/$S$8)))</f>
        <v>0.99140101993754148</v>
      </c>
      <c r="J284" s="3">
        <f t="shared" si="38"/>
        <v>9.4854388286955242E-3</v>
      </c>
      <c r="K284" s="1">
        <f t="shared" si="39"/>
        <v>9.2868956373006271E-3</v>
      </c>
      <c r="L284">
        <f t="shared" si="40"/>
        <v>0.97011995665324147</v>
      </c>
      <c r="M284">
        <f t="shared" si="41"/>
        <v>1.4083584936356155E-2</v>
      </c>
      <c r="N284" s="1">
        <f t="shared" si="42"/>
        <v>1.3841429318459912E-2</v>
      </c>
    </row>
    <row r="285" spans="1:14" x14ac:dyDescent="0.2">
      <c r="A285" s="1">
        <v>28.1</v>
      </c>
      <c r="B285" s="2">
        <v>0.92573084309303999</v>
      </c>
      <c r="C285" s="1">
        <v>0.926315465769739</v>
      </c>
      <c r="D285" s="3">
        <f t="shared" si="43"/>
        <v>1.0626840471324033</v>
      </c>
      <c r="E285" s="3">
        <f t="shared" si="44"/>
        <v>1.0619166029752829</v>
      </c>
      <c r="F285" s="2">
        <f>$P$6*(1-EXP(-(IF(A285&lt;$P$8,0,A286-$P$8))/$P$7))</f>
        <v>0.96907378226189078</v>
      </c>
      <c r="G285" s="3">
        <f t="shared" si="36"/>
        <v>1.8786103757947002E-3</v>
      </c>
      <c r="H285" s="1">
        <f t="shared" si="37"/>
        <v>1.8282736292430191E-3</v>
      </c>
      <c r="I285" s="2">
        <f>IF(A285&lt;$S$10,0,$S$6*(1+(-$S$9-$S$7)/($S$7-$S$8)*EXP(-(A286-$S$10)/$S$7)+(-$S$9-$S$8)/($S$8-$S$7)*EXP(-(A286-$S$10)/$S$8)))</f>
        <v>0.99155225825134607</v>
      </c>
      <c r="J285" s="3">
        <f t="shared" si="38"/>
        <v>4.3324586934420858E-3</v>
      </c>
      <c r="K285" s="1">
        <f t="shared" si="39"/>
        <v>4.2558390932882651E-3</v>
      </c>
      <c r="L285">
        <f t="shared" si="40"/>
        <v>0.97063690293526805</v>
      </c>
      <c r="M285">
        <f t="shared" si="41"/>
        <v>2.0165542105537678E-3</v>
      </c>
      <c r="N285" s="1">
        <f t="shared" si="42"/>
        <v>1.9643897924179403E-3</v>
      </c>
    </row>
    <row r="286" spans="1:14" x14ac:dyDescent="0.2">
      <c r="A286" s="1">
        <v>28.2</v>
      </c>
      <c r="B286" s="2">
        <v>0.91095761700485101</v>
      </c>
      <c r="C286" s="1">
        <v>0.91169046717591895</v>
      </c>
      <c r="D286" s="3">
        <f t="shared" si="43"/>
        <v>0.9751608992019104</v>
      </c>
      <c r="E286" s="3">
        <f t="shared" si="44"/>
        <v>0.97525849786219598</v>
      </c>
      <c r="F286" s="2">
        <f>$P$6*(1-EXP(-(IF(A286&lt;$P$8,0,A287-$P$8))/$P$7))</f>
        <v>0.96964467492846895</v>
      </c>
      <c r="G286" s="3">
        <f t="shared" si="36"/>
        <v>3.4441707677300881E-3</v>
      </c>
      <c r="H286" s="1">
        <f t="shared" si="37"/>
        <v>3.3586901962257268E-3</v>
      </c>
      <c r="I286" s="2">
        <f>IF(A286&lt;$S$10,0,$S$6*(1+(-$S$9-$S$7)/($S$7-$S$8)*EXP(-(A287-$S$10)/$S$7)+(-$S$9-$S$8)/($S$8-$S$7)*EXP(-(A287-$S$10)/$S$8)))</f>
        <v>0.99169973915120802</v>
      </c>
      <c r="J286" s="3">
        <f t="shared" si="38"/>
        <v>6.519290288697235E-3</v>
      </c>
      <c r="K286" s="1">
        <f t="shared" si="39"/>
        <v>6.4014836020157761E-3</v>
      </c>
      <c r="L286">
        <f t="shared" si="40"/>
        <v>0.97114694473558749</v>
      </c>
      <c r="M286">
        <f t="shared" si="41"/>
        <v>3.6227551726780043E-3</v>
      </c>
      <c r="N286" s="1">
        <f t="shared" si="42"/>
        <v>3.535072723803369E-3</v>
      </c>
    </row>
    <row r="287" spans="1:14" x14ac:dyDescent="0.2">
      <c r="A287" s="1">
        <v>28.3</v>
      </c>
      <c r="B287" s="2">
        <v>0.88670800990378695</v>
      </c>
      <c r="C287" s="1">
        <v>0.88768240456783498</v>
      </c>
      <c r="D287" s="3">
        <f t="shared" si="43"/>
        <v>0.90779882333389261</v>
      </c>
      <c r="E287" s="3">
        <f t="shared" si="44"/>
        <v>0.90856277917116435</v>
      </c>
      <c r="F287" s="2">
        <f>$P$6*(1-EXP(-(IF(A287&lt;$P$8,0,A288-$P$8))/$P$7))</f>
        <v>0.97020840983428402</v>
      </c>
      <c r="G287" s="3">
        <f t="shared" si="36"/>
        <v>6.9723167885529557E-3</v>
      </c>
      <c r="H287" s="1">
        <f t="shared" si="37"/>
        <v>6.8105415452379752E-3</v>
      </c>
      <c r="I287" s="2">
        <f>IF(A287&lt;$S$10,0,$S$6*(1+(-$S$9-$S$7)/($S$7-$S$8)*EXP(-(A288-$S$10)/$S$7)+(-$S$9-$S$8)/($S$8-$S$7)*EXP(-(A288-$S$10)/$S$8)))</f>
        <v>0.99184355374973387</v>
      </c>
      <c r="J287" s="3">
        <f t="shared" si="38"/>
        <v>1.1053482579783027E-2</v>
      </c>
      <c r="K287" s="1">
        <f t="shared" si="39"/>
        <v>1.0849544998893797E-2</v>
      </c>
      <c r="L287">
        <f t="shared" si="40"/>
        <v>0.97165017427242317</v>
      </c>
      <c r="M287">
        <f t="shared" si="41"/>
        <v>7.2151712876284127E-3</v>
      </c>
      <c r="N287" s="1">
        <f t="shared" si="42"/>
        <v>7.0505863491627588E-3</v>
      </c>
    </row>
    <row r="288" spans="1:14" x14ac:dyDescent="0.2">
      <c r="A288" s="1">
        <v>28.4</v>
      </c>
      <c r="B288" s="2">
        <v>1.01970095094013</v>
      </c>
      <c r="C288" s="1">
        <v>1.01936761689573</v>
      </c>
      <c r="D288" s="3">
        <f t="shared" si="43"/>
        <v>0.93912219261625596</v>
      </c>
      <c r="E288" s="3">
        <f t="shared" si="44"/>
        <v>0.93958016287982804</v>
      </c>
      <c r="F288" s="2">
        <f>$P$6*(1-EXP(-(IF(A288&lt;$P$8,0,A289-$P$8))/$P$7))</f>
        <v>0.97076507672219337</v>
      </c>
      <c r="G288" s="3">
        <f t="shared" si="36"/>
        <v>2.3947197854737178E-3</v>
      </c>
      <c r="H288" s="1">
        <f t="shared" si="37"/>
        <v>2.3622069113202393E-3</v>
      </c>
      <c r="I288" s="2">
        <f>IF(A288&lt;$S$10,0,$S$6*(1+(-$S$9-$S$7)/($S$7-$S$8)*EXP(-(A289-$S$10)/$S$7)+(-$S$9-$S$8)/($S$8-$S$7)*EXP(-(A289-$S$10)/$S$8)))</f>
        <v>0.99198379102431899</v>
      </c>
      <c r="J288" s="3">
        <f t="shared" si="38"/>
        <v>7.6824095379864163E-4</v>
      </c>
      <c r="K288" s="1">
        <f t="shared" si="39"/>
        <v>7.4987391935575686E-4</v>
      </c>
      <c r="L288">
        <f t="shared" si="40"/>
        <v>0.9721466825323053</v>
      </c>
      <c r="M288">
        <f t="shared" si="41"/>
        <v>2.2614084438034371E-3</v>
      </c>
      <c r="N288" s="1">
        <f t="shared" si="42"/>
        <v>2.2298166421548609E-3</v>
      </c>
    </row>
    <row r="289" spans="1:14" x14ac:dyDescent="0.2">
      <c r="A289" s="1">
        <v>28.5</v>
      </c>
      <c r="B289" s="2">
        <v>1.1037794956194</v>
      </c>
      <c r="C289" s="1">
        <v>1.1026203129691099</v>
      </c>
      <c r="D289" s="3">
        <f t="shared" si="43"/>
        <v>1.003396152154439</v>
      </c>
      <c r="E289" s="3">
        <f t="shared" si="44"/>
        <v>1.0032234448108917</v>
      </c>
      <c r="F289" s="2">
        <f>$P$6*(1-EXP(-(IF(A289&lt;$P$8,0,A290-$P$8))/$P$7))</f>
        <v>0.97131476420987295</v>
      </c>
      <c r="G289" s="3">
        <f t="shared" si="36"/>
        <v>1.7546905067398151E-2</v>
      </c>
      <c r="H289" s="1">
        <f t="shared" si="37"/>
        <v>1.7241147134964351E-2</v>
      </c>
      <c r="I289" s="2">
        <f>IF(A289&lt;$S$10,0,$S$6*(1+(-$S$9-$S$7)/($S$7-$S$8)*EXP(-(A290-$S$10)/$S$7)+(-$S$9-$S$8)/($S$8-$S$7)*EXP(-(A290-$S$10)/$S$8)))</f>
        <v>0.99212053786466592</v>
      </c>
      <c r="J289" s="3">
        <f t="shared" si="38"/>
        <v>1.2467722846873497E-2</v>
      </c>
      <c r="K289" s="1">
        <f t="shared" si="39"/>
        <v>1.2210200298132697E-2</v>
      </c>
      <c r="L289">
        <f t="shared" si="40"/>
        <v>0.97263655928652226</v>
      </c>
      <c r="M289">
        <f t="shared" si="41"/>
        <v>1.7198469750009233E-2</v>
      </c>
      <c r="N289" s="1">
        <f t="shared" si="42"/>
        <v>1.6895776221415613E-2</v>
      </c>
    </row>
    <row r="290" spans="1:14" x14ac:dyDescent="0.2">
      <c r="A290" s="1">
        <v>28.6</v>
      </c>
      <c r="B290" s="2">
        <v>0.94019589400090098</v>
      </c>
      <c r="C290" s="1">
        <v>0.94065089736458296</v>
      </c>
      <c r="D290" s="3">
        <f t="shared" si="43"/>
        <v>1.0212254468534769</v>
      </c>
      <c r="E290" s="3">
        <f t="shared" si="44"/>
        <v>1.0208796090764742</v>
      </c>
      <c r="F290" s="2">
        <f>$P$6*(1-EXP(-(IF(A290&lt;$P$8,0,A291-$P$8))/$P$7))</f>
        <v>0.97185755980392396</v>
      </c>
      <c r="G290" s="3">
        <f t="shared" si="36"/>
        <v>1.0024610814223154E-3</v>
      </c>
      <c r="H290" s="1">
        <f t="shared" si="37"/>
        <v>9.7385578060297661E-4</v>
      </c>
      <c r="I290" s="2">
        <f>IF(A290&lt;$S$10,0,$S$6*(1+(-$S$9-$S$7)/($S$7-$S$8)*EXP(-(A291-$S$10)/$S$7)+(-$S$9-$S$8)/($S$8-$S$7)*EXP(-(A291-$S$10)/$S$8)))</f>
        <v>0.99225387911933793</v>
      </c>
      <c r="J290" s="3">
        <f t="shared" si="38"/>
        <v>2.7100338145914036E-3</v>
      </c>
      <c r="K290" s="1">
        <f t="shared" si="39"/>
        <v>2.6628677259815745E-3</v>
      </c>
      <c r="L290">
        <f t="shared" si="40"/>
        <v>0.97311989310735159</v>
      </c>
      <c r="M290">
        <f t="shared" si="41"/>
        <v>1.0839897171615604E-3</v>
      </c>
      <c r="N290" s="1">
        <f t="shared" si="42"/>
        <v>1.0542356845439271E-3</v>
      </c>
    </row>
    <row r="291" spans="1:14" x14ac:dyDescent="0.2">
      <c r="A291" s="1">
        <v>28.7</v>
      </c>
      <c r="B291" s="2">
        <v>0.95745145672863097</v>
      </c>
      <c r="C291" s="1">
        <v>0.95773889081559505</v>
      </c>
      <c r="D291" s="3">
        <f t="shared" si="43"/>
        <v>1.0004756154496439</v>
      </c>
      <c r="E291" s="3">
        <f t="shared" si="44"/>
        <v>1.0003367003830961</v>
      </c>
      <c r="F291" s="2">
        <f>$P$6*(1-EXP(-(IF(A291&lt;$P$8,0,A292-$P$8))/$P$7))</f>
        <v>0.97239354991380467</v>
      </c>
      <c r="G291" s="3">
        <f t="shared" si="36"/>
        <v>2.2326614875441432E-4</v>
      </c>
      <c r="H291" s="1">
        <f t="shared" si="37"/>
        <v>2.1475903328473802E-4</v>
      </c>
      <c r="I291" s="2">
        <f>IF(A291&lt;$S$10,0,$S$6*(1+(-$S$9-$S$7)/($S$7-$S$8)*EXP(-(A292-$S$10)/$S$7)+(-$S$9-$S$8)/($S$8-$S$7)*EXP(-(A292-$S$10)/$S$8)))</f>
        <v>0.99238389764135593</v>
      </c>
      <c r="J291" s="3">
        <f t="shared" si="38"/>
        <v>1.2202754281210207E-3</v>
      </c>
      <c r="K291" s="1">
        <f t="shared" si="39"/>
        <v>1.2002764979570182E-3</v>
      </c>
      <c r="L291">
        <f t="shared" si="40"/>
        <v>0.97359677138407441</v>
      </c>
      <c r="M291">
        <f t="shared" si="41"/>
        <v>2.6067118532327682E-4</v>
      </c>
      <c r="N291" s="1">
        <f t="shared" si="42"/>
        <v>2.5147237612415546E-4</v>
      </c>
    </row>
    <row r="292" spans="1:14" x14ac:dyDescent="0.2">
      <c r="A292" s="1">
        <v>28.8</v>
      </c>
      <c r="B292" s="2">
        <v>1.0480740833112401</v>
      </c>
      <c r="C292" s="1">
        <v>1.0474710579038899</v>
      </c>
      <c r="D292" s="3">
        <f t="shared" si="43"/>
        <v>0.9819071446802573</v>
      </c>
      <c r="E292" s="3">
        <f t="shared" si="44"/>
        <v>0.98195361536135595</v>
      </c>
      <c r="F292" s="2">
        <f>$P$6*(1-EXP(-(IF(A292&lt;$P$8,0,A293-$P$8))/$P$7))</f>
        <v>0.9729228198655846</v>
      </c>
      <c r="G292" s="3">
        <f t="shared" si="36"/>
        <v>5.6477123974783133E-3</v>
      </c>
      <c r="H292" s="1">
        <f t="shared" si="37"/>
        <v>5.5574397946158366E-3</v>
      </c>
      <c r="I292" s="2">
        <f>IF(A292&lt;$S$10,0,$S$6*(1+(-$S$9-$S$7)/($S$7-$S$8)*EXP(-(A293-$S$10)/$S$7)+(-$S$9-$S$8)/($S$8-$S$7)*EXP(-(A293-$S$10)/$S$8)))</f>
        <v>0.99251067433286311</v>
      </c>
      <c r="J292" s="3">
        <f t="shared" si="38"/>
        <v>3.0872924172983826E-3</v>
      </c>
      <c r="K292" s="1">
        <f t="shared" si="39"/>
        <v>3.0206437622743968E-3</v>
      </c>
      <c r="L292">
        <f t="shared" si="40"/>
        <v>0.97406728033877543</v>
      </c>
      <c r="M292">
        <f t="shared" si="41"/>
        <v>5.4770068862052025E-3</v>
      </c>
      <c r="N292" s="1">
        <f t="shared" si="42"/>
        <v>5.388114560828809E-3</v>
      </c>
    </row>
    <row r="293" spans="1:14" x14ac:dyDescent="0.2">
      <c r="A293" s="1">
        <v>28.9</v>
      </c>
      <c r="B293" s="2">
        <v>1.03659259894356</v>
      </c>
      <c r="C293" s="1">
        <v>1.0361050468397599</v>
      </c>
      <c r="D293" s="3">
        <f t="shared" si="43"/>
        <v>1.0140393796611438</v>
      </c>
      <c r="E293" s="3">
        <f t="shared" si="44"/>
        <v>1.0137716651864148</v>
      </c>
      <c r="F293" s="2">
        <f>$P$6*(1-EXP(-(IF(A293&lt;$P$8,0,A294-$P$8))/$P$7))</f>
        <v>0.97344545391552928</v>
      </c>
      <c r="G293" s="3">
        <f t="shared" si="36"/>
        <v>3.98756192519115E-3</v>
      </c>
      <c r="H293" s="1">
        <f t="shared" si="37"/>
        <v>3.9262245854302926E-3</v>
      </c>
      <c r="I293" s="2">
        <f>IF(A293&lt;$S$10,0,$S$6*(1+(-$S$9-$S$7)/($S$7-$S$8)*EXP(-(A294-$S$10)/$S$7)+(-$S$9-$S$8)/($S$8-$S$7)*EXP(-(A294-$S$10)/$S$8)))</f>
        <v>0.99263428818886612</v>
      </c>
      <c r="J293" s="3">
        <f t="shared" si="38"/>
        <v>1.932333084406239E-3</v>
      </c>
      <c r="K293" s="1">
        <f t="shared" si="39"/>
        <v>1.8897068576842566E-3</v>
      </c>
      <c r="L293">
        <f t="shared" si="40"/>
        <v>0.97453150504193276</v>
      </c>
      <c r="M293">
        <f t="shared" si="41"/>
        <v>3.8515793762665994E-3</v>
      </c>
      <c r="N293" s="1">
        <f t="shared" si="42"/>
        <v>3.7913010495287669E-3</v>
      </c>
    </row>
    <row r="294" spans="1:14" x14ac:dyDescent="0.2">
      <c r="A294" s="1">
        <v>29</v>
      </c>
      <c r="B294" s="2">
        <v>1.0538369241235299</v>
      </c>
      <c r="C294" s="1">
        <v>1.05318178274425</v>
      </c>
      <c r="D294" s="3">
        <f t="shared" si="43"/>
        <v>1.0461678687927767</v>
      </c>
      <c r="E294" s="3">
        <f t="shared" si="44"/>
        <v>1.0455859624959667</v>
      </c>
      <c r="F294" s="2">
        <f>$P$6*(1-EXP(-(IF(A294&lt;$P$8,0,A295-$P$8))/$P$7))</f>
        <v>0.97396153526351237</v>
      </c>
      <c r="G294" s="3">
        <f t="shared" si="36"/>
        <v>6.3800777455390156E-3</v>
      </c>
      <c r="H294" s="1">
        <f t="shared" si="37"/>
        <v>6.2758476109093181E-3</v>
      </c>
      <c r="I294" s="2">
        <f>IF(A294&lt;$S$10,0,$S$6*(1+(-$S$9-$S$7)/($S$7-$S$8)*EXP(-(A295-$S$10)/$S$7)+(-$S$9-$S$8)/($S$8-$S$7)*EXP(-(A295-$S$10)/$S$8)))</f>
        <v>0.99275481634007456</v>
      </c>
      <c r="J294" s="3">
        <f t="shared" si="38"/>
        <v>3.731023891269657E-3</v>
      </c>
      <c r="K294" s="1">
        <f t="shared" si="39"/>
        <v>3.6514182688113473E-3</v>
      </c>
      <c r="L294">
        <f t="shared" si="40"/>
        <v>0.97498952942779915</v>
      </c>
      <c r="M294">
        <f t="shared" si="41"/>
        <v>6.2169116503043523E-3</v>
      </c>
      <c r="N294" s="1">
        <f t="shared" si="42"/>
        <v>6.1140284787040197E-3</v>
      </c>
    </row>
    <row r="295" spans="1:14" x14ac:dyDescent="0.2">
      <c r="A295" s="1">
        <v>29.1</v>
      </c>
      <c r="B295" s="2">
        <v>1.0320772831834799</v>
      </c>
      <c r="C295" s="1">
        <v>1.0316387954314199</v>
      </c>
      <c r="D295" s="3">
        <f t="shared" si="43"/>
        <v>1.0408356020835232</v>
      </c>
      <c r="E295" s="3">
        <f t="shared" si="44"/>
        <v>1.0403085416718099</v>
      </c>
      <c r="F295" s="2">
        <f>$P$6*(1-EXP(-(IF(A295&lt;$P$8,0,A296-$P$8))/$P$7))</f>
        <v>0.97447114606626095</v>
      </c>
      <c r="G295" s="3">
        <f t="shared" si="36"/>
        <v>3.318467033567832E-3</v>
      </c>
      <c r="H295" s="1">
        <f t="shared" si="37"/>
        <v>3.2681401339377581E-3</v>
      </c>
      <c r="I295" s="2">
        <f>IF(A295&lt;$S$10,0,$S$6*(1+(-$S$9-$S$7)/($S$7-$S$8)*EXP(-(A296-$S$10)/$S$7)+(-$S$9-$S$8)/($S$8-$S$7)*EXP(-(A296-$S$10)/$S$8)))</f>
        <v>0.99287233409484954</v>
      </c>
      <c r="J295" s="3">
        <f t="shared" si="38"/>
        <v>1.5370280330420992E-3</v>
      </c>
      <c r="K295" s="1">
        <f t="shared" si="39"/>
        <v>1.5028385245598043E-3</v>
      </c>
      <c r="L295">
        <f t="shared" si="40"/>
        <v>0.97544143630957747</v>
      </c>
      <c r="M295">
        <f t="shared" si="41"/>
        <v>3.2076191511241246E-3</v>
      </c>
      <c r="N295" s="1">
        <f t="shared" si="42"/>
        <v>3.1581431722693264E-3</v>
      </c>
    </row>
    <row r="296" spans="1:14" x14ac:dyDescent="0.2">
      <c r="A296" s="1">
        <v>29.2</v>
      </c>
      <c r="B296" s="2">
        <v>0.98156862415861701</v>
      </c>
      <c r="C296" s="1">
        <v>0.98162999726534605</v>
      </c>
      <c r="D296" s="3">
        <f t="shared" si="43"/>
        <v>1.0224942771552088</v>
      </c>
      <c r="E296" s="3">
        <f t="shared" si="44"/>
        <v>1.0221501918136719</v>
      </c>
      <c r="F296" s="2">
        <f>$P$6*(1-EXP(-(IF(A296&lt;$P$8,0,A297-$P$8))/$P$7))</f>
        <v>0.97497436745043431</v>
      </c>
      <c r="G296" s="3">
        <f t="shared" si="36"/>
        <v>4.3484221533412538E-5</v>
      </c>
      <c r="H296" s="1">
        <f t="shared" si="37"/>
        <v>4.4297408233142155E-5</v>
      </c>
      <c r="I296" s="2">
        <f>IF(A296&lt;$S$10,0,$S$6*(1+(-$S$9-$S$7)/($S$7-$S$8)*EXP(-(A297-$S$10)/$S$7)+(-$S$9-$S$8)/($S$8-$S$7)*EXP(-(A297-$S$10)/$S$8)))</f>
        <v>0.99298691498028346</v>
      </c>
      <c r="J296" s="3">
        <f t="shared" si="38"/>
        <v>1.3037736528815239E-4</v>
      </c>
      <c r="K296" s="1">
        <f t="shared" si="39"/>
        <v>1.2897957998385913E-4</v>
      </c>
      <c r="L296">
        <f t="shared" si="40"/>
        <v>0.97588730739439367</v>
      </c>
      <c r="M296">
        <f t="shared" si="41"/>
        <v>3.2277360175445197E-5</v>
      </c>
      <c r="N296" s="1">
        <f t="shared" si="42"/>
        <v>3.2978486953939162E-5</v>
      </c>
    </row>
    <row r="297" spans="1:14" x14ac:dyDescent="0.2">
      <c r="A297" s="1">
        <v>29.3</v>
      </c>
      <c r="B297" s="2">
        <v>0.96286181515536895</v>
      </c>
      <c r="C297" s="1">
        <v>0.963109682276445</v>
      </c>
      <c r="D297" s="3">
        <f t="shared" si="43"/>
        <v>0.9921692408324887</v>
      </c>
      <c r="E297" s="3">
        <f t="shared" si="44"/>
        <v>0.99212615832440365</v>
      </c>
      <c r="F297" s="2">
        <f>$P$6*(1-EXP(-(IF(A297&lt;$P$8,0,A298-$P$8))/$P$7))</f>
        <v>0.97547127952553836</v>
      </c>
      <c r="G297" s="3">
        <f t="shared" si="36"/>
        <v>1.5899859170257183E-4</v>
      </c>
      <c r="H297" s="1">
        <f t="shared" si="37"/>
        <v>1.528090865487925E-4</v>
      </c>
      <c r="I297" s="2">
        <f>IF(A297&lt;$S$10,0,$S$6*(1+(-$S$9-$S$7)/($S$7-$S$8)*EXP(-(A298-$S$10)/$S$7)+(-$S$9-$S$8)/($S$8-$S$7)*EXP(-(A298-$S$10)/$S$8)))</f>
        <v>0.99309863078241889</v>
      </c>
      <c r="J297" s="3">
        <f t="shared" si="38"/>
        <v>9.1426501926421147E-4</v>
      </c>
      <c r="K297" s="1">
        <f t="shared" si="39"/>
        <v>8.9933703249395354E-4</v>
      </c>
      <c r="L297">
        <f t="shared" si="40"/>
        <v>0.97632722329807031</v>
      </c>
      <c r="M297">
        <f t="shared" si="41"/>
        <v>1.8131721644952815E-4</v>
      </c>
      <c r="N297" s="1">
        <f t="shared" si="42"/>
        <v>1.7470339065834789E-4</v>
      </c>
    </row>
    <row r="298" spans="1:14" x14ac:dyDescent="0.2">
      <c r="A298" s="1">
        <v>29.4</v>
      </c>
      <c r="B298" s="2">
        <v>0.94704870985491996</v>
      </c>
      <c r="C298" s="1">
        <v>0.94745452115125195</v>
      </c>
      <c r="D298" s="3">
        <f t="shared" si="43"/>
        <v>0.96382638305630197</v>
      </c>
      <c r="E298" s="3">
        <f t="shared" si="44"/>
        <v>0.96406473356434763</v>
      </c>
      <c r="F298" s="2">
        <f>$P$6*(1-EXP(-(IF(A298&lt;$P$8,0,A299-$P$8))/$P$7))</f>
        <v>0.97596196139667934</v>
      </c>
      <c r="G298" s="3">
        <f t="shared" si="36"/>
        <v>8.3597611471705161E-4</v>
      </c>
      <c r="H298" s="1">
        <f t="shared" si="37"/>
        <v>8.1267414934661352E-4</v>
      </c>
      <c r="I298" s="2">
        <f>IF(A298&lt;$S$10,0,$S$6*(1+(-$S$9-$S$7)/($S$7-$S$8)*EXP(-(A299-$S$10)/$S$7)+(-$S$9-$S$8)/($S$8-$S$7)*EXP(-(A299-$S$10)/$S$8)))</f>
        <v>0.99320755158562846</v>
      </c>
      <c r="J298" s="3">
        <f t="shared" si="38"/>
        <v>2.1306386699205962E-3</v>
      </c>
      <c r="K298" s="1">
        <f t="shared" si="39"/>
        <v>2.0933397939289829E-3</v>
      </c>
      <c r="L298">
        <f t="shared" si="40"/>
        <v>0.97676126355970216</v>
      </c>
      <c r="M298">
        <f t="shared" si="41"/>
        <v>8.8283584765956689E-4</v>
      </c>
      <c r="N298" s="1">
        <f t="shared" si="42"/>
        <v>8.5888515059525435E-4</v>
      </c>
    </row>
    <row r="299" spans="1:14" x14ac:dyDescent="0.2">
      <c r="A299" s="1">
        <v>29.5</v>
      </c>
      <c r="B299" s="2">
        <v>0.98964240839037998</v>
      </c>
      <c r="C299" s="1">
        <v>0.98963067431231699</v>
      </c>
      <c r="D299" s="3">
        <f t="shared" si="43"/>
        <v>0.9665176444668897</v>
      </c>
      <c r="E299" s="3">
        <f t="shared" si="44"/>
        <v>0.96673162591333794</v>
      </c>
      <c r="F299" s="2">
        <f>$P$6*(1-EXP(-(IF(A299&lt;$P$8,0,A300-$P$8))/$P$7))</f>
        <v>0.97644649117715587</v>
      </c>
      <c r="G299" s="3">
        <f t="shared" si="36"/>
        <v>1.7413223109826427E-4</v>
      </c>
      <c r="H299" s="1">
        <f t="shared" si="37"/>
        <v>1.7382268494146692E-4</v>
      </c>
      <c r="I299" s="2">
        <f>IF(A299&lt;$S$10,0,$S$6*(1+(-$S$9-$S$7)/($S$7-$S$8)*EXP(-(A300-$S$10)/$S$7)+(-$S$9-$S$8)/($S$8-$S$7)*EXP(-(A300-$S$10)/$S$8)))</f>
        <v>0.99331374581116716</v>
      </c>
      <c r="J299" s="3">
        <f t="shared" si="38"/>
        <v>1.3478718457272261E-5</v>
      </c>
      <c r="K299" s="1">
        <f t="shared" si="39"/>
        <v>1.3565015665642406E-5</v>
      </c>
      <c r="L299">
        <f t="shared" si="40"/>
        <v>0.97718950665603699</v>
      </c>
      <c r="M299">
        <f t="shared" si="41"/>
        <v>1.5507476160520268E-4</v>
      </c>
      <c r="N299" s="1">
        <f t="shared" si="42"/>
        <v>1.5478265265166772E-4</v>
      </c>
    </row>
    <row r="300" spans="1:14" x14ac:dyDescent="0.2">
      <c r="A300" s="1">
        <v>29.6</v>
      </c>
      <c r="B300" s="2">
        <v>0.93147842677931902</v>
      </c>
      <c r="C300" s="1">
        <v>0.93204181972487898</v>
      </c>
      <c r="D300" s="3">
        <f t="shared" si="43"/>
        <v>0.95605651500820643</v>
      </c>
      <c r="E300" s="3">
        <f t="shared" si="44"/>
        <v>0.95637567172948268</v>
      </c>
      <c r="F300" s="2">
        <f>$P$6*(1-EXP(-(IF(A300&lt;$P$8,0,A301-$P$8))/$P$7))</f>
        <v>0.97692494600089497</v>
      </c>
      <c r="G300" s="3">
        <f t="shared" si="36"/>
        <v>2.0653861093570718E-3</v>
      </c>
      <c r="H300" s="1">
        <f t="shared" si="37"/>
        <v>2.0144950243087966E-3</v>
      </c>
      <c r="I300" s="2">
        <f>IF(A300&lt;$S$10,0,$S$6*(1+(-$S$9-$S$7)/($S$7-$S$8)*EXP(-(A301-$S$10)/$S$7)+(-$S$9-$S$8)/($S$8-$S$7)*EXP(-(A301-$S$10)/$S$8)))</f>
        <v>0.99341728025491349</v>
      </c>
      <c r="J300" s="3">
        <f t="shared" si="38"/>
        <v>3.8364215698711611E-3</v>
      </c>
      <c r="K300" s="1">
        <f t="shared" si="39"/>
        <v>3.7669471552738238E-3</v>
      </c>
      <c r="L300">
        <f t="shared" si="40"/>
        <v>0.97761203001566466</v>
      </c>
      <c r="M300">
        <f t="shared" si="41"/>
        <v>2.1283093475685604E-3</v>
      </c>
      <c r="N300" s="1">
        <f t="shared" si="42"/>
        <v>2.0766440659464283E-3</v>
      </c>
    </row>
    <row r="301" spans="1:14" x14ac:dyDescent="0.2">
      <c r="A301" s="1">
        <v>29.7</v>
      </c>
      <c r="B301" s="2">
        <v>0.992673883023514</v>
      </c>
      <c r="C301" s="1">
        <v>0.99263638164219103</v>
      </c>
      <c r="D301" s="3">
        <f t="shared" si="43"/>
        <v>0.97126490606440419</v>
      </c>
      <c r="E301" s="3">
        <f t="shared" si="44"/>
        <v>0.97143629189312897</v>
      </c>
      <c r="F301" s="2">
        <f>$P$6*(1-EXP(-(IF(A301&lt;$P$8,0,A302-$P$8))/$P$7))</f>
        <v>0.97739740203473047</v>
      </c>
      <c r="G301" s="3">
        <f t="shared" si="36"/>
        <v>2.3337087140066481E-4</v>
      </c>
      <c r="H301" s="1">
        <f t="shared" si="37"/>
        <v>2.3222649947659903E-4</v>
      </c>
      <c r="I301" s="2">
        <f>IF(A301&lt;$S$10,0,$S$6*(1+(-$S$9-$S$7)/($S$7-$S$8)*EXP(-(A302-$S$10)/$S$7)+(-$S$9-$S$8)/($S$8-$S$7)*EXP(-(A302-$S$10)/$S$8)))</f>
        <v>0.99351822012431446</v>
      </c>
      <c r="J301" s="3">
        <f t="shared" si="38"/>
        <v>7.1290513978811248E-7</v>
      </c>
      <c r="K301" s="1">
        <f t="shared" si="39"/>
        <v>7.7763910855373812E-7</v>
      </c>
      <c r="L301">
        <f t="shared" si="40"/>
        <v>0.97802891003301717</v>
      </c>
      <c r="M301">
        <f t="shared" si="41"/>
        <v>2.1447523389238164E-4</v>
      </c>
      <c r="N301" s="1">
        <f t="shared" si="42"/>
        <v>2.1337822681282039E-4</v>
      </c>
    </row>
    <row r="302" spans="1:14" x14ac:dyDescent="0.2">
      <c r="A302" s="1">
        <v>29.8</v>
      </c>
      <c r="B302" s="2">
        <v>0.94791375231973696</v>
      </c>
      <c r="C302" s="1">
        <v>0.94831924254363098</v>
      </c>
      <c r="D302" s="3">
        <f t="shared" si="43"/>
        <v>0.9573553540408567</v>
      </c>
      <c r="E302" s="3">
        <f t="shared" si="44"/>
        <v>0.95766581463690026</v>
      </c>
      <c r="F302" s="2">
        <f>$P$6*(1-EXP(-(IF(A302&lt;$P$8,0,A303-$P$8))/$P$7))</f>
        <v>0.977863934490529</v>
      </c>
      <c r="G302" s="3">
        <f t="shared" si="36"/>
        <v>8.9701341206362931E-4</v>
      </c>
      <c r="H302" s="1">
        <f t="shared" si="37"/>
        <v>8.728888222371005E-4</v>
      </c>
      <c r="I302" s="2">
        <f>IF(A302&lt;$S$10,0,$S$6*(1+(-$S$9-$S$7)/($S$7-$S$8)*EXP(-(A303-$S$10)/$S$7)+(-$S$9-$S$8)/($S$8-$S$7)*EXP(-(A303-$S$10)/$S$8)))</f>
        <v>0.99361662907454695</v>
      </c>
      <c r="J302" s="3">
        <f t="shared" si="38"/>
        <v>2.0887529436653517E-3</v>
      </c>
      <c r="K302" s="1">
        <f t="shared" si="39"/>
        <v>2.0518532265312076E-3</v>
      </c>
      <c r="L302">
        <f t="shared" si="40"/>
        <v>0.97844022208218018</v>
      </c>
      <c r="M302">
        <f t="shared" si="41"/>
        <v>9.3186535615736026E-4</v>
      </c>
      <c r="N302" s="1">
        <f t="shared" si="42"/>
        <v>9.0727340836169938E-4</v>
      </c>
    </row>
    <row r="303" spans="1:14" x14ac:dyDescent="0.2">
      <c r="A303" s="1">
        <v>29.9</v>
      </c>
      <c r="B303" s="2">
        <v>0.91669898880140099</v>
      </c>
      <c r="C303" s="1">
        <v>0.91741397921934897</v>
      </c>
      <c r="D303" s="3">
        <f t="shared" si="43"/>
        <v>0.95242887471488391</v>
      </c>
      <c r="E303" s="3">
        <f t="shared" si="44"/>
        <v>0.95278986780172359</v>
      </c>
      <c r="F303" s="2">
        <f>$P$6*(1-EXP(-(IF(A303&lt;$P$8,0,A304-$P$8))/$P$7))</f>
        <v>0.9783246176371625</v>
      </c>
      <c r="G303" s="3">
        <f t="shared" si="36"/>
        <v>3.7977181294030398E-3</v>
      </c>
      <c r="H303" s="1">
        <f t="shared" si="37"/>
        <v>3.7101058724656206E-3</v>
      </c>
      <c r="I303" s="2">
        <f>IF(A303&lt;$S$10,0,$S$6*(1+(-$S$9-$S$7)/($S$7-$S$8)*EXP(-(A304-$S$10)/$S$7)+(-$S$9-$S$8)/($S$8-$S$7)*EXP(-(A304-$S$10)/$S$8)))</f>
        <v>0.99371256924391427</v>
      </c>
      <c r="J303" s="3">
        <f t="shared" si="38"/>
        <v>5.9310915725754631E-3</v>
      </c>
      <c r="K303" s="1">
        <f t="shared" si="39"/>
        <v>5.8214748397366943E-3</v>
      </c>
      <c r="L303">
        <f t="shared" si="40"/>
        <v>0.97884604053052238</v>
      </c>
      <c r="M303">
        <f t="shared" si="41"/>
        <v>3.8622560386220891E-3</v>
      </c>
      <c r="N303" s="1">
        <f t="shared" si="42"/>
        <v>3.773898156939768E-3</v>
      </c>
    </row>
    <row r="304" spans="1:14" x14ac:dyDescent="0.2">
      <c r="A304" s="1">
        <v>30</v>
      </c>
      <c r="B304" s="2">
        <v>1.01526077497832</v>
      </c>
      <c r="C304" s="1">
        <v>1.0150066121080801</v>
      </c>
      <c r="D304" s="3">
        <f t="shared" si="43"/>
        <v>0.95995783869981943</v>
      </c>
      <c r="E304" s="3">
        <f t="shared" si="44"/>
        <v>0.96024661129035349</v>
      </c>
      <c r="F304" s="2">
        <f>$P$6*(1-EXP(-(IF(A304&lt;$P$8,0,A305-$P$8))/$P$7))</f>
        <v>0.9787795248123321</v>
      </c>
      <c r="G304" s="3">
        <f t="shared" si="36"/>
        <v>1.330881613673393E-3</v>
      </c>
      <c r="H304" s="1">
        <f t="shared" si="37"/>
        <v>1.3124018539337442E-3</v>
      </c>
      <c r="I304" s="2">
        <f>IF(A304&lt;$S$10,0,$S$6*(1+(-$S$9-$S$7)/($S$7-$S$8)*EXP(-(A305-$S$10)/$S$7)+(-$S$9-$S$8)/($S$8-$S$7)*EXP(-(A305-$S$10)/$S$8)))</f>
        <v>0.99380610128848679</v>
      </c>
      <c r="J304" s="3">
        <f t="shared" si="38"/>
        <v>4.6030302313722202E-4</v>
      </c>
      <c r="K304" s="1">
        <f t="shared" si="39"/>
        <v>4.4946165901169207E-4</v>
      </c>
      <c r="L304">
        <f t="shared" si="40"/>
        <v>0.9792464387521399</v>
      </c>
      <c r="M304">
        <f t="shared" si="41"/>
        <v>1.297032413812349E-3</v>
      </c>
      <c r="N304" s="1">
        <f t="shared" si="42"/>
        <v>1.2787899984468933E-3</v>
      </c>
    </row>
    <row r="305" spans="1:14" x14ac:dyDescent="0.2">
      <c r="A305" s="1">
        <v>30.1</v>
      </c>
      <c r="B305" s="2">
        <v>1.04985285783016</v>
      </c>
      <c r="C305" s="1">
        <v>1.0492597654682001</v>
      </c>
      <c r="D305" s="3">
        <f t="shared" si="43"/>
        <v>0.99393754053662697</v>
      </c>
      <c r="E305" s="3">
        <f t="shared" si="44"/>
        <v>0.99389345226520975</v>
      </c>
      <c r="F305" s="2">
        <f>$P$6*(1-EXP(-(IF(A305&lt;$P$8,0,A306-$P$8))/$P$7))</f>
        <v>0.97922872843424213</v>
      </c>
      <c r="G305" s="3">
        <f t="shared" si="36"/>
        <v>4.9877676529313537E-3</v>
      </c>
      <c r="H305" s="1">
        <f t="shared" si="37"/>
        <v>4.9043461480515922E-3</v>
      </c>
      <c r="I305" s="2">
        <f>IF(A305&lt;$S$10,0,$S$6*(1+(-$S$9-$S$7)/($S$7-$S$8)*EXP(-(A306-$S$10)/$S$7)+(-$S$9-$S$8)/($S$8-$S$7)*EXP(-(A306-$S$10)/$S$8)))</f>
        <v>0.99389728441600522</v>
      </c>
      <c r="J305" s="3">
        <f t="shared" si="38"/>
        <v>3.1310261961068676E-3</v>
      </c>
      <c r="K305" s="1">
        <f t="shared" si="39"/>
        <v>3.0650043082546367E-3</v>
      </c>
      <c r="L305">
        <f t="shared" si="40"/>
        <v>0.97964148914112403</v>
      </c>
      <c r="M305">
        <f t="shared" si="41"/>
        <v>4.9296362931877434E-3</v>
      </c>
      <c r="N305" s="1">
        <f t="shared" si="42"/>
        <v>4.8467043987531202E-3</v>
      </c>
    </row>
    <row r="306" spans="1:14" x14ac:dyDescent="0.2">
      <c r="A306" s="1">
        <v>30.2</v>
      </c>
      <c r="B306" s="2">
        <v>1.15653432894236</v>
      </c>
      <c r="C306" s="1">
        <v>1.15489201516826</v>
      </c>
      <c r="D306" s="3">
        <f t="shared" si="43"/>
        <v>1.0738826539169466</v>
      </c>
      <c r="E306" s="3">
        <f t="shared" si="44"/>
        <v>1.0730527975815134</v>
      </c>
      <c r="F306" s="2">
        <f>$P$6*(1-EXP(-(IF(A306&lt;$P$8,0,A307-$P$8))/$P$7))</f>
        <v>0.97967230001312955</v>
      </c>
      <c r="G306" s="3">
        <f t="shared" si="36"/>
        <v>3.1280177276963937E-2</v>
      </c>
      <c r="H306" s="1">
        <f t="shared" si="37"/>
        <v>3.0701948579045055E-2</v>
      </c>
      <c r="I306" s="2">
        <f>IF(A306&lt;$S$10,0,$S$6*(1+(-$S$9-$S$7)/($S$7-$S$8)*EXP(-(A307-$S$10)/$S$7)+(-$S$9-$S$8)/($S$8-$S$7)*EXP(-(A307-$S$10)/$S$8)))</f>
        <v>0.99398617641905751</v>
      </c>
      <c r="J306" s="3">
        <f t="shared" si="38"/>
        <v>2.6421901888738799E-2</v>
      </c>
      <c r="K306" s="1">
        <f t="shared" si="39"/>
        <v>2.5890688943584358E-2</v>
      </c>
      <c r="L306">
        <f t="shared" si="40"/>
        <v>0.98003126312464983</v>
      </c>
      <c r="M306">
        <f t="shared" si="41"/>
        <v>3.1153332243050915E-2</v>
      </c>
      <c r="N306" s="1">
        <f t="shared" si="42"/>
        <v>3.0576282605256921E-2</v>
      </c>
    </row>
    <row r="307" spans="1:14" x14ac:dyDescent="0.2">
      <c r="A307" s="1">
        <v>30.3</v>
      </c>
      <c r="B307" s="2">
        <v>1.07313186741871</v>
      </c>
      <c r="C307" s="1">
        <v>1.0723130923129101</v>
      </c>
      <c r="D307" s="3">
        <f t="shared" si="43"/>
        <v>1.0931730180637433</v>
      </c>
      <c r="E307" s="3">
        <f t="shared" si="44"/>
        <v>1.09215495764979</v>
      </c>
      <c r="F307" s="2">
        <f>$P$6*(1-EXP(-(IF(A307&lt;$P$8,0,A308-$P$8))/$P$7))</f>
        <v>0.98011031016264694</v>
      </c>
      <c r="G307" s="3">
        <f t="shared" si="36"/>
        <v>8.6530101143430238E-3</v>
      </c>
      <c r="H307" s="1">
        <f t="shared" si="37"/>
        <v>8.5013530362488786E-3</v>
      </c>
      <c r="I307" s="2">
        <f>IF(A307&lt;$S$10,0,$S$6*(1+(-$S$9-$S$7)/($S$7-$S$8)*EXP(-(A308-$S$10)/$S$7)+(-$S$9-$S$8)/($S$8-$S$7)*EXP(-(A308-$S$10)/$S$8)))</f>
        <v>0.99407283370754507</v>
      </c>
      <c r="J307" s="3">
        <f t="shared" si="38"/>
        <v>6.2503308113431178E-3</v>
      </c>
      <c r="K307" s="1">
        <f t="shared" si="39"/>
        <v>6.12153806663439E-3</v>
      </c>
      <c r="L307">
        <f t="shared" si="40"/>
        <v>0.98041583117589071</v>
      </c>
      <c r="M307">
        <f t="shared" si="41"/>
        <v>8.5962633765797863E-3</v>
      </c>
      <c r="N307" s="1">
        <f t="shared" si="42"/>
        <v>8.4451066044855267E-3</v>
      </c>
    </row>
    <row r="308" spans="1:14" x14ac:dyDescent="0.2">
      <c r="A308" s="1">
        <v>30.4</v>
      </c>
      <c r="B308" s="2">
        <v>0.898873072617418</v>
      </c>
      <c r="C308" s="1">
        <v>0.89977296121484696</v>
      </c>
      <c r="D308" s="3">
        <f t="shared" si="43"/>
        <v>1.0428464229928294</v>
      </c>
      <c r="E308" s="3">
        <f t="shared" si="44"/>
        <v>1.0423260228986724</v>
      </c>
      <c r="F308" s="2">
        <f>$P$6*(1-EXP(-(IF(A308&lt;$P$8,0,A309-$P$8))/$P$7))</f>
        <v>0.98054282861110487</v>
      </c>
      <c r="G308" s="3">
        <f t="shared" si="36"/>
        <v>6.6699490440683519E-3</v>
      </c>
      <c r="H308" s="1">
        <f t="shared" si="37"/>
        <v>6.5237714792090867E-3</v>
      </c>
      <c r="I308" s="2">
        <f>IF(A308&lt;$S$10,0,$S$6*(1+(-$S$9-$S$7)/($S$7-$S$8)*EXP(-(A309-$S$10)/$S$7)+(-$S$9-$S$8)/($S$8-$S$7)*EXP(-(A309-$S$10)/$S$8)))</f>
        <v>0.99415731134045071</v>
      </c>
      <c r="J308" s="3">
        <f t="shared" si="38"/>
        <v>9.0790861490278856E-3</v>
      </c>
      <c r="K308" s="1">
        <f t="shared" si="39"/>
        <v>8.9084055486325572E-3</v>
      </c>
      <c r="L308">
        <f t="shared" si="40"/>
        <v>0.98079526282676022</v>
      </c>
      <c r="M308">
        <f t="shared" si="41"/>
        <v>6.7112452486956459E-3</v>
      </c>
      <c r="N308" s="1">
        <f t="shared" si="42"/>
        <v>6.5646133584918425E-3</v>
      </c>
    </row>
    <row r="309" spans="1:14" x14ac:dyDescent="0.2">
      <c r="A309" s="1">
        <v>30.5</v>
      </c>
      <c r="B309" s="2">
        <v>1.0399984065013399</v>
      </c>
      <c r="C309" s="1">
        <v>1.03950961774589</v>
      </c>
      <c r="D309" s="3">
        <f t="shared" si="43"/>
        <v>1.0040011155124893</v>
      </c>
      <c r="E309" s="3">
        <f t="shared" si="44"/>
        <v>1.0038652237578825</v>
      </c>
      <c r="F309" s="2">
        <f>$P$6*(1-EXP(-(IF(A309&lt;$P$8,0,A310-$P$8))/$P$7))</f>
        <v>0.98096992421257057</v>
      </c>
      <c r="G309" s="3">
        <f t="shared" si="36"/>
        <v>3.4843617213155551E-3</v>
      </c>
      <c r="H309" s="1">
        <f t="shared" si="37"/>
        <v>3.4268957189749626E-3</v>
      </c>
      <c r="I309" s="2">
        <f>IF(A309&lt;$S$10,0,$S$6*(1+(-$S$9-$S$7)/($S$7-$S$8)*EXP(-(A310-$S$10)/$S$7)+(-$S$9-$S$8)/($S$8-$S$7)*EXP(-(A310-$S$10)/$S$8)))</f>
        <v>0.99423966305692157</v>
      </c>
      <c r="J309" s="3">
        <f t="shared" si="38"/>
        <v>2.0938626016120971E-3</v>
      </c>
      <c r="K309" s="1">
        <f t="shared" si="39"/>
        <v>2.0493687975412555E-3</v>
      </c>
      <c r="L309">
        <f t="shared" si="40"/>
        <v>0.98116962668048402</v>
      </c>
      <c r="M309">
        <f t="shared" si="41"/>
        <v>3.4608253352107401E-3</v>
      </c>
      <c r="N309" s="1">
        <f t="shared" si="42"/>
        <v>3.403554557511651E-3</v>
      </c>
    </row>
    <row r="310" spans="1:14" x14ac:dyDescent="0.2">
      <c r="A310" s="1">
        <v>30.6</v>
      </c>
      <c r="B310" s="2">
        <v>0.85250009582036301</v>
      </c>
      <c r="C310" s="1">
        <v>0.85386034815516199</v>
      </c>
      <c r="D310" s="3">
        <f t="shared" si="43"/>
        <v>0.93045719164637364</v>
      </c>
      <c r="E310" s="3">
        <f t="shared" si="44"/>
        <v>0.93104764237196636</v>
      </c>
      <c r="F310" s="2">
        <f>$P$6*(1-EXP(-(IF(A310&lt;$P$8,0,A311-$P$8))/$P$7))</f>
        <v>0.98139166495783092</v>
      </c>
      <c r="G310" s="3">
        <f t="shared" si="36"/>
        <v>1.6613036594718671E-2</v>
      </c>
      <c r="H310" s="1">
        <f t="shared" si="37"/>
        <v>1.6264236765422709E-2</v>
      </c>
      <c r="I310" s="2">
        <f>IF(A310&lt;$S$10,0,$S$6*(1+(-$S$9-$S$7)/($S$7-$S$8)*EXP(-(A311-$S$10)/$S$7)+(-$S$9-$S$8)/($S$8-$S$7)*EXP(-(A311-$S$10)/$S$8)))</f>
        <v>0.99431994130667944</v>
      </c>
      <c r="J310" s="3">
        <f t="shared" si="38"/>
        <v>2.0112868573762668E-2</v>
      </c>
      <c r="K310" s="1">
        <f t="shared" si="39"/>
        <v>1.9728897308289809E-2</v>
      </c>
      <c r="L310">
        <f t="shared" si="40"/>
        <v>0.9815389904240035</v>
      </c>
      <c r="M310">
        <f t="shared" si="41"/>
        <v>1.6651036320529437E-2</v>
      </c>
      <c r="N310" s="1">
        <f t="shared" si="42"/>
        <v>1.6301835691614804E-2</v>
      </c>
    </row>
    <row r="311" spans="1:14" x14ac:dyDescent="0.2">
      <c r="A311" s="1">
        <v>30.7</v>
      </c>
      <c r="B311" s="2">
        <v>0.97542827781533104</v>
      </c>
      <c r="C311" s="1">
        <v>0.9755790762505</v>
      </c>
      <c r="D311" s="3">
        <f t="shared" si="43"/>
        <v>0.95597559337901128</v>
      </c>
      <c r="E311" s="3">
        <f t="shared" si="44"/>
        <v>0.95631634738385063</v>
      </c>
      <c r="F311" s="2">
        <f>$P$6*(1-EXP(-(IF(A311&lt;$P$8,0,A312-$P$8))/$P$7))</f>
        <v>0.98180811798521495</v>
      </c>
      <c r="G311" s="3">
        <f t="shared" si="36"/>
        <v>4.0702360593264359E-5</v>
      </c>
      <c r="H311" s="1">
        <f t="shared" si="37"/>
        <v>3.8800960932820587E-5</v>
      </c>
      <c r="I311" s="2">
        <f>IF(A311&lt;$S$10,0,$S$6*(1+(-$S$9-$S$7)/($S$7-$S$8)*EXP(-(A312-$S$10)/$S$7)+(-$S$9-$S$8)/($S$8-$S$7)*EXP(-(A312-$S$10)/$S$8)))</f>
        <v>0.99439819727977707</v>
      </c>
      <c r="J311" s="3">
        <f t="shared" si="38"/>
        <v>3.5985784448756868E-4</v>
      </c>
      <c r="K311" s="1">
        <f t="shared" si="39"/>
        <v>3.5415931631457864E-4</v>
      </c>
      <c r="L311">
        <f t="shared" si="40"/>
        <v>0.98190342084021387</v>
      </c>
      <c r="M311">
        <f t="shared" si="41"/>
        <v>4.1927477192688827E-5</v>
      </c>
      <c r="N311" s="1">
        <f t="shared" si="42"/>
        <v>3.9997334489443105E-5</v>
      </c>
    </row>
    <row r="312" spans="1:14" x14ac:dyDescent="0.2">
      <c r="A312" s="1">
        <v>30.8</v>
      </c>
      <c r="B312" s="2">
        <v>0.98356292907274601</v>
      </c>
      <c r="C312" s="1">
        <v>0.98363524119388202</v>
      </c>
      <c r="D312" s="3">
        <f t="shared" si="43"/>
        <v>0.93716376756947994</v>
      </c>
      <c r="E312" s="3">
        <f t="shared" si="44"/>
        <v>0.93769155519984793</v>
      </c>
      <c r="F312" s="2">
        <f>$P$6*(1-EXP(-(IF(A312&lt;$P$8,0,A313-$P$8))/$P$7))</f>
        <v>0.98221934959128177</v>
      </c>
      <c r="G312" s="3">
        <f t="shared" si="36"/>
        <v>1.8052058230117186E-6</v>
      </c>
      <c r="H312" s="1">
        <f t="shared" si="37"/>
        <v>2.0047490303139039E-6</v>
      </c>
      <c r="I312" s="2">
        <f>IF(A312&lt;$S$10,0,$S$6*(1+(-$S$9-$S$7)/($S$7-$S$8)*EXP(-(A313-$S$10)/$S$7)+(-$S$9-$S$8)/($S$8-$S$7)*EXP(-(A313-$S$10)/$S$8)))</f>
        <v>0.99447448093570101</v>
      </c>
      <c r="J312" s="3">
        <f t="shared" si="38"/>
        <v>1.1906196405795683E-4</v>
      </c>
      <c r="K312" s="1">
        <f t="shared" si="39"/>
        <v>1.1748911818062833E-4</v>
      </c>
      <c r="L312">
        <f t="shared" si="40"/>
        <v>0.98226298382003918</v>
      </c>
      <c r="M312">
        <f t="shared" si="41"/>
        <v>1.6898576600350098E-6</v>
      </c>
      <c r="N312" s="1">
        <f t="shared" si="42"/>
        <v>1.8830903000660298E-6</v>
      </c>
    </row>
    <row r="313" spans="1:14" x14ac:dyDescent="0.2">
      <c r="A313" s="1">
        <v>30.9</v>
      </c>
      <c r="B313" s="2">
        <v>1.00642923417456</v>
      </c>
      <c r="C313" s="1">
        <v>1.0062778868117199</v>
      </c>
      <c r="D313" s="3">
        <f t="shared" si="43"/>
        <v>0.98847348035421234</v>
      </c>
      <c r="E313" s="3">
        <f t="shared" si="44"/>
        <v>0.98849740141870068</v>
      </c>
      <c r="F313" s="2">
        <f>$P$6*(1-EXP(-(IF(A313&lt;$P$8,0,A314-$P$8))/$P$7))</f>
        <v>0.98262542524137508</v>
      </c>
      <c r="G313" s="3">
        <f t="shared" si="36"/>
        <v>5.666213197275732E-4</v>
      </c>
      <c r="H313" s="1">
        <f t="shared" si="37"/>
        <v>5.594389383366395E-4</v>
      </c>
      <c r="I313" s="2">
        <f>IF(A313&lt;$S$10,0,$S$6*(1+(-$S$9-$S$7)/($S$7-$S$8)*EXP(-(A314-$S$10)/$S$7)+(-$S$9-$S$8)/($S$8-$S$7)*EXP(-(A314-$S$10)/$S$8)))</f>
        <v>0.99454884103184871</v>
      </c>
      <c r="J313" s="3">
        <f t="shared" si="38"/>
        <v>1.4114374122538111E-4</v>
      </c>
      <c r="K313" s="1">
        <f t="shared" si="39"/>
        <v>1.375705149063148E-4</v>
      </c>
      <c r="L313">
        <f t="shared" si="40"/>
        <v>0.98261774437434546</v>
      </c>
      <c r="M313">
        <f t="shared" si="41"/>
        <v>5.6698704650572031E-4</v>
      </c>
      <c r="N313" s="1">
        <f t="shared" si="42"/>
        <v>5.5980234015684809E-4</v>
      </c>
    </row>
    <row r="314" spans="1:14" x14ac:dyDescent="0.2">
      <c r="A314" s="1">
        <v>31</v>
      </c>
      <c r="B314" s="2">
        <v>1.03603455037404</v>
      </c>
      <c r="C314" s="1">
        <v>1.03559311807527</v>
      </c>
      <c r="D314" s="3">
        <f t="shared" si="43"/>
        <v>1.0086755712071154</v>
      </c>
      <c r="E314" s="3">
        <f t="shared" si="44"/>
        <v>1.0085020820269575</v>
      </c>
      <c r="F314" s="2">
        <f>$P$6*(1-EXP(-(IF(A314&lt;$P$8,0,A315-$P$8))/$P$7))</f>
        <v>0.98302640958004472</v>
      </c>
      <c r="G314" s="3">
        <f t="shared" si="36"/>
        <v>2.8098629904360281E-3</v>
      </c>
      <c r="H314" s="1">
        <f t="shared" si="37"/>
        <v>2.7632588420219884E-3</v>
      </c>
      <c r="I314" s="2">
        <f>IF(A314&lt;$S$10,0,$S$6*(1+(-$S$9-$S$7)/($S$7-$S$8)*EXP(-(A315-$S$10)/$S$7)+(-$S$9-$S$8)/($S$8-$S$7)*EXP(-(A315-$S$10)/$S$8)))</f>
        <v>0.99462132515137913</v>
      </c>
      <c r="J314" s="3">
        <f t="shared" si="38"/>
        <v>1.715055223342836E-3</v>
      </c>
      <c r="K314" s="1">
        <f t="shared" si="39"/>
        <v>1.6786878153981931E-3</v>
      </c>
      <c r="L314">
        <f t="shared" si="40"/>
        <v>0.98296776664569518</v>
      </c>
      <c r="M314">
        <f t="shared" si="41"/>
        <v>2.816083535270924E-3</v>
      </c>
      <c r="N314" s="1">
        <f t="shared" si="42"/>
        <v>2.7694276130862511E-3</v>
      </c>
    </row>
    <row r="315" spans="1:14" x14ac:dyDescent="0.2">
      <c r="A315" s="1">
        <v>31.1</v>
      </c>
      <c r="B315" s="2">
        <v>1.0354783659878699</v>
      </c>
      <c r="C315" s="1">
        <v>1.0350439845455699</v>
      </c>
      <c r="D315" s="3">
        <f t="shared" si="43"/>
        <v>1.02598071684549</v>
      </c>
      <c r="E315" s="3">
        <f t="shared" si="44"/>
        <v>1.0256383298108533</v>
      </c>
      <c r="F315" s="2">
        <f>$P$6*(1-EXP(-(IF(A315&lt;$P$8,0,A316-$P$8))/$P$7))</f>
        <v>0.9834223664413374</v>
      </c>
      <c r="G315" s="3">
        <f t="shared" si="36"/>
        <v>2.7098270887885925E-3</v>
      </c>
      <c r="H315" s="1">
        <f t="shared" si="37"/>
        <v>2.6647914556992237E-3</v>
      </c>
      <c r="I315" s="2">
        <f>IF(A315&lt;$S$10,0,$S$6*(1+(-$S$9-$S$7)/($S$7-$S$8)*EXP(-(A316-$S$10)/$S$7)+(-$S$9-$S$8)/($S$8-$S$7)*EXP(-(A316-$S$10)/$S$8)))</f>
        <v>0.99469197973045886</v>
      </c>
      <c r="J315" s="3">
        <f t="shared" si="38"/>
        <v>1.6635293039387285E-3</v>
      </c>
      <c r="K315" s="1">
        <f t="shared" si="39"/>
        <v>1.6282842925987439E-3</v>
      </c>
      <c r="L315">
        <f t="shared" si="40"/>
        <v>0.98331311391994414</v>
      </c>
      <c r="M315">
        <f t="shared" si="41"/>
        <v>2.7212135233102338E-3</v>
      </c>
      <c r="N315" s="1">
        <f t="shared" si="42"/>
        <v>2.6760829756852299E-3</v>
      </c>
    </row>
    <row r="316" spans="1:14" x14ac:dyDescent="0.2">
      <c r="A316" s="1">
        <v>31.2</v>
      </c>
      <c r="B316" s="2">
        <v>0.97118053698135898</v>
      </c>
      <c r="C316" s="1">
        <v>0.97138118964291398</v>
      </c>
      <c r="D316" s="3">
        <f t="shared" si="43"/>
        <v>1.0142311511144231</v>
      </c>
      <c r="E316" s="3">
        <f t="shared" si="44"/>
        <v>1.0140060974212513</v>
      </c>
      <c r="F316" s="2">
        <f>$P$6*(1-EXP(-(IF(A316&lt;$P$8,0,A317-$P$8))/$P$7))</f>
        <v>0.9838133588589586</v>
      </c>
      <c r="G316" s="3">
        <f t="shared" si="36"/>
        <v>1.5958818859115959E-4</v>
      </c>
      <c r="H316" s="1">
        <f t="shared" si="37"/>
        <v>1.5455883141636748E-4</v>
      </c>
      <c r="I316" s="2">
        <f>IF(A316&lt;$S$10,0,$S$6*(1+(-$S$9-$S$7)/($S$7-$S$8)*EXP(-(A317-$S$10)/$S$7)+(-$S$9-$S$8)/($S$8-$S$7)*EXP(-(A317-$S$10)/$S$8)))</f>
        <v>0.99476085008490833</v>
      </c>
      <c r="J316" s="3">
        <f t="shared" si="38"/>
        <v>5.5603116606142147E-4</v>
      </c>
      <c r="K316" s="1">
        <f t="shared" si="39"/>
        <v>5.4660852238295565E-4</v>
      </c>
      <c r="L316">
        <f t="shared" si="40"/>
        <v>0.9836538486376849</v>
      </c>
      <c r="M316">
        <f t="shared" si="41"/>
        <v>1.5558350367583619E-4</v>
      </c>
      <c r="N316" s="1">
        <f t="shared" si="42"/>
        <v>1.5061815880193166E-4</v>
      </c>
    </row>
    <row r="317" spans="1:14" x14ac:dyDescent="0.2">
      <c r="A317" s="1">
        <v>31.3</v>
      </c>
      <c r="B317" s="2">
        <v>1.0423068336155099</v>
      </c>
      <c r="C317" s="1">
        <v>1.04180823195572</v>
      </c>
      <c r="D317" s="3">
        <f t="shared" si="43"/>
        <v>1.016321912194913</v>
      </c>
      <c r="E317" s="3">
        <f t="shared" si="44"/>
        <v>1.0160778020480679</v>
      </c>
      <c r="F317" s="2">
        <f>$P$6*(1-EXP(-(IF(A317&lt;$P$8,0,A318-$P$8))/$P$7))</f>
        <v>0.98419944907630763</v>
      </c>
      <c r="G317" s="3">
        <f t="shared" si="36"/>
        <v>3.3764681379867241E-3</v>
      </c>
      <c r="H317" s="1">
        <f t="shared" si="37"/>
        <v>3.3187718648472796E-3</v>
      </c>
      <c r="I317" s="2">
        <f>IF(A317&lt;$S$10,0,$S$6*(1+(-$S$9-$S$7)/($S$7-$S$8)*EXP(-(A318-$S$10)/$S$7)+(-$S$9-$S$8)/($S$8-$S$7)*EXP(-(A318-$S$10)/$S$8)))</f>
        <v>0.99482798043626464</v>
      </c>
      <c r="J317" s="3">
        <f t="shared" si="38"/>
        <v>2.254241499216329E-3</v>
      </c>
      <c r="K317" s="1">
        <f t="shared" si="39"/>
        <v>2.2071440328312909E-3</v>
      </c>
      <c r="L317">
        <f t="shared" si="40"/>
        <v>0.98399003240553484</v>
      </c>
      <c r="M317">
        <f t="shared" si="41"/>
        <v>3.4008493033637495E-3</v>
      </c>
      <c r="N317" s="1">
        <f t="shared" si="42"/>
        <v>3.3429441992250349E-3</v>
      </c>
    </row>
    <row r="318" spans="1:14" x14ac:dyDescent="0.2">
      <c r="A318" s="1">
        <v>31.4</v>
      </c>
      <c r="B318" s="2">
        <v>0.98579988925511697</v>
      </c>
      <c r="C318" s="1">
        <v>0.98585950675821599</v>
      </c>
      <c r="D318" s="3">
        <f t="shared" si="43"/>
        <v>0.99976241995066195</v>
      </c>
      <c r="E318" s="3">
        <f t="shared" si="44"/>
        <v>0.99968297611894996</v>
      </c>
      <c r="F318" s="2">
        <f>$P$6*(1-EXP(-(IF(A318&lt;$P$8,0,A319-$P$8))/$P$7))</f>
        <v>0.98458069855638586</v>
      </c>
      <c r="G318" s="3">
        <f t="shared" si="36"/>
        <v>1.4864259598724513E-6</v>
      </c>
      <c r="H318" s="1">
        <f t="shared" si="37"/>
        <v>1.6353504170680062E-6</v>
      </c>
      <c r="I318" s="2">
        <f>IF(A318&lt;$S$10,0,$S$6*(1+(-$S$9-$S$7)/($S$7-$S$8)*EXP(-(A319-$S$10)/$S$7)+(-$S$9-$S$8)/($S$8-$S$7)*EXP(-(A319-$S$10)/$S$8)))</f>
        <v>0.99489341393727082</v>
      </c>
      <c r="J318" s="3">
        <f t="shared" si="38"/>
        <v>8.2692191144941333E-5</v>
      </c>
      <c r="K318" s="1">
        <f t="shared" si="39"/>
        <v>8.1611478919778471E-5</v>
      </c>
      <c r="L318">
        <f t="shared" si="40"/>
        <v>0.98432172600727652</v>
      </c>
      <c r="M318">
        <f t="shared" si="41"/>
        <v>2.1849665872662193E-6</v>
      </c>
      <c r="N318" s="1">
        <f t="shared" si="42"/>
        <v>2.3647696379599476E-6</v>
      </c>
    </row>
    <row r="319" spans="1:14" x14ac:dyDescent="0.2">
      <c r="A319" s="1">
        <v>31.5</v>
      </c>
      <c r="B319" s="2">
        <v>0.952064988822239</v>
      </c>
      <c r="C319" s="1">
        <v>0.95245843786739304</v>
      </c>
      <c r="D319" s="3">
        <f t="shared" si="43"/>
        <v>0.99339057056428859</v>
      </c>
      <c r="E319" s="3">
        <f t="shared" si="44"/>
        <v>0.99337539219377635</v>
      </c>
      <c r="F319" s="2">
        <f>$P$6*(1-EXP(-(IF(A319&lt;$P$8,0,A320-$P$8))/$P$7))</f>
        <v>0.98495716799158139</v>
      </c>
      <c r="G319" s="3">
        <f t="shared" si="36"/>
        <v>1.0818954505081217E-3</v>
      </c>
      <c r="H319" s="1">
        <f t="shared" si="37"/>
        <v>1.0561674596848277E-3</v>
      </c>
      <c r="I319" s="2">
        <f>IF(A319&lt;$S$10,0,$S$6*(1+(-$S$9-$S$7)/($S$7-$S$8)*EXP(-(A320-$S$10)/$S$7)+(-$S$9-$S$8)/($S$8-$S$7)*EXP(-(A320-$S$10)/$S$8)))</f>
        <v>0.99495719269680305</v>
      </c>
      <c r="J319" s="3">
        <f t="shared" si="38"/>
        <v>1.8397411532171672E-3</v>
      </c>
      <c r="K319" s="1">
        <f t="shared" si="39"/>
        <v>1.8061441620503009E-3</v>
      </c>
      <c r="L319">
        <f t="shared" si="40"/>
        <v>0.98464898941484669</v>
      </c>
      <c r="M319">
        <f t="shared" si="41"/>
        <v>1.061717094619058E-3</v>
      </c>
      <c r="N319" s="1">
        <f t="shared" si="42"/>
        <v>1.0362316089292706E-3</v>
      </c>
    </row>
    <row r="320" spans="1:14" x14ac:dyDescent="0.2">
      <c r="A320" s="1">
        <v>31.6</v>
      </c>
      <c r="B320" s="2">
        <v>0.97956286912494805</v>
      </c>
      <c r="C320" s="1">
        <v>0.97968682982644595</v>
      </c>
      <c r="D320" s="3">
        <f t="shared" si="43"/>
        <v>0.9724759157341013</v>
      </c>
      <c r="E320" s="3">
        <f t="shared" si="44"/>
        <v>0.97266825815068492</v>
      </c>
      <c r="F320" s="2">
        <f>$P$6*(1-EXP(-(IF(A320&lt;$P$8,0,A321-$P$8))/$P$7))</f>
        <v>0.98532891731333083</v>
      </c>
      <c r="G320" s="3">
        <f t="shared" si="36"/>
        <v>3.3247311710752311E-5</v>
      </c>
      <c r="H320" s="1">
        <f t="shared" si="37"/>
        <v>3.183315120966298E-5</v>
      </c>
      <c r="I320" s="2">
        <f>IF(A320&lt;$S$10,0,$S$6*(1+(-$S$9-$S$7)/($S$7-$S$8)*EXP(-(A321-$S$10)/$S$7)+(-$S$9-$S$8)/($S$8-$S$7)*EXP(-(A321-$S$10)/$S$8)))</f>
        <v>0.99501935780424877</v>
      </c>
      <c r="J320" s="3">
        <f t="shared" si="38"/>
        <v>2.3890304229335122E-4</v>
      </c>
      <c r="K320" s="1">
        <f t="shared" si="39"/>
        <v>2.3508641419010633E-4</v>
      </c>
      <c r="L320">
        <f t="shared" si="40"/>
        <v>0.98497188179917994</v>
      </c>
      <c r="M320">
        <f t="shared" si="41"/>
        <v>2.9257418110001151E-5</v>
      </c>
      <c r="N320" s="1">
        <f t="shared" si="42"/>
        <v>2.7931774354499434E-5</v>
      </c>
    </row>
    <row r="321" spans="1:14" x14ac:dyDescent="0.2">
      <c r="A321" s="1">
        <v>31.7</v>
      </c>
      <c r="B321" s="2">
        <v>0.85831828986109604</v>
      </c>
      <c r="C321" s="1">
        <v>0.85963821484693703</v>
      </c>
      <c r="D321" s="3">
        <f t="shared" si="43"/>
        <v>0.92998204926942762</v>
      </c>
      <c r="E321" s="3">
        <f t="shared" si="44"/>
        <v>0.93059449418025864</v>
      </c>
      <c r="F321" s="2">
        <f>$P$6*(1-EXP(-(IF(A321&lt;$P$8,0,A322-$P$8))/$P$7))</f>
        <v>0.98569600570166049</v>
      </c>
      <c r="G321" s="3">
        <f t="shared" si="36"/>
        <v>1.6225082492759585E-2</v>
      </c>
      <c r="H321" s="1">
        <f t="shared" si="37"/>
        <v>1.5890566635173201E-2</v>
      </c>
      <c r="I321" s="2">
        <f>IF(A321&lt;$S$10,0,$S$6*(1+(-$S$9-$S$7)/($S$7-$S$8)*EXP(-(A322-$S$10)/$S$7)+(-$S$9-$S$8)/($S$8-$S$7)*EXP(-(A322-$S$10)/$S$8)))</f>
        <v>0.99507994935334187</v>
      </c>
      <c r="J321" s="3">
        <f t="shared" si="38"/>
        <v>1.8703751507072996E-2</v>
      </c>
      <c r="K321" s="1">
        <f t="shared" si="39"/>
        <v>1.8344463446103455E-2</v>
      </c>
      <c r="L321">
        <f t="shared" si="40"/>
        <v>0.98529046154090705</v>
      </c>
      <c r="M321">
        <f t="shared" si="41"/>
        <v>1.61219323810874E-2</v>
      </c>
      <c r="N321" s="1">
        <f t="shared" si="42"/>
        <v>1.5788487099242299E-2</v>
      </c>
    </row>
    <row r="322" spans="1:14" x14ac:dyDescent="0.2">
      <c r="A322" s="1">
        <v>31.8</v>
      </c>
      <c r="B322" s="2">
        <v>1.0507957620649</v>
      </c>
      <c r="C322" s="1">
        <v>1.0502206927172</v>
      </c>
      <c r="D322" s="3">
        <f t="shared" si="43"/>
        <v>0.96289230701698136</v>
      </c>
      <c r="E322" s="3">
        <f t="shared" si="44"/>
        <v>0.96318191246352758</v>
      </c>
      <c r="F322" s="2">
        <f>$P$6*(1-EXP(-(IF(A322&lt;$P$8,0,A323-$P$8))/$P$7))</f>
        <v>0.98605849159460612</v>
      </c>
      <c r="G322" s="3">
        <f t="shared" si="36"/>
        <v>4.1909141879439829E-3</v>
      </c>
      <c r="H322" s="1">
        <f t="shared" si="37"/>
        <v>4.1167880528961837E-3</v>
      </c>
      <c r="I322" s="2">
        <f>IF(A322&lt;$S$10,0,$S$6*(1+(-$S$9-$S$7)/($S$7-$S$8)*EXP(-(A323-$S$10)/$S$7)+(-$S$9-$S$8)/($S$8-$S$7)*EXP(-(A323-$S$10)/$S$8)))</f>
        <v>0.99513900646547326</v>
      </c>
      <c r="J322" s="3">
        <f t="shared" si="38"/>
        <v>3.0976744438543191E-3</v>
      </c>
      <c r="K322" s="1">
        <f t="shared" si="39"/>
        <v>3.0339921603336597E-3</v>
      </c>
      <c r="L322">
        <f t="shared" si="40"/>
        <v>0.98560478624091019</v>
      </c>
      <c r="M322">
        <f t="shared" si="41"/>
        <v>4.2498633288840229E-3</v>
      </c>
      <c r="N322" s="1">
        <f t="shared" si="42"/>
        <v>4.1752153697526282E-3</v>
      </c>
    </row>
    <row r="323" spans="1:14" x14ac:dyDescent="0.2">
      <c r="A323" s="1">
        <v>31.9</v>
      </c>
      <c r="B323" s="2">
        <v>0.99656115918971599</v>
      </c>
      <c r="C323" s="1">
        <v>0.99652179050206202</v>
      </c>
      <c r="D323" s="3">
        <f t="shared" si="43"/>
        <v>0.96855840370523738</v>
      </c>
      <c r="E323" s="3">
        <f t="shared" si="44"/>
        <v>0.96879356602206634</v>
      </c>
      <c r="F323" s="2">
        <f>$P$6*(1-EXP(-(IF(A323&lt;$P$8,0,A324-$P$8))/$P$7))</f>
        <v>0.98641643269751766</v>
      </c>
      <c r="G323" s="3">
        <f t="shared" ref="G323:G386" si="45">(F323-B323)^2</f>
        <v>1.0291547560151065E-4</v>
      </c>
      <c r="H323" s="1">
        <f t="shared" ref="H323:H386" si="46">(F323-C323)^2</f>
        <v>1.0211825635786555E-4</v>
      </c>
      <c r="I323" s="2">
        <f>IF(A323&lt;$S$10,0,$S$6*(1+(-$S$9-$S$7)/($S$7-$S$8)*EXP(-(A324-$S$10)/$S$7)+(-$S$9-$S$8)/($S$8-$S$7)*EXP(-(A324-$S$10)/$S$8)))</f>
        <v>0.99519656731248118</v>
      </c>
      <c r="J323" s="3">
        <f t="shared" ref="J323:J386" si="47">(B323-I323)^2</f>
        <v>1.8621109914152252E-6</v>
      </c>
      <c r="K323" s="1">
        <f t="shared" ref="K323:K386" si="48">(C323-I323)^2</f>
        <v>1.7562165022028084E-6</v>
      </c>
      <c r="L323">
        <f t="shared" ref="L323:L386" si="49">$V$6*(1-EXP(-(IF(A323&lt;$V$10,0,A324-$V$10))/$V$9))</f>
        <v>0.98591491273073795</v>
      </c>
      <c r="M323">
        <f t="shared" ref="M323:M386" si="50">(B323-L323)^2</f>
        <v>1.1334256366530262E-4</v>
      </c>
      <c r="N323" s="1">
        <f t="shared" ref="N323:N386" si="51">(C323-L323)^2</f>
        <v>1.1250585605580877E-4</v>
      </c>
    </row>
    <row r="324" spans="1:14" x14ac:dyDescent="0.2">
      <c r="A324" s="1">
        <v>32</v>
      </c>
      <c r="B324" s="2">
        <v>1.0838808983281101</v>
      </c>
      <c r="C324" s="1">
        <v>1.08298254756291</v>
      </c>
      <c r="D324" s="3">
        <f t="shared" si="43"/>
        <v>1.0437459398609086</v>
      </c>
      <c r="E324" s="3">
        <f t="shared" si="44"/>
        <v>1.0432416769273907</v>
      </c>
      <c r="F324" s="2">
        <f>$P$6*(1-EXP(-(IF(A324&lt;$P$8,0,A325-$P$8))/$P$7))</f>
        <v>0.98676988599224391</v>
      </c>
      <c r="G324" s="3">
        <f t="shared" si="45"/>
        <v>9.4305487168967507E-3</v>
      </c>
      <c r="H324" s="1">
        <f t="shared" si="46"/>
        <v>9.2568762465115306E-3</v>
      </c>
      <c r="I324" s="2">
        <f>IF(A324&lt;$S$10,0,$S$6*(1+(-$S$9-$S$7)/($S$7-$S$8)*EXP(-(A325-$S$10)/$S$7)+(-$S$9-$S$8)/($S$8-$S$7)*EXP(-(A325-$S$10)/$S$8)))</f>
        <v>0.9952526691389344</v>
      </c>
      <c r="J324" s="3">
        <f t="shared" si="47"/>
        <v>7.8549630092090515E-3</v>
      </c>
      <c r="K324" s="1">
        <f t="shared" si="48"/>
        <v>7.6965315682855423E-3</v>
      </c>
      <c r="L324">
        <f t="shared" si="49"/>
        <v>0.98622089708288074</v>
      </c>
      <c r="M324">
        <f t="shared" si="50"/>
        <v>9.537475843218195E-3</v>
      </c>
      <c r="N324" s="1">
        <f t="shared" si="51"/>
        <v>9.3628170036193486E-3</v>
      </c>
    </row>
    <row r="325" spans="1:14" x14ac:dyDescent="0.2">
      <c r="A325" s="1">
        <v>32.1</v>
      </c>
      <c r="B325" s="2">
        <v>0.98598855894906001</v>
      </c>
      <c r="C325" s="1">
        <v>0.98605599593218396</v>
      </c>
      <c r="D325" s="3">
        <f t="shared" ref="D325:D388" si="52">AVERAGE(B323:B325)</f>
        <v>1.0221435388222953</v>
      </c>
      <c r="E325" s="3">
        <f t="shared" ref="E325:E388" si="53">AVERAGE(C323:C325)</f>
        <v>1.0218534446657186</v>
      </c>
      <c r="F325" s="2">
        <f>$P$6*(1-EXP(-(IF(A325&lt;$P$8,0,A326-$P$8))/$P$7))</f>
        <v>0.98711890774620503</v>
      </c>
      <c r="G325" s="3">
        <f t="shared" si="45"/>
        <v>1.2776884032071934E-6</v>
      </c>
      <c r="H325" s="1">
        <f t="shared" si="46"/>
        <v>1.1297815243855669E-6</v>
      </c>
      <c r="I325" s="2">
        <f>IF(A325&lt;$S$10,0,$S$6*(1+(-$S$9-$S$7)/($S$7-$S$8)*EXP(-(A326-$S$10)/$S$7)+(-$S$9-$S$8)/($S$8-$S$7)*EXP(-(A326-$S$10)/$S$8)))</f>
        <v>0.99530734828391865</v>
      </c>
      <c r="J325" s="3">
        <f t="shared" si="47"/>
        <v>8.6839834667475042E-5</v>
      </c>
      <c r="K325" s="1">
        <f t="shared" si="48"/>
        <v>8.5587520335946929E-5</v>
      </c>
      <c r="L325">
        <f t="shared" si="49"/>
        <v>0.98652279462090864</v>
      </c>
      <c r="M325">
        <f t="shared" si="50"/>
        <v>2.8540775307555313E-7</v>
      </c>
      <c r="N325" s="1">
        <f t="shared" si="51"/>
        <v>2.1790101579507967E-7</v>
      </c>
    </row>
    <row r="326" spans="1:14" x14ac:dyDescent="0.2">
      <c r="A326" s="1">
        <v>32.200000000000003</v>
      </c>
      <c r="B326" s="2">
        <v>0.81503553481671998</v>
      </c>
      <c r="C326" s="1">
        <v>0.81678856302721603</v>
      </c>
      <c r="D326" s="3">
        <f t="shared" si="52"/>
        <v>0.9616349973646301</v>
      </c>
      <c r="E326" s="3">
        <f t="shared" si="53"/>
        <v>0.96194236884077</v>
      </c>
      <c r="F326" s="2">
        <f>$P$6*(1-EXP(-(IF(A326&lt;$P$8,0,A327-$P$8))/$P$7))</f>
        <v>0.98746355352134862</v>
      </c>
      <c r="G326" s="3">
        <f t="shared" si="45"/>
        <v>2.9731421634403767E-2</v>
      </c>
      <c r="H326" s="1">
        <f t="shared" si="46"/>
        <v>2.9129952380172252E-2</v>
      </c>
      <c r="I326" s="2">
        <f>IF(A326&lt;$S$10,0,$S$6*(1+(-$S$9-$S$7)/($S$7-$S$8)*EXP(-(A327-$S$10)/$S$7)+(-$S$9-$S$8)/($S$8-$S$7)*EXP(-(A327-$S$10)/$S$8)))</f>
        <v>0.99536064020233672</v>
      </c>
      <c r="J326" s="3">
        <f t="shared" si="47"/>
        <v>3.2517143632333788E-2</v>
      </c>
      <c r="K326" s="1">
        <f t="shared" si="48"/>
        <v>3.1887986746637259E-2</v>
      </c>
      <c r="L326">
        <f t="shared" si="49"/>
        <v>0.98682065992947421</v>
      </c>
      <c r="M326">
        <f t="shared" si="50"/>
        <v>2.9510129210004624E-2</v>
      </c>
      <c r="N326" s="1">
        <f t="shared" si="51"/>
        <v>2.8910913976978914E-2</v>
      </c>
    </row>
    <row r="327" spans="1:14" x14ac:dyDescent="0.2">
      <c r="A327" s="1">
        <v>32.299999999999997</v>
      </c>
      <c r="B327" s="2">
        <v>1.0589318666226799</v>
      </c>
      <c r="C327" s="1">
        <v>1.0582831772647801</v>
      </c>
      <c r="D327" s="3">
        <f t="shared" si="52"/>
        <v>0.95331865346281985</v>
      </c>
      <c r="E327" s="3">
        <f t="shared" si="53"/>
        <v>0.95370924540806001</v>
      </c>
      <c r="F327" s="2">
        <f>$P$6*(1-EXP(-(IF(A327&lt;$P$8,0,A328-$P$8))/$P$7))</f>
        <v>0.98780387818299598</v>
      </c>
      <c r="G327" s="3">
        <f t="shared" si="45"/>
        <v>5.0591907394758112E-3</v>
      </c>
      <c r="H327" s="1">
        <f t="shared" si="46"/>
        <v>4.9673315990595695E-3</v>
      </c>
      <c r="I327" s="2">
        <f>IF(A327&lt;$S$10,0,$S$6*(1+(-$S$9-$S$7)/($S$7-$S$8)*EXP(-(A328-$S$10)/$S$7)+(-$S$9-$S$8)/($S$8-$S$7)*EXP(-(A328-$S$10)/$S$8)))</f>
        <v>0.9954125794857307</v>
      </c>
      <c r="J327" s="3">
        <f t="shared" si="47"/>
        <v>4.0346998383862017E-3</v>
      </c>
      <c r="K327" s="1">
        <f t="shared" si="48"/>
        <v>3.9527120650950055E-3</v>
      </c>
      <c r="L327">
        <f t="shared" si="49"/>
        <v>0.98711454686418232</v>
      </c>
      <c r="M327">
        <f t="shared" si="50"/>
        <v>5.1577274172942885E-3</v>
      </c>
      <c r="N327" s="1">
        <f t="shared" si="51"/>
        <v>5.0649739530968839E-3</v>
      </c>
    </row>
    <row r="328" spans="1:14" x14ac:dyDescent="0.2">
      <c r="A328" s="1">
        <v>32.4</v>
      </c>
      <c r="B328" s="2">
        <v>0.99213951317347804</v>
      </c>
      <c r="C328" s="1">
        <v>0.99215013024555998</v>
      </c>
      <c r="D328" s="3">
        <f t="shared" si="52"/>
        <v>0.95536897153762601</v>
      </c>
      <c r="E328" s="3">
        <f t="shared" si="53"/>
        <v>0.95574062351251865</v>
      </c>
      <c r="F328" s="2">
        <f>$P$6*(1-EXP(-(IF(A328&lt;$P$8,0,A329-$P$8))/$P$7))</f>
        <v>0.98813993590857552</v>
      </c>
      <c r="G328" s="3">
        <f t="shared" si="45"/>
        <v>1.5996618297925128E-5</v>
      </c>
      <c r="H328" s="1">
        <f t="shared" si="46"/>
        <v>1.6081658620382256E-5</v>
      </c>
      <c r="I328" s="2">
        <f>IF(A328&lt;$S$10,0,$S$6*(1+(-$S$9-$S$7)/($S$7-$S$8)*EXP(-(A329-$S$10)/$S$7)+(-$S$9-$S$8)/($S$8-$S$7)*EXP(-(A329-$S$10)/$S$8)))</f>
        <v>0.99546319988263854</v>
      </c>
      <c r="J328" s="3">
        <f t="shared" si="47"/>
        <v>1.1046893340650158E-5</v>
      </c>
      <c r="K328" s="1">
        <f t="shared" si="48"/>
        <v>1.0976430420131851E-5</v>
      </c>
      <c r="L328">
        <f t="shared" si="49"/>
        <v>0.98740450856132667</v>
      </c>
      <c r="M328">
        <f t="shared" si="50"/>
        <v>2.2420268677094769E-5</v>
      </c>
      <c r="N328" s="1">
        <f t="shared" si="51"/>
        <v>2.2520925169865439E-5</v>
      </c>
    </row>
    <row r="329" spans="1:14" x14ac:dyDescent="0.2">
      <c r="A329" s="1">
        <v>32.5</v>
      </c>
      <c r="B329" s="2">
        <v>1.09488180161186</v>
      </c>
      <c r="C329" s="1">
        <v>1.09388136983679</v>
      </c>
      <c r="D329" s="3">
        <f t="shared" si="52"/>
        <v>1.0486510604693393</v>
      </c>
      <c r="E329" s="3">
        <f t="shared" si="53"/>
        <v>1.0481048924490433</v>
      </c>
      <c r="F329" s="2">
        <f>$P$6*(1-EXP(-(IF(A329&lt;$P$8,0,A330-$P$8))/$P$7))</f>
        <v>0.98847178019624793</v>
      </c>
      <c r="G329" s="3">
        <f t="shared" si="45"/>
        <v>1.1323092657671018E-2</v>
      </c>
      <c r="H329" s="1">
        <f t="shared" si="46"/>
        <v>1.1111181588187467E-2</v>
      </c>
      <c r="I329" s="2">
        <f>IF(A329&lt;$S$10,0,$S$6*(1+(-$S$9-$S$7)/($S$7-$S$8)*EXP(-(A330-$S$10)/$S$7)+(-$S$9-$S$8)/($S$8-$S$7)*EXP(-(A330-$S$10)/$S$8)))</f>
        <v>0.99551253431849107</v>
      </c>
      <c r="J329" s="3">
        <f t="shared" si="47"/>
        <v>9.8742512824209986E-3</v>
      </c>
      <c r="K329" s="1">
        <f t="shared" si="48"/>
        <v>9.6764278012261423E-3</v>
      </c>
      <c r="L329">
        <f t="shared" si="49"/>
        <v>0.98769059744749754</v>
      </c>
      <c r="M329">
        <f t="shared" si="50"/>
        <v>1.1489954250206035E-2</v>
      </c>
      <c r="N329" s="1">
        <f t="shared" si="51"/>
        <v>1.1276480140634509E-2</v>
      </c>
    </row>
    <row r="330" spans="1:14" x14ac:dyDescent="0.2">
      <c r="A330" s="1">
        <v>32.6</v>
      </c>
      <c r="B330" s="2">
        <v>1.02421943402078</v>
      </c>
      <c r="C330" s="1">
        <v>1.02391639322493</v>
      </c>
      <c r="D330" s="3">
        <f t="shared" si="52"/>
        <v>1.0370802496020393</v>
      </c>
      <c r="E330" s="3">
        <f t="shared" si="53"/>
        <v>1.0366492977690933</v>
      </c>
      <c r="F330" s="2">
        <f>$P$6*(1-EXP(-(IF(A330&lt;$P$8,0,A331-$P$8))/$P$7))</f>
        <v>0.98879946387342244</v>
      </c>
      <c r="G330" s="3">
        <f t="shared" si="45"/>
        <v>1.2545742852396991E-3</v>
      </c>
      <c r="H330" s="1">
        <f t="shared" si="46"/>
        <v>1.2331987270787735E-3</v>
      </c>
      <c r="I330" s="2">
        <f>IF(A330&lt;$S$10,0,$S$6*(1+(-$S$9-$S$7)/($S$7-$S$8)*EXP(-(A331-$S$10)/$S$7)+(-$S$9-$S$8)/($S$8-$S$7)*EXP(-(A331-$S$10)/$S$8)))</f>
        <v>0.99556061491506376</v>
      </c>
      <c r="J330" s="3">
        <f t="shared" si="47"/>
        <v>8.2132791253416483E-4</v>
      </c>
      <c r="K330" s="1">
        <f t="shared" si="48"/>
        <v>8.040501635582808E-4</v>
      </c>
      <c r="L330">
        <f t="shared" si="49"/>
        <v>0.98797286524906081</v>
      </c>
      <c r="M330">
        <f t="shared" si="50"/>
        <v>1.3138137477229671E-3</v>
      </c>
      <c r="N330" s="1">
        <f t="shared" si="51"/>
        <v>1.2919372033520914E-3</v>
      </c>
    </row>
    <row r="331" spans="1:14" x14ac:dyDescent="0.2">
      <c r="A331" s="1">
        <v>32.700000000000003</v>
      </c>
      <c r="B331" s="2">
        <v>0.91120104529482704</v>
      </c>
      <c r="C331" s="1">
        <v>0.91201268466308905</v>
      </c>
      <c r="D331" s="3">
        <f t="shared" si="52"/>
        <v>1.0101007603091559</v>
      </c>
      <c r="E331" s="3">
        <f t="shared" si="53"/>
        <v>1.0099368159082698</v>
      </c>
      <c r="F331" s="2">
        <f>$P$6*(1-EXP(-(IF(A331&lt;$P$8,0,A332-$P$8))/$P$7))</f>
        <v>0.98912303910516675</v>
      </c>
      <c r="G331" s="3">
        <f t="shared" si="45"/>
        <v>6.0718371193786199E-3</v>
      </c>
      <c r="H331" s="1">
        <f t="shared" si="46"/>
        <v>5.9460067621828518E-3</v>
      </c>
      <c r="I331" s="2">
        <f>IF(A331&lt;$S$10,0,$S$6*(1+(-$S$9-$S$7)/($S$7-$S$8)*EXP(-(A332-$S$10)/$S$7)+(-$S$9-$S$8)/($S$8-$S$7)*EXP(-(A332-$S$10)/$S$8)))</f>
        <v>0.99560747300948849</v>
      </c>
      <c r="J331" s="3">
        <f t="shared" si="47"/>
        <v>7.1244450395503683E-3</v>
      </c>
      <c r="K331" s="1">
        <f t="shared" si="48"/>
        <v>6.9880886386793194E-3</v>
      </c>
      <c r="L331">
        <f t="shared" si="49"/>
        <v>0.9882513630015104</v>
      </c>
      <c r="M331">
        <f t="shared" si="50"/>
        <v>5.9367514587008426E-3</v>
      </c>
      <c r="N331" s="1">
        <f t="shared" si="51"/>
        <v>5.8123360747892767E-3</v>
      </c>
    </row>
    <row r="332" spans="1:14" x14ac:dyDescent="0.2">
      <c r="A332" s="1">
        <v>32.799999999999997</v>
      </c>
      <c r="B332" s="2">
        <v>0.92014699272408695</v>
      </c>
      <c r="C332" s="1">
        <v>0.92087164257751997</v>
      </c>
      <c r="D332" s="3">
        <f t="shared" si="52"/>
        <v>0.95185582401323121</v>
      </c>
      <c r="E332" s="3">
        <f t="shared" si="53"/>
        <v>0.95226690682184634</v>
      </c>
      <c r="F332" s="2">
        <f>$P$6*(1-EXP(-(IF(A332&lt;$P$8,0,A333-$P$8))/$P$7))</f>
        <v>0.98944255740251108</v>
      </c>
      <c r="G332" s="3">
        <f t="shared" si="45"/>
        <v>4.8018752841016612E-3</v>
      </c>
      <c r="H332" s="1">
        <f t="shared" si="46"/>
        <v>4.7019703599361865E-3</v>
      </c>
      <c r="I332" s="2">
        <f>IF(A332&lt;$S$10,0,$S$6*(1+(-$S$9-$S$7)/($S$7-$S$8)*EXP(-(A333-$S$10)/$S$7)+(-$S$9-$S$8)/($S$8-$S$7)*EXP(-(A333-$S$10)/$S$8)))</f>
        <v>0.99565313917283571</v>
      </c>
      <c r="J332" s="3">
        <f t="shared" si="47"/>
        <v>5.7011781515398947E-3</v>
      </c>
      <c r="K332" s="1">
        <f t="shared" si="48"/>
        <v>5.5922722330352202E-3</v>
      </c>
      <c r="L332">
        <f t="shared" si="49"/>
        <v>0.9885261410586953</v>
      </c>
      <c r="M332">
        <f t="shared" si="50"/>
        <v>4.6757079269663712E-3</v>
      </c>
      <c r="N332" s="1">
        <f t="shared" si="51"/>
        <v>4.5771311647393549E-3</v>
      </c>
    </row>
    <row r="333" spans="1:14" x14ac:dyDescent="0.2">
      <c r="A333" s="1">
        <v>32.9</v>
      </c>
      <c r="B333" s="2">
        <v>1.02453480545396</v>
      </c>
      <c r="C333" s="1">
        <v>1.02423210800514</v>
      </c>
      <c r="D333" s="3">
        <f t="shared" si="52"/>
        <v>0.9519609478242913</v>
      </c>
      <c r="E333" s="3">
        <f t="shared" si="53"/>
        <v>0.95237214508191637</v>
      </c>
      <c r="F333" s="2">
        <f>$P$6*(1-EXP(-(IF(A333&lt;$P$8,0,A334-$P$8))/$P$7))</f>
        <v>0.98975806963064894</v>
      </c>
      <c r="G333" s="3">
        <f t="shared" si="45"/>
        <v>1.2094213545243689E-3</v>
      </c>
      <c r="H333" s="1">
        <f t="shared" si="46"/>
        <v>1.1884593218458805E-3</v>
      </c>
      <c r="I333" s="2">
        <f>IF(A333&lt;$S$10,0,$S$6*(1+(-$S$9-$S$7)/($S$7-$S$8)*EXP(-(A334-$S$10)/$S$7)+(-$S$9-$S$8)/($S$8-$S$7)*EXP(-(A334-$S$10)/$S$8)))</f>
        <v>0.99569764322827659</v>
      </c>
      <c r="J333" s="3">
        <f t="shared" si="47"/>
        <v>8.3158192523038413E-4</v>
      </c>
      <c r="K333" s="1">
        <f t="shared" si="48"/>
        <v>8.1421568010205743E-4</v>
      </c>
      <c r="L333">
        <f t="shared" si="49"/>
        <v>0.98879724910192468</v>
      </c>
      <c r="M333">
        <f t="shared" si="50"/>
        <v>1.2771729340149021E-3</v>
      </c>
      <c r="N333" s="1">
        <f t="shared" si="51"/>
        <v>1.2556292254907761E-3</v>
      </c>
    </row>
    <row r="334" spans="1:14" x14ac:dyDescent="0.2">
      <c r="A334" s="1">
        <v>33</v>
      </c>
      <c r="B334" s="2">
        <v>1.0575405521210599</v>
      </c>
      <c r="C334" s="1">
        <v>1.0569137755770299</v>
      </c>
      <c r="D334" s="3">
        <f t="shared" si="52"/>
        <v>1.0007407834330355</v>
      </c>
      <c r="E334" s="3">
        <f t="shared" si="53"/>
        <v>1.0006725087198967</v>
      </c>
      <c r="F334" s="2">
        <f>$P$6*(1-EXP(-(IF(A334&lt;$P$8,0,A335-$P$8))/$P$7))</f>
        <v>0.99006962601703397</v>
      </c>
      <c r="G334" s="3">
        <f t="shared" si="45"/>
        <v>4.552325869334929E-3</v>
      </c>
      <c r="H334" s="1">
        <f t="shared" si="46"/>
        <v>4.468140330399108E-3</v>
      </c>
      <c r="I334" s="2">
        <f>IF(A334&lt;$S$10,0,$S$6*(1+(-$S$9-$S$7)/($S$7-$S$8)*EXP(-(A335-$S$10)/$S$7)+(-$S$9-$S$8)/($S$8-$S$7)*EXP(-(A335-$S$10)/$S$8)))</f>
        <v>0.99574101426883477</v>
      </c>
      <c r="J334" s="3">
        <f t="shared" si="47"/>
        <v>3.8191828787486077E-3</v>
      </c>
      <c r="K334" s="1">
        <f t="shared" si="48"/>
        <v>3.7421067260694184E-3</v>
      </c>
      <c r="L334">
        <f t="shared" si="49"/>
        <v>0.98906473614894952</v>
      </c>
      <c r="M334">
        <f t="shared" si="50"/>
        <v>4.688937373046328E-3</v>
      </c>
      <c r="N334" s="1">
        <f t="shared" si="51"/>
        <v>4.6034921513132092E-3</v>
      </c>
    </row>
    <row r="335" spans="1:14" x14ac:dyDescent="0.2">
      <c r="A335" s="1">
        <v>33.1</v>
      </c>
      <c r="B335" s="2">
        <v>0.98613591387564103</v>
      </c>
      <c r="C335" s="1">
        <v>0.98621373690876402</v>
      </c>
      <c r="D335" s="3">
        <f t="shared" si="52"/>
        <v>1.0227370904835535</v>
      </c>
      <c r="E335" s="3">
        <f t="shared" si="53"/>
        <v>1.0224532068303114</v>
      </c>
      <c r="F335" s="2">
        <f>$P$6*(1-EXP(-(IF(A335&lt;$P$8,0,A336-$P$8))/$P$7))</f>
        <v>0.99037727615937621</v>
      </c>
      <c r="G335" s="3">
        <f t="shared" si="45"/>
        <v>1.7989154021891239E-5</v>
      </c>
      <c r="H335" s="1">
        <f t="shared" si="46"/>
        <v>1.733505909138833E-5</v>
      </c>
      <c r="I335" s="2">
        <f>IF(A335&lt;$S$10,0,$S$6*(1+(-$S$9-$S$7)/($S$7-$S$8)*EXP(-(A336-$S$10)/$S$7)+(-$S$9-$S$8)/($S$8-$S$7)*EXP(-(A336-$S$10)/$S$8)))</f>
        <v>0.99578328067473243</v>
      </c>
      <c r="J335" s="3">
        <f t="shared" si="47"/>
        <v>9.3071686156210941E-5</v>
      </c>
      <c r="K335" s="1">
        <f t="shared" si="48"/>
        <v>9.1576167888784925E-5</v>
      </c>
      <c r="L335">
        <f t="shared" si="49"/>
        <v>0.98932865056282604</v>
      </c>
      <c r="M335">
        <f t="shared" si="50"/>
        <v>1.0193567553697081E-5</v>
      </c>
      <c r="N335" s="1">
        <f t="shared" si="51"/>
        <v>9.7026870722620279E-6</v>
      </c>
    </row>
    <row r="336" spans="1:14" x14ac:dyDescent="0.2">
      <c r="A336" s="1">
        <v>33.200000000000003</v>
      </c>
      <c r="B336" s="2">
        <v>0.98538741954861198</v>
      </c>
      <c r="C336" s="1">
        <v>0.98547368574625704</v>
      </c>
      <c r="D336" s="3">
        <f t="shared" si="52"/>
        <v>1.0096879618484376</v>
      </c>
      <c r="E336" s="3">
        <f t="shared" si="53"/>
        <v>1.009533732744017</v>
      </c>
      <c r="F336" s="2">
        <f>$P$6*(1-EXP(-(IF(A336&lt;$P$8,0,A337-$P$8))/$P$7))</f>
        <v>0.99068106903353714</v>
      </c>
      <c r="G336" s="3">
        <f t="shared" si="45"/>
        <v>2.8022724869248484E-5</v>
      </c>
      <c r="H336" s="1">
        <f t="shared" si="46"/>
        <v>2.7116840700644086E-5</v>
      </c>
      <c r="I336" s="2">
        <f>IF(A336&lt;$S$10,0,$S$6*(1+(-$S$9-$S$7)/($S$7-$S$8)*EXP(-(A337-$S$10)/$S$7)+(-$S$9-$S$8)/($S$8-$S$7)*EXP(-(A337-$S$10)/$S$8)))</f>
        <v>0.9958244701303447</v>
      </c>
      <c r="J336" s="3">
        <f t="shared" si="47"/>
        <v>1.0893202484564733E-4</v>
      </c>
      <c r="K336" s="1">
        <f t="shared" si="48"/>
        <v>1.071387373658728E-4</v>
      </c>
      <c r="L336">
        <f t="shared" si="49"/>
        <v>0.98958904006065951</v>
      </c>
      <c r="M336">
        <f t="shared" si="50"/>
        <v>1.765361492725857E-5</v>
      </c>
      <c r="N336" s="1">
        <f t="shared" si="51"/>
        <v>1.6936141133070974E-5</v>
      </c>
    </row>
    <row r="337" spans="1:14" x14ac:dyDescent="0.2">
      <c r="A337" s="1">
        <v>33.299999999999997</v>
      </c>
      <c r="B337" s="2">
        <v>0.98127246255423395</v>
      </c>
      <c r="C337" s="1">
        <v>0.98140032041377401</v>
      </c>
      <c r="D337" s="3">
        <f t="shared" si="52"/>
        <v>0.98426526532616221</v>
      </c>
      <c r="E337" s="3">
        <f t="shared" si="53"/>
        <v>0.98436258102293162</v>
      </c>
      <c r="F337" s="2">
        <f>$P$6*(1-EXP(-(IF(A337&lt;$P$8,0,A338-$P$8))/$P$7))</f>
        <v>0.99098105300132744</v>
      </c>
      <c r="G337" s="3">
        <f t="shared" si="45"/>
        <v>9.4256728469394981E-5</v>
      </c>
      <c r="H337" s="1">
        <f t="shared" si="46"/>
        <v>9.1790436914208264E-5</v>
      </c>
      <c r="I337" s="2">
        <f>IF(A337&lt;$S$10,0,$S$6*(1+(-$S$9-$S$7)/($S$7-$S$8)*EXP(-(A338-$S$10)/$S$7)+(-$S$9-$S$8)/($S$8-$S$7)*EXP(-(A338-$S$10)/$S$8)))</f>
        <v>0.99586460964076651</v>
      </c>
      <c r="J337" s="3">
        <f t="shared" si="47"/>
        <v>2.1293075659500064E-4</v>
      </c>
      <c r="K337" s="1">
        <f t="shared" si="48"/>
        <v>2.0921566284209128E-4</v>
      </c>
      <c r="L337">
        <f t="shared" si="49"/>
        <v>0.98984595172223211</v>
      </c>
      <c r="M337">
        <f t="shared" si="50"/>
        <v>7.3504716513781798E-5</v>
      </c>
      <c r="N337" s="1">
        <f t="shared" si="51"/>
        <v>7.1328688198407704E-5</v>
      </c>
    </row>
    <row r="338" spans="1:14" x14ac:dyDescent="0.2">
      <c r="A338" s="1">
        <v>33.4</v>
      </c>
      <c r="B338" s="2">
        <v>0.93383590119507798</v>
      </c>
      <c r="C338" s="1">
        <v>0.93443215588364203</v>
      </c>
      <c r="D338" s="3">
        <f t="shared" si="52"/>
        <v>0.9668319277659746</v>
      </c>
      <c r="E338" s="3">
        <f t="shared" si="53"/>
        <v>0.96710205401455773</v>
      </c>
      <c r="F338" s="2">
        <f>$P$6*(1-EXP(-(IF(A338&lt;$P$8,0,A339-$P$8))/$P$7))</f>
        <v>0.99127727581820468</v>
      </c>
      <c r="G338" s="3">
        <f t="shared" si="45"/>
        <v>3.2995115185943846E-3</v>
      </c>
      <c r="H338" s="1">
        <f t="shared" si="46"/>
        <v>3.2313676603748119E-3</v>
      </c>
      <c r="I338" s="2">
        <f>IF(A338&lt;$S$10,0,$S$6*(1+(-$S$9-$S$7)/($S$7-$S$8)*EXP(-(A339-$S$10)/$S$7)+(-$S$9-$S$8)/($S$8-$S$7)*EXP(-(A339-$S$10)/$S$8)))</f>
        <v>0.99590372554800199</v>
      </c>
      <c r="J338" s="3">
        <f t="shared" si="47"/>
        <v>3.8524148199054276E-3</v>
      </c>
      <c r="K338" s="1">
        <f t="shared" si="48"/>
        <v>3.7787538770002595E-3</v>
      </c>
      <c r="L338">
        <f t="shared" si="49"/>
        <v>0.99009943199851513</v>
      </c>
      <c r="M338">
        <f t="shared" si="50"/>
        <v>3.1655848984693219E-3</v>
      </c>
      <c r="N338" s="1">
        <f t="shared" si="51"/>
        <v>3.098845630049521E-3</v>
      </c>
    </row>
    <row r="339" spans="1:14" x14ac:dyDescent="0.2">
      <c r="A339" s="1">
        <v>33.5</v>
      </c>
      <c r="B339" s="2">
        <v>1.07334192276253</v>
      </c>
      <c r="C339" s="1">
        <v>1.07256471178485</v>
      </c>
      <c r="D339" s="3">
        <f t="shared" si="52"/>
        <v>0.9961500955039474</v>
      </c>
      <c r="E339" s="3">
        <f t="shared" si="53"/>
        <v>0.9961323960274221</v>
      </c>
      <c r="F339" s="2">
        <f>$P$6*(1-EXP(-(IF(A339&lt;$P$8,0,A340-$P$8))/$P$7))</f>
        <v>0.99156978464087597</v>
      </c>
      <c r="G339" s="3">
        <f t="shared" si="45"/>
        <v>6.6866825729868708E-3</v>
      </c>
      <c r="H339" s="1">
        <f t="shared" si="46"/>
        <v>6.5601782230576642E-3</v>
      </c>
      <c r="I339" s="2">
        <f>IF(A339&lt;$S$10,0,$S$6*(1+(-$S$9-$S$7)/($S$7-$S$8)*EXP(-(A340-$S$10)/$S$7)+(-$S$9-$S$8)/($S$8-$S$7)*EXP(-(A340-$S$10)/$S$8)))</f>
        <v>0.99594184354678394</v>
      </c>
      <c r="J339" s="3">
        <f t="shared" si="47"/>
        <v>5.9907722626037713E-3</v>
      </c>
      <c r="K339" s="1">
        <f t="shared" si="48"/>
        <v>5.8710639370280352E-3</v>
      </c>
      <c r="L339">
        <f t="shared" si="49"/>
        <v>0.99034952672006737</v>
      </c>
      <c r="M339">
        <f t="shared" si="50"/>
        <v>6.8877378008689732E-3</v>
      </c>
      <c r="N339" s="1">
        <f t="shared" si="51"/>
        <v>6.75933665523646E-3</v>
      </c>
    </row>
    <row r="340" spans="1:14" x14ac:dyDescent="0.2">
      <c r="A340" s="1">
        <v>33.6</v>
      </c>
      <c r="B340" s="2">
        <v>0.95949820065720204</v>
      </c>
      <c r="C340" s="1">
        <v>0.95984362308409998</v>
      </c>
      <c r="D340" s="3">
        <f t="shared" si="52"/>
        <v>0.98889200820493661</v>
      </c>
      <c r="E340" s="3">
        <f t="shared" si="53"/>
        <v>0.98894683025086405</v>
      </c>
      <c r="F340" s="2">
        <f>$P$6*(1-EXP(-(IF(A340&lt;$P$8,0,A341-$P$8))/$P$7))</f>
        <v>0.9918586260348059</v>
      </c>
      <c r="G340" s="3">
        <f t="shared" si="45"/>
        <v>1.0471971306194681E-3</v>
      </c>
      <c r="H340" s="1">
        <f t="shared" si="46"/>
        <v>1.0249604139337086E-3</v>
      </c>
      <c r="I340" s="2">
        <f>IF(A340&lt;$S$10,0,$S$6*(1+(-$S$9-$S$7)/($S$7-$S$8)*EXP(-(A341-$S$10)/$S$7)+(-$S$9-$S$8)/($S$8-$S$7)*EXP(-(A341-$S$10)/$S$8)))</f>
        <v>0.99597898870003199</v>
      </c>
      <c r="J340" s="3">
        <f t="shared" si="47"/>
        <v>1.3308478962258845E-3</v>
      </c>
      <c r="K340" s="1">
        <f t="shared" si="48"/>
        <v>1.3057646481970809E-3</v>
      </c>
      <c r="L340">
        <f t="shared" si="49"/>
        <v>0.99059628110532139</v>
      </c>
      <c r="M340">
        <f t="shared" si="50"/>
        <v>9.6709060755770281E-4</v>
      </c>
      <c r="N340" s="1">
        <f t="shared" si="51"/>
        <v>9.4572597537019305E-4</v>
      </c>
    </row>
    <row r="341" spans="1:14" x14ac:dyDescent="0.2">
      <c r="A341" s="1">
        <v>33.700000000000003</v>
      </c>
      <c r="B341" s="2">
        <v>0.93593755708430104</v>
      </c>
      <c r="C341" s="1">
        <v>0.93651608470843195</v>
      </c>
      <c r="D341" s="3">
        <f t="shared" si="52"/>
        <v>0.989592560168011</v>
      </c>
      <c r="E341" s="3">
        <f t="shared" si="53"/>
        <v>0.98964147319246065</v>
      </c>
      <c r="F341" s="2">
        <f>$P$6*(1-EXP(-(IF(A341&lt;$P$8,0,A342-$P$8))/$P$7))</f>
        <v>0.99214384598162797</v>
      </c>
      <c r="G341" s="3">
        <f t="shared" si="45"/>
        <v>3.1591469116097762E-3</v>
      </c>
      <c r="H341" s="1">
        <f t="shared" si="46"/>
        <v>3.0944478242676868E-3</v>
      </c>
      <c r="I341" s="2">
        <f>IF(A341&lt;$S$10,0,$S$6*(1+(-$S$9-$S$7)/($S$7-$S$8)*EXP(-(A342-$S$10)/$S$7)+(-$S$9-$S$8)/($S$8-$S$7)*EXP(-(A342-$S$10)/$S$8)))</f>
        <v>0.99601518545395551</v>
      </c>
      <c r="J341" s="3">
        <f t="shared" si="47"/>
        <v>3.6093214305223113E-3</v>
      </c>
      <c r="K341" s="1">
        <f t="shared" si="48"/>
        <v>3.5401429895259621E-3</v>
      </c>
      <c r="L341">
        <f t="shared" si="49"/>
        <v>0.99083973976875994</v>
      </c>
      <c r="M341">
        <f t="shared" si="50"/>
        <v>3.0142496635176988E-3</v>
      </c>
      <c r="N341" s="1">
        <f t="shared" si="51"/>
        <v>2.951059499113499E-3</v>
      </c>
    </row>
    <row r="342" spans="1:14" x14ac:dyDescent="0.2">
      <c r="A342" s="1">
        <v>33.799999999999997</v>
      </c>
      <c r="B342" s="2">
        <v>0.91270532097595702</v>
      </c>
      <c r="C342" s="1">
        <v>0.91351370044903002</v>
      </c>
      <c r="D342" s="3">
        <f t="shared" si="52"/>
        <v>0.93604702623915337</v>
      </c>
      <c r="E342" s="3">
        <f t="shared" si="53"/>
        <v>0.93662446941385402</v>
      </c>
      <c r="F342" s="2">
        <f>$P$6*(1-EXP(-(IF(A342&lt;$P$8,0,A343-$P$8))/$P$7))</f>
        <v>0.99242548988646573</v>
      </c>
      <c r="G342" s="3">
        <f t="shared" si="45"/>
        <v>6.3553053311200388E-3</v>
      </c>
      <c r="H342" s="1">
        <f t="shared" si="46"/>
        <v>6.2270705122181901E-3</v>
      </c>
      <c r="I342" s="2">
        <f>IF(A342&lt;$S$10,0,$S$6*(1+(-$S$9-$S$7)/($S$7-$S$8)*EXP(-(A343-$S$10)/$S$7)+(-$S$9-$S$8)/($S$8-$S$7)*EXP(-(A343-$S$10)/$S$8)))</f>
        <v>0.99605045765281064</v>
      </c>
      <c r="J342" s="3">
        <f t="shared" si="47"/>
        <v>6.9464118076834093E-3</v>
      </c>
      <c r="K342" s="1">
        <f t="shared" si="48"/>
        <v>6.8123162897158317E-3</v>
      </c>
      <c r="L342">
        <f t="shared" si="49"/>
        <v>0.9910799467289817</v>
      </c>
      <c r="M342">
        <f t="shared" si="50"/>
        <v>6.1425819619266783E-3</v>
      </c>
      <c r="N342" s="1">
        <f t="shared" si="51"/>
        <v>6.0165225619621173E-3</v>
      </c>
    </row>
    <row r="343" spans="1:14" x14ac:dyDescent="0.2">
      <c r="A343" s="1">
        <v>33.9</v>
      </c>
      <c r="B343" s="2">
        <v>1.0709426523868999</v>
      </c>
      <c r="C343" s="1">
        <v>1.07019294518838</v>
      </c>
      <c r="D343" s="3">
        <f t="shared" si="52"/>
        <v>0.97319517681571932</v>
      </c>
      <c r="E343" s="3">
        <f t="shared" si="53"/>
        <v>0.97340757678194734</v>
      </c>
      <c r="F343" s="2">
        <f>$P$6*(1-EXP(-(IF(A343&lt;$P$8,0,A344-$P$8))/$P$7))</f>
        <v>0.99270360258516055</v>
      </c>
      <c r="G343" s="3">
        <f t="shared" si="45"/>
        <v>6.1213489138790501E-3</v>
      </c>
      <c r="H343" s="1">
        <f t="shared" si="46"/>
        <v>6.0045982170791271E-3</v>
      </c>
      <c r="I343" s="2">
        <f>IF(A343&lt;$S$10,0,$S$6*(1+(-$S$9-$S$7)/($S$7-$S$8)*EXP(-(A344-$S$10)/$S$7)+(-$S$9-$S$8)/($S$8-$S$7)*EXP(-(A344-$S$10)/$S$8)))</f>
        <v>0.99608482855331837</v>
      </c>
      <c r="J343" s="3">
        <f t="shared" si="47"/>
        <v>5.6036937890995269E-3</v>
      </c>
      <c r="K343" s="1">
        <f t="shared" si="48"/>
        <v>5.4920129511959043E-3</v>
      </c>
      <c r="L343">
        <f t="shared" si="49"/>
        <v>0.99131694541666049</v>
      </c>
      <c r="M343">
        <f t="shared" si="50"/>
        <v>6.3402532105104326E-3</v>
      </c>
      <c r="N343" s="1">
        <f t="shared" si="51"/>
        <v>6.2214233399883025E-3</v>
      </c>
    </row>
    <row r="344" spans="1:14" x14ac:dyDescent="0.2">
      <c r="A344" s="1">
        <v>34</v>
      </c>
      <c r="B344" s="2">
        <v>0.95779620337191995</v>
      </c>
      <c r="C344" s="1">
        <v>0.95816218944624099</v>
      </c>
      <c r="D344" s="3">
        <f t="shared" si="52"/>
        <v>0.98048139224492559</v>
      </c>
      <c r="E344" s="3">
        <f t="shared" si="53"/>
        <v>0.98062294502788372</v>
      </c>
      <c r="F344" s="2">
        <f>$P$6*(1-EXP(-(IF(A344&lt;$P$8,0,A345-$P$8))/$P$7))</f>
        <v>0.99297822835140914</v>
      </c>
      <c r="G344" s="3">
        <f t="shared" si="45"/>
        <v>1.2377748816574015E-3</v>
      </c>
      <c r="H344" s="1">
        <f t="shared" si="46"/>
        <v>1.2121565650461826E-3</v>
      </c>
      <c r="I344" s="2">
        <f>IF(A344&lt;$S$10,0,$S$6*(1+(-$S$9-$S$7)/($S$7-$S$8)*EXP(-(A345-$S$10)/$S$7)+(-$S$9-$S$8)/($S$8-$S$7)*EXP(-(A345-$S$10)/$S$8)))</f>
        <v>0.99611832083875029</v>
      </c>
      <c r="J344" s="3">
        <f t="shared" si="47"/>
        <v>1.4685846871415431E-3</v>
      </c>
      <c r="K344" s="1">
        <f t="shared" si="48"/>
        <v>1.4406679102854304E-3</v>
      </c>
      <c r="L344">
        <f t="shared" si="49"/>
        <v>0.99155077868239772</v>
      </c>
      <c r="M344">
        <f t="shared" si="50"/>
        <v>1.139371354390715E-3</v>
      </c>
      <c r="N344" s="1">
        <f t="shared" si="51"/>
        <v>1.1147978911808011E-3</v>
      </c>
    </row>
    <row r="345" spans="1:14" x14ac:dyDescent="0.2">
      <c r="A345" s="1">
        <v>34.1</v>
      </c>
      <c r="B345" s="2">
        <v>0.94368367206954096</v>
      </c>
      <c r="C345" s="1">
        <v>0.94418960722029199</v>
      </c>
      <c r="D345" s="3">
        <f t="shared" si="52"/>
        <v>0.99080750927612027</v>
      </c>
      <c r="E345" s="3">
        <f t="shared" si="53"/>
        <v>0.99084824728497101</v>
      </c>
      <c r="F345" s="2">
        <f>$P$6*(1-EXP(-(IF(A345&lt;$P$8,0,A346-$P$8))/$P$7))</f>
        <v>0.99324941090381169</v>
      </c>
      <c r="G345" s="3">
        <f t="shared" si="45"/>
        <v>2.456762466187134E-3</v>
      </c>
      <c r="H345" s="1">
        <f t="shared" si="46"/>
        <v>2.4068643374654929E-3</v>
      </c>
      <c r="I345" s="2">
        <f>IF(A345&lt;$S$10,0,$S$6*(1+(-$S$9-$S$7)/($S$7-$S$8)*EXP(-(A346-$S$10)/$S$7)+(-$S$9-$S$8)/($S$8-$S$7)*EXP(-(A346-$S$10)/$S$8)))</f>
        <v>0.99615095663268982</v>
      </c>
      <c r="J345" s="3">
        <f t="shared" si="47"/>
        <v>2.7528159494304393E-3</v>
      </c>
      <c r="K345" s="1">
        <f t="shared" si="48"/>
        <v>2.699981832757296E-3</v>
      </c>
      <c r="L345">
        <f t="shared" si="49"/>
        <v>0.99178148880447026</v>
      </c>
      <c r="M345">
        <f t="shared" si="50"/>
        <v>2.3133999746668449E-3</v>
      </c>
      <c r="N345" s="1">
        <f t="shared" si="51"/>
        <v>2.2649871927224461E-3</v>
      </c>
    </row>
    <row r="346" spans="1:14" x14ac:dyDescent="0.2">
      <c r="A346" s="1">
        <v>34.200000000000003</v>
      </c>
      <c r="B346" s="2">
        <v>0.96533852117954499</v>
      </c>
      <c r="C346" s="1">
        <v>0.96563199235515396</v>
      </c>
      <c r="D346" s="3">
        <f t="shared" si="52"/>
        <v>0.95560613220700186</v>
      </c>
      <c r="E346" s="3">
        <f t="shared" si="53"/>
        <v>0.95599459634056227</v>
      </c>
      <c r="F346" s="2">
        <f>$P$6*(1-EXP(-(IF(A346&lt;$P$8,0,A347-$P$8))/$P$7))</f>
        <v>0.99351719341283151</v>
      </c>
      <c r="G346" s="3">
        <f t="shared" si="45"/>
        <v>7.9403756883099255E-4</v>
      </c>
      <c r="H346" s="1">
        <f t="shared" si="46"/>
        <v>7.7758443802710146E-4</v>
      </c>
      <c r="I346" s="2">
        <f>IF(A346&lt;$S$10,0,$S$6*(1+(-$S$9-$S$7)/($S$7-$S$8)*EXP(-(A347-$S$10)/$S$7)+(-$S$9-$S$8)/($S$8-$S$7)*EXP(-(A347-$S$10)/$S$8)))</f>
        <v>0.99618275751247631</v>
      </c>
      <c r="J346" s="3">
        <f t="shared" si="47"/>
        <v>9.5136691496172047E-4</v>
      </c>
      <c r="K346" s="1">
        <f t="shared" si="48"/>
        <v>9.3334925169786176E-4</v>
      </c>
      <c r="L346">
        <f t="shared" si="49"/>
        <v>0.99200911749647358</v>
      </c>
      <c r="M346">
        <f t="shared" si="50"/>
        <v>7.1132070790056465E-4</v>
      </c>
      <c r="N346" s="1">
        <f t="shared" si="51"/>
        <v>6.9575273072083584E-4</v>
      </c>
    </row>
    <row r="347" spans="1:14" x14ac:dyDescent="0.2">
      <c r="A347" s="1">
        <v>34.299999999999997</v>
      </c>
      <c r="B347" s="2">
        <v>0.93380792196818396</v>
      </c>
      <c r="C347" s="1">
        <v>0.93441292033881596</v>
      </c>
      <c r="D347" s="3">
        <f t="shared" si="52"/>
        <v>0.94761003840575653</v>
      </c>
      <c r="E347" s="3">
        <f t="shared" si="53"/>
        <v>0.94807817330475397</v>
      </c>
      <c r="F347" s="2">
        <f>$P$6*(1-EXP(-(IF(A347&lt;$P$8,0,A348-$P$8))/$P$7))</f>
        <v>0.99378161850766766</v>
      </c>
      <c r="G347" s="3">
        <f t="shared" si="45"/>
        <v>3.5968442766100791E-3</v>
      </c>
      <c r="H347" s="1">
        <f t="shared" si="46"/>
        <v>3.5246423222642163E-3</v>
      </c>
      <c r="I347" s="2">
        <f>IF(A347&lt;$S$10,0,$S$6*(1+(-$S$9-$S$7)/($S$7-$S$8)*EXP(-(A348-$S$10)/$S$7)+(-$S$9-$S$8)/($S$8-$S$7)*EXP(-(A348-$S$10)/$S$8)))</f>
        <v>0.99621374452233769</v>
      </c>
      <c r="J347" s="3">
        <f t="shared" si="47"/>
        <v>3.8944866886605214E-3</v>
      </c>
      <c r="K347" s="1">
        <f t="shared" si="48"/>
        <v>3.8193418697625645E-3</v>
      </c>
      <c r="L347">
        <f t="shared" si="49"/>
        <v>0.99223370591486515</v>
      </c>
      <c r="M347">
        <f t="shared" si="50"/>
        <v>3.413572229784269E-3</v>
      </c>
      <c r="N347" s="1">
        <f t="shared" si="51"/>
        <v>3.3432432446314584E-3</v>
      </c>
    </row>
    <row r="348" spans="1:14" x14ac:dyDescent="0.2">
      <c r="A348" s="1">
        <v>34.4</v>
      </c>
      <c r="B348" s="2">
        <v>0.97201526037564501</v>
      </c>
      <c r="C348" s="1">
        <v>0.97224468002841402</v>
      </c>
      <c r="D348" s="3">
        <f t="shared" si="52"/>
        <v>0.95705390117445799</v>
      </c>
      <c r="E348" s="3">
        <f t="shared" si="53"/>
        <v>0.95742986424079468</v>
      </c>
      <c r="F348" s="2">
        <f>$P$6*(1-EXP(-(IF(A348&lt;$P$8,0,A349-$P$8))/$P$7))</f>
        <v>0.99404272828304119</v>
      </c>
      <c r="G348" s="3">
        <f t="shared" si="45"/>
        <v>4.8520934241136869E-4</v>
      </c>
      <c r="H348" s="1">
        <f t="shared" si="46"/>
        <v>4.7515490771105447E-4</v>
      </c>
      <c r="I348" s="2">
        <f>IF(A348&lt;$S$10,0,$S$6*(1+(-$S$9-$S$7)/($S$7-$S$8)*EXP(-(A349-$S$10)/$S$7)+(-$S$9-$S$8)/($S$8-$S$7)*EXP(-(A349-$S$10)/$S$8)))</f>
        <v>0.99624393818622003</v>
      </c>
      <c r="J348" s="3">
        <f t="shared" si="47"/>
        <v>5.8702882844865068E-4</v>
      </c>
      <c r="K348" s="1">
        <f t="shared" si="48"/>
        <v>5.7596439212501853E-4</v>
      </c>
      <c r="L348">
        <f t="shared" si="49"/>
        <v>0.9924552946664047</v>
      </c>
      <c r="M348">
        <f t="shared" si="50"/>
        <v>4.1779500180743196E-4</v>
      </c>
      <c r="N348" s="1">
        <f t="shared" si="51"/>
        <v>4.0846894404536298E-4</v>
      </c>
    </row>
    <row r="349" spans="1:14" x14ac:dyDescent="0.2">
      <c r="A349" s="1">
        <v>34.5</v>
      </c>
      <c r="B349" s="2">
        <v>0.95853451689764002</v>
      </c>
      <c r="C349" s="1">
        <v>0.95889759684707698</v>
      </c>
      <c r="D349" s="3">
        <f t="shared" si="52"/>
        <v>0.95478589974715644</v>
      </c>
      <c r="E349" s="3">
        <f t="shared" si="53"/>
        <v>0.95518506573810225</v>
      </c>
      <c r="F349" s="2">
        <f>$P$6*(1-EXP(-(IF(A349&lt;$P$8,0,A350-$P$8))/$P$7))</f>
        <v>0.99430056430589631</v>
      </c>
      <c r="G349" s="3">
        <f t="shared" si="45"/>
        <v>1.2792101472096362E-3</v>
      </c>
      <c r="H349" s="1">
        <f t="shared" si="46"/>
        <v>1.25337010489022E-3</v>
      </c>
      <c r="I349" s="2">
        <f>IF(A349&lt;$S$10,0,$S$6*(1+(-$S$9-$S$7)/($S$7-$S$8)*EXP(-(A350-$S$10)/$S$7)+(-$S$9-$S$8)/($S$8-$S$7)*EXP(-(A350-$S$10)/$S$8)))</f>
        <v>0.9962733585203184</v>
      </c>
      <c r="J349" s="3">
        <f t="shared" si="47"/>
        <v>1.4242201670216018E-3</v>
      </c>
      <c r="K349" s="1">
        <f t="shared" si="48"/>
        <v>1.3969475606549419E-3</v>
      </c>
      <c r="L349">
        <f t="shared" si="49"/>
        <v>0.99267392381549691</v>
      </c>
      <c r="M349">
        <f t="shared" si="50"/>
        <v>1.1654991047030144E-3</v>
      </c>
      <c r="N349" s="1">
        <f t="shared" si="51"/>
        <v>1.140840263477611E-3</v>
      </c>
    </row>
    <row r="350" spans="1:14" x14ac:dyDescent="0.2">
      <c r="A350" s="1">
        <v>34.6</v>
      </c>
      <c r="B350" s="2">
        <v>0.95046989550953298</v>
      </c>
      <c r="C350" s="1">
        <v>0.950913258338139</v>
      </c>
      <c r="D350" s="3">
        <f t="shared" si="52"/>
        <v>0.96033989092760608</v>
      </c>
      <c r="E350" s="3">
        <f t="shared" si="53"/>
        <v>0.96068517840454337</v>
      </c>
      <c r="F350" s="2">
        <f>$P$6*(1-EXP(-(IF(A350&lt;$P$8,0,A351-$P$8))/$P$7))</f>
        <v>0.99455516762201723</v>
      </c>
      <c r="G350" s="3">
        <f t="shared" si="45"/>
        <v>1.9435112172317818E-3</v>
      </c>
      <c r="H350" s="1">
        <f t="shared" si="46"/>
        <v>1.904616245942257E-3</v>
      </c>
      <c r="I350" s="2">
        <f>IF(A350&lt;$S$10,0,$S$6*(1+(-$S$9-$S$7)/($S$7-$S$8)*EXP(-(A351-$S$10)/$S$7)+(-$S$9-$S$8)/($S$8-$S$7)*EXP(-(A351-$S$10)/$S$8)))</f>
        <v>0.99630202504531951</v>
      </c>
      <c r="J350" s="3">
        <f t="shared" si="47"/>
        <v>2.1005840977851155E-3</v>
      </c>
      <c r="K350" s="1">
        <f t="shared" si="48"/>
        <v>2.0601401431988575E-3</v>
      </c>
      <c r="L350">
        <f t="shared" si="49"/>
        <v>0.99288963289143428</v>
      </c>
      <c r="M350">
        <f t="shared" si="50"/>
        <v>1.7994341195494746E-3</v>
      </c>
      <c r="N350" s="1">
        <f t="shared" si="51"/>
        <v>1.7620160206385357E-3</v>
      </c>
    </row>
    <row r="351" spans="1:14" x14ac:dyDescent="0.2">
      <c r="A351" s="1">
        <v>34.700000000000003</v>
      </c>
      <c r="B351" s="2">
        <v>0.976080290054956</v>
      </c>
      <c r="C351" s="1">
        <v>0.97627213908644594</v>
      </c>
      <c r="D351" s="3">
        <f t="shared" si="52"/>
        <v>0.96169490082070963</v>
      </c>
      <c r="E351" s="3">
        <f t="shared" si="53"/>
        <v>0.96202766475722068</v>
      </c>
      <c r="F351" s="2">
        <f>$P$6*(1-EXP(-(IF(A351&lt;$P$8,0,A352-$P$8))/$P$7))</f>
        <v>0.99480657876256295</v>
      </c>
      <c r="G351" s="3">
        <f t="shared" si="45"/>
        <v>3.5067388876064767E-4</v>
      </c>
      <c r="H351" s="1">
        <f t="shared" si="46"/>
        <v>3.4352545410762039E-4</v>
      </c>
      <c r="I351" s="2">
        <f>IF(A351&lt;$S$10,0,$S$6*(1+(-$S$9-$S$7)/($S$7-$S$8)*EXP(-(A352-$S$10)/$S$7)+(-$S$9-$S$8)/($S$8-$S$7)*EXP(-(A352-$S$10)/$S$8)))</f>
        <v>0.99632995679835601</v>
      </c>
      <c r="J351" s="3">
        <f t="shared" si="47"/>
        <v>4.1004900321876028E-4</v>
      </c>
      <c r="K351" s="1">
        <f t="shared" si="48"/>
        <v>4.0231605136421307E-4</v>
      </c>
      <c r="L351">
        <f t="shared" si="49"/>
        <v>0.99310246089554544</v>
      </c>
      <c r="M351">
        <f t="shared" si="50"/>
        <v>2.8975430012621319E-4</v>
      </c>
      <c r="N351" s="1">
        <f t="shared" si="51"/>
        <v>2.8325973219784999E-4</v>
      </c>
    </row>
    <row r="352" spans="1:14" x14ac:dyDescent="0.2">
      <c r="A352" s="1">
        <v>34.799999999999997</v>
      </c>
      <c r="B352" s="2">
        <v>1.0540227038936301</v>
      </c>
      <c r="C352" s="1">
        <v>1.0534474254012001</v>
      </c>
      <c r="D352" s="3">
        <f t="shared" si="52"/>
        <v>0.99352429648603968</v>
      </c>
      <c r="E352" s="3">
        <f t="shared" si="53"/>
        <v>0.99354427427526171</v>
      </c>
      <c r="F352" s="2">
        <f>$P$6*(1-EXP(-(IF(A352&lt;$P$8,0,A353-$P$8))/$P$7))</f>
        <v>0.99505483775051939</v>
      </c>
      <c r="G352" s="3">
        <f t="shared" si="45"/>
        <v>3.4772092374718176E-3</v>
      </c>
      <c r="H352" s="1">
        <f t="shared" si="46"/>
        <v>3.4096942925424248E-3</v>
      </c>
      <c r="I352" s="2">
        <f>IF(A352&lt;$S$10,0,$S$6*(1+(-$S$9-$S$7)/($S$7-$S$8)*EXP(-(A353-$S$10)/$S$7)+(-$S$9-$S$8)/($S$8-$S$7)*EXP(-(A353-$S$10)/$S$8)))</f>
        <v>0.99635717234468713</v>
      </c>
      <c r="J352" s="3">
        <f t="shared" si="47"/>
        <v>3.3253135288221335E-3</v>
      </c>
      <c r="K352" s="1">
        <f t="shared" si="48"/>
        <v>3.2592969940566851E-3</v>
      </c>
      <c r="L352">
        <f t="shared" si="49"/>
        <v>0.99331244630824567</v>
      </c>
      <c r="M352">
        <f t="shared" si="50"/>
        <v>3.6857353760837239E-3</v>
      </c>
      <c r="N352" s="1">
        <f t="shared" si="51"/>
        <v>3.6162157105100626E-3</v>
      </c>
    </row>
    <row r="353" spans="1:14" x14ac:dyDescent="0.2">
      <c r="A353" s="1">
        <v>34.9</v>
      </c>
      <c r="B353" s="2">
        <v>0.86241346566168098</v>
      </c>
      <c r="C353" s="1">
        <v>0.86372679122547003</v>
      </c>
      <c r="D353" s="3">
        <f t="shared" si="52"/>
        <v>0.96417215320342231</v>
      </c>
      <c r="E353" s="3">
        <f t="shared" si="53"/>
        <v>0.9644821185710386</v>
      </c>
      <c r="F353" s="2">
        <f>$P$6*(1-EXP(-(IF(A353&lt;$P$8,0,A354-$P$8))/$P$7))</f>
        <v>0.99529998410707066</v>
      </c>
      <c r="G353" s="3">
        <f t="shared" si="45"/>
        <v>1.7658826784536893E-2</v>
      </c>
      <c r="H353" s="1">
        <f t="shared" si="46"/>
        <v>1.7311505085058881E-2</v>
      </c>
      <c r="I353" s="2">
        <f>IF(A353&lt;$S$10,0,$S$6*(1+(-$S$9-$S$7)/($S$7-$S$8)*EXP(-(A354-$S$10)/$S$7)+(-$S$9-$S$8)/($S$8-$S$7)*EXP(-(A354-$S$10)/$S$8)))</f>
        <v>0.99638368978910252</v>
      </c>
      <c r="J353" s="3">
        <f t="shared" si="47"/>
        <v>1.794802095275156E-2</v>
      </c>
      <c r="K353" s="1">
        <f t="shared" si="48"/>
        <v>1.7597852736521882E-2</v>
      </c>
      <c r="L353">
        <f t="shared" si="49"/>
        <v>0.99351962709599517</v>
      </c>
      <c r="M353">
        <f t="shared" si="50"/>
        <v>1.7188825566040455E-2</v>
      </c>
      <c r="N353" s="1">
        <f t="shared" si="51"/>
        <v>1.684618024331308E-2</v>
      </c>
    </row>
    <row r="354" spans="1:14" x14ac:dyDescent="0.2">
      <c r="A354" s="1">
        <v>35</v>
      </c>
      <c r="B354" s="2">
        <v>1.0002845187560001</v>
      </c>
      <c r="C354" s="1">
        <v>1.00024024374164</v>
      </c>
      <c r="D354" s="3">
        <f t="shared" si="52"/>
        <v>0.97224022943710375</v>
      </c>
      <c r="E354" s="3">
        <f t="shared" si="53"/>
        <v>0.97247148678943673</v>
      </c>
      <c r="F354" s="2">
        <f>$P$6*(1-EXP(-(IF(A354&lt;$P$8,0,A355-$P$8))/$P$7))</f>
        <v>0.9955420568578901</v>
      </c>
      <c r="G354" s="3">
        <f t="shared" si="45"/>
        <v>2.2490944855025166E-5</v>
      </c>
      <c r="H354" s="1">
        <f t="shared" si="46"/>
        <v>2.2072959994639593E-5</v>
      </c>
      <c r="I354" s="2">
        <f>IF(A354&lt;$S$10,0,$S$6*(1+(-$S$9-$S$7)/($S$7-$S$8)*EXP(-(A355-$S$10)/$S$7)+(-$S$9-$S$8)/($S$8-$S$7)*EXP(-(A355-$S$10)/$S$8)))</f>
        <v>0.99640952678706496</v>
      </c>
      <c r="J354" s="3">
        <f t="shared" si="47"/>
        <v>1.50155627593119E-5</v>
      </c>
      <c r="K354" s="1">
        <f t="shared" si="48"/>
        <v>1.4674392386068684E-5</v>
      </c>
      <c r="L354">
        <f t="shared" si="49"/>
        <v>0.99372404071816323</v>
      </c>
      <c r="M354">
        <f t="shared" si="50"/>
        <v>4.3039872084940055E-5</v>
      </c>
      <c r="N354" s="1">
        <f t="shared" si="51"/>
        <v>4.2460901843167856E-5</v>
      </c>
    </row>
    <row r="355" spans="1:14" x14ac:dyDescent="0.2">
      <c r="A355" s="1">
        <v>35.1</v>
      </c>
      <c r="B355" s="2">
        <v>0.89818775440126097</v>
      </c>
      <c r="C355" s="1">
        <v>0.89915013745174799</v>
      </c>
      <c r="D355" s="3">
        <f t="shared" si="52"/>
        <v>0.92029524627298065</v>
      </c>
      <c r="E355" s="3">
        <f t="shared" si="53"/>
        <v>0.92103905747295267</v>
      </c>
      <c r="F355" s="2">
        <f>$P$6*(1-EXP(-(IF(A355&lt;$P$8,0,A356-$P$8))/$P$7))</f>
        <v>0.99578109453935404</v>
      </c>
      <c r="G355" s="3">
        <f t="shared" si="45"/>
        <v>9.5244600393095263E-3</v>
      </c>
      <c r="H355" s="1">
        <f t="shared" si="46"/>
        <v>9.3375418676667626E-3</v>
      </c>
      <c r="I355" s="2">
        <f>IF(A355&lt;$S$10,0,$S$6*(1+(-$S$9-$S$7)/($S$7-$S$8)*EXP(-(A356-$S$10)/$S$7)+(-$S$9-$S$8)/($S$8-$S$7)*EXP(-(A356-$S$10)/$S$8)))</f>
        <v>0.99643470055558792</v>
      </c>
      <c r="J355" s="3">
        <f t="shared" si="47"/>
        <v>9.6524624286512175E-3</v>
      </c>
      <c r="K355" s="1">
        <f t="shared" si="48"/>
        <v>9.4642862183050135E-3</v>
      </c>
      <c r="L355">
        <f t="shared" si="49"/>
        <v>0.99392572413380109</v>
      </c>
      <c r="M355">
        <f t="shared" si="50"/>
        <v>9.165758848508768E-3</v>
      </c>
      <c r="N355" s="1">
        <f t="shared" si="51"/>
        <v>8.9824118309273608E-3</v>
      </c>
    </row>
    <row r="356" spans="1:14" x14ac:dyDescent="0.2">
      <c r="A356" s="1">
        <v>35.200000000000003</v>
      </c>
      <c r="B356" s="2">
        <v>0.73848117365585997</v>
      </c>
      <c r="C356" s="1">
        <v>0.74101779929983502</v>
      </c>
      <c r="D356" s="3">
        <f t="shared" si="52"/>
        <v>0.87898448227104042</v>
      </c>
      <c r="E356" s="3">
        <f t="shared" si="53"/>
        <v>0.8801360601644076</v>
      </c>
      <c r="F356" s="2">
        <f>$P$6*(1-EXP(-(IF(A356&lt;$P$8,0,A357-$P$8))/$P$7))</f>
        <v>0.99601713520467572</v>
      </c>
      <c r="G356" s="3">
        <f t="shared" si="45"/>
        <v>6.6324771490873111E-2</v>
      </c>
      <c r="H356" s="1">
        <f t="shared" si="46"/>
        <v>6.5024661311909773E-2</v>
      </c>
      <c r="I356" s="2">
        <f>IF(A356&lt;$S$10,0,$S$6*(1+(-$S$9-$S$7)/($S$7-$S$8)*EXP(-(A357-$S$10)/$S$7)+(-$S$9-$S$8)/($S$8-$S$7)*EXP(-(A357-$S$10)/$S$8)))</f>
        <v>0.99645922788386299</v>
      </c>
      <c r="J356" s="3">
        <f t="shared" si="47"/>
        <v>6.6552676463266472E-2</v>
      </c>
      <c r="K356" s="1">
        <f t="shared" si="48"/>
        <v>6.5250323437049063E-2</v>
      </c>
      <c r="L356">
        <f t="shared" si="49"/>
        <v>0.99412471380832435</v>
      </c>
      <c r="M356">
        <f t="shared" si="50"/>
        <v>6.5353619621684664E-2</v>
      </c>
      <c r="N356" s="1">
        <f t="shared" si="51"/>
        <v>6.406311017200772E-2</v>
      </c>
    </row>
    <row r="357" spans="1:14" x14ac:dyDescent="0.2">
      <c r="A357" s="1">
        <v>35.299999999999997</v>
      </c>
      <c r="B357" s="2">
        <v>0.97767513894728497</v>
      </c>
      <c r="C357" s="1">
        <v>0.97785584323618502</v>
      </c>
      <c r="D357" s="3">
        <f t="shared" si="52"/>
        <v>0.87144802233480201</v>
      </c>
      <c r="E357" s="3">
        <f t="shared" si="53"/>
        <v>0.8726745933292559</v>
      </c>
      <c r="F357" s="2">
        <f>$P$6*(1-EXP(-(IF(A357&lt;$P$8,0,A358-$P$8))/$P$7))</f>
        <v>0.99625021642996303</v>
      </c>
      <c r="G357" s="3">
        <f t="shared" si="45"/>
        <v>3.4503350348749347E-4</v>
      </c>
      <c r="H357" s="1">
        <f t="shared" si="46"/>
        <v>3.3835296519197912E-4</v>
      </c>
      <c r="I357" s="2">
        <f>IF(A357&lt;$S$10,0,$S$6*(1+(-$S$9-$S$7)/($S$7-$S$8)*EXP(-(A358-$S$10)/$S$7)+(-$S$9-$S$8)/($S$8-$S$7)*EXP(-(A358-$S$10)/$S$8)))</f>
        <v>0.99648312514363557</v>
      </c>
      <c r="J357" s="3">
        <f t="shared" si="47"/>
        <v>3.5374034476211476E-4</v>
      </c>
      <c r="K357" s="1">
        <f t="shared" si="48"/>
        <v>3.4697563125963475E-4</v>
      </c>
      <c r="L357">
        <f t="shared" si="49"/>
        <v>0.99432104572010627</v>
      </c>
      <c r="M357">
        <f t="shared" si="50"/>
        <v>2.7708621228945789E-4</v>
      </c>
      <c r="N357" s="1">
        <f t="shared" si="51"/>
        <v>2.7110289283652645E-4</v>
      </c>
    </row>
    <row r="358" spans="1:14" x14ac:dyDescent="0.2">
      <c r="A358" s="1">
        <v>35.4</v>
      </c>
      <c r="B358" s="2">
        <v>1.0485807997936401</v>
      </c>
      <c r="C358" s="1">
        <v>1.04806362279716</v>
      </c>
      <c r="D358" s="3">
        <f t="shared" si="52"/>
        <v>0.921579037465595</v>
      </c>
      <c r="E358" s="3">
        <f t="shared" si="53"/>
        <v>0.92231242177772665</v>
      </c>
      <c r="F358" s="2">
        <f>$P$6*(1-EXP(-(IF(A358&lt;$P$8,0,A359-$P$8))/$P$7))</f>
        <v>0.99648037532020117</v>
      </c>
      <c r="G358" s="3">
        <f t="shared" si="45"/>
        <v>2.7144542303125089E-3</v>
      </c>
      <c r="H358" s="1">
        <f t="shared" si="46"/>
        <v>2.6608314202691825E-3</v>
      </c>
      <c r="I358" s="2">
        <f>IF(A358&lt;$S$10,0,$S$6*(1+(-$S$9-$S$7)/($S$7-$S$8)*EXP(-(A359-$S$10)/$S$7)+(-$S$9-$S$8)/($S$8-$S$7)*EXP(-(A359-$S$10)/$S$8)))</f>
        <v>0.99650640829933868</v>
      </c>
      <c r="J358" s="3">
        <f t="shared" si="47"/>
        <v>2.7117422495017674E-3</v>
      </c>
      <c r="K358" s="1">
        <f t="shared" si="48"/>
        <v>2.6581463667743606E-3</v>
      </c>
      <c r="L358">
        <f t="shared" si="49"/>
        <v>0.99451475536698253</v>
      </c>
      <c r="M358">
        <f t="shared" si="50"/>
        <v>2.923137159945305E-3</v>
      </c>
      <c r="N358" s="1">
        <f t="shared" si="51"/>
        <v>2.8674812030547252E-3</v>
      </c>
    </row>
    <row r="359" spans="1:14" x14ac:dyDescent="0.2">
      <c r="A359" s="1">
        <v>35.5</v>
      </c>
      <c r="B359" s="2">
        <v>1.0633016476382799</v>
      </c>
      <c r="C359" s="1">
        <v>1.06264013483486</v>
      </c>
      <c r="D359" s="3">
        <f t="shared" si="52"/>
        <v>1.0298525287930682</v>
      </c>
      <c r="E359" s="3">
        <f t="shared" si="53"/>
        <v>1.0295198669560683</v>
      </c>
      <c r="F359" s="2">
        <f>$P$6*(1-EXP(-(IF(A359&lt;$P$8,0,A360-$P$8))/$P$7))</f>
        <v>0.99670764851515836</v>
      </c>
      <c r="G359" s="3">
        <f t="shared" si="45"/>
        <v>4.4347607192103183E-3</v>
      </c>
      <c r="H359" s="1">
        <f t="shared" si="46"/>
        <v>4.3470927522976403E-3</v>
      </c>
      <c r="I359" s="2">
        <f>IF(A359&lt;$S$10,0,$S$6*(1+(-$S$9-$S$7)/($S$7-$S$8)*EXP(-(A360-$S$10)/$S$7)+(-$S$9-$S$8)/($S$8-$S$7)*EXP(-(A360-$S$10)/$S$8)))</f>
        <v>0.9965290929179883</v>
      </c>
      <c r="J359" s="3">
        <f t="shared" si="47"/>
        <v>4.4585740638743415E-3</v>
      </c>
      <c r="K359" s="1">
        <f t="shared" si="48"/>
        <v>4.370669863334363E-3</v>
      </c>
      <c r="L359">
        <f t="shared" si="49"/>
        <v>0.99470587777266983</v>
      </c>
      <c r="M359">
        <f t="shared" si="50"/>
        <v>4.7053796434557444E-3</v>
      </c>
      <c r="N359" s="1">
        <f t="shared" si="51"/>
        <v>4.6150632825917312E-3</v>
      </c>
    </row>
    <row r="360" spans="1:14" x14ac:dyDescent="0.2">
      <c r="A360" s="1">
        <v>35.6</v>
      </c>
      <c r="B360" s="2">
        <v>1.05599432198256</v>
      </c>
      <c r="C360" s="1">
        <v>1.0554054922638201</v>
      </c>
      <c r="D360" s="3">
        <f t="shared" si="52"/>
        <v>1.0559589231381601</v>
      </c>
      <c r="E360" s="3">
        <f t="shared" si="53"/>
        <v>1.0553697499652801</v>
      </c>
      <c r="F360" s="2">
        <f>$P$6*(1-EXP(-(IF(A360&lt;$P$8,0,A361-$P$8))/$P$7))</f>
        <v>0.99693207219521973</v>
      </c>
      <c r="G360" s="3">
        <f t="shared" si="45"/>
        <v>3.4883493499421811E-3</v>
      </c>
      <c r="H360" s="1">
        <f t="shared" si="46"/>
        <v>3.4191408545189935E-3</v>
      </c>
      <c r="I360" s="2">
        <f>IF(A360&lt;$S$10,0,$S$6*(1+(-$S$9-$S$7)/($S$7-$S$8)*EXP(-(A361-$S$10)/$S$7)+(-$S$9-$S$8)/($S$8-$S$7)*EXP(-(A361-$S$10)/$S$8)))</f>
        <v>0.9965511941788473</v>
      </c>
      <c r="J360" s="3">
        <f t="shared" si="47"/>
        <v>3.5334854430885275E-3</v>
      </c>
      <c r="K360" s="1">
        <f t="shared" si="48"/>
        <v>3.4638284030748304E-3</v>
      </c>
      <c r="L360">
        <f t="shared" si="49"/>
        <v>0.99489444749309808</v>
      </c>
      <c r="M360">
        <f t="shared" si="50"/>
        <v>3.7331946626280054E-3</v>
      </c>
      <c r="N360" s="1">
        <f t="shared" si="51"/>
        <v>3.6615865392443225E-3</v>
      </c>
    </row>
    <row r="361" spans="1:14" x14ac:dyDescent="0.2">
      <c r="A361" s="1">
        <v>35.700000000000003</v>
      </c>
      <c r="B361" s="2">
        <v>1.01969107259348</v>
      </c>
      <c r="C361" s="1">
        <v>1.01946059454246</v>
      </c>
      <c r="D361" s="3">
        <f t="shared" si="52"/>
        <v>1.0463290140714399</v>
      </c>
      <c r="E361" s="3">
        <f t="shared" si="53"/>
        <v>1.0458354072137135</v>
      </c>
      <c r="F361" s="2">
        <f>$P$6*(1-EXP(-(IF(A361&lt;$P$8,0,A362-$P$8))/$P$7))</f>
        <v>0.99715368208714616</v>
      </c>
      <c r="G361" s="3">
        <f t="shared" si="45"/>
        <v>5.0793397083498729E-4</v>
      </c>
      <c r="H361" s="1">
        <f t="shared" si="46"/>
        <v>4.9759834328903384E-4</v>
      </c>
      <c r="I361" s="2">
        <f>IF(A361&lt;$S$10,0,$S$6*(1+(-$S$9-$S$7)/($S$7-$S$8)*EXP(-(A362-$S$10)/$S$7)+(-$S$9-$S$8)/($S$8-$S$7)*EXP(-(A362-$S$10)/$S$8)))</f>
        <v>0.99657272688285936</v>
      </c>
      <c r="J361" s="3">
        <f t="shared" si="47"/>
        <v>5.3445790839577257E-4</v>
      </c>
      <c r="K361" s="1">
        <f t="shared" si="48"/>
        <v>5.2385448600339121E-4</v>
      </c>
      <c r="L361">
        <f t="shared" si="49"/>
        <v>0.99508049862265813</v>
      </c>
      <c r="M361">
        <f t="shared" si="50"/>
        <v>6.05680351173296E-4</v>
      </c>
      <c r="N361" s="1">
        <f t="shared" si="51"/>
        <v>5.9438907705873815E-4</v>
      </c>
    </row>
    <row r="362" spans="1:14" x14ac:dyDescent="0.2">
      <c r="A362" s="1">
        <v>35.799999999999997</v>
      </c>
      <c r="B362" s="2">
        <v>0.904653608205086</v>
      </c>
      <c r="C362" s="1">
        <v>0.90555719500937504</v>
      </c>
      <c r="D362" s="3">
        <f t="shared" si="52"/>
        <v>0.99344633426037543</v>
      </c>
      <c r="E362" s="3">
        <f t="shared" si="53"/>
        <v>0.99347442727188506</v>
      </c>
      <c r="F362" s="2">
        <f>$P$6*(1-EXP(-(IF(A362&lt;$P$8,0,A363-$P$8))/$P$7))</f>
        <v>0.99737251346976274</v>
      </c>
      <c r="G362" s="3">
        <f t="shared" si="45"/>
        <v>8.5967953934801E-3</v>
      </c>
      <c r="H362" s="1">
        <f t="shared" si="46"/>
        <v>8.4300527039824109E-3</v>
      </c>
      <c r="I362" s="2">
        <f>IF(A362&lt;$S$10,0,$S$6*(1+(-$S$9-$S$7)/($S$7-$S$8)*EXP(-(A363-$S$10)/$S$7)+(-$S$9-$S$8)/($S$8-$S$7)*EXP(-(A363-$S$10)/$S$8)))</f>
        <v>0.99659370546186465</v>
      </c>
      <c r="J362" s="3">
        <f t="shared" si="47"/>
        <v>8.4529814835859179E-3</v>
      </c>
      <c r="K362" s="1">
        <f t="shared" si="48"/>
        <v>8.2876462353662517E-3</v>
      </c>
      <c r="L362">
        <f t="shared" si="49"/>
        <v>0.99526406480036667</v>
      </c>
      <c r="M362">
        <f t="shared" si="50"/>
        <v>8.2102548444052403E-3</v>
      </c>
      <c r="N362" s="1">
        <f t="shared" si="51"/>
        <v>8.0473224876979263E-3</v>
      </c>
    </row>
    <row r="363" spans="1:14" x14ac:dyDescent="0.2">
      <c r="A363" s="1">
        <v>35.9</v>
      </c>
      <c r="B363" s="2">
        <v>1.0704557319507499</v>
      </c>
      <c r="C363" s="1">
        <v>1.06972641157918</v>
      </c>
      <c r="D363" s="3">
        <f t="shared" si="52"/>
        <v>0.9982668042497721</v>
      </c>
      <c r="E363" s="3">
        <f t="shared" si="53"/>
        <v>0.99824806704367164</v>
      </c>
      <c r="F363" s="2">
        <f>$P$6*(1-EXP(-(IF(A363&lt;$P$8,0,A364-$P$8))/$P$7))</f>
        <v>0.9975886011795736</v>
      </c>
      <c r="G363" s="3">
        <f t="shared" si="45"/>
        <v>5.3096187468237152E-3</v>
      </c>
      <c r="H363" s="1">
        <f t="shared" si="46"/>
        <v>5.203863689249565E-3</v>
      </c>
      <c r="I363" s="2">
        <f>IF(A363&lt;$S$10,0,$S$6*(1+(-$S$9-$S$7)/($S$7-$S$8)*EXP(-(A364-$S$10)/$S$7)+(-$S$9-$S$8)/($S$8-$S$7)*EXP(-(A364-$S$10)/$S$8)))</f>
        <v>0.99661414398759496</v>
      </c>
      <c r="J363" s="3">
        <f t="shared" si="47"/>
        <v>5.4525801129203556E-3</v>
      </c>
      <c r="K363" s="1">
        <f t="shared" si="48"/>
        <v>5.3454036723835398E-3</v>
      </c>
      <c r="L363">
        <f t="shared" si="49"/>
        <v>0.99544517921594811</v>
      </c>
      <c r="M363">
        <f t="shared" si="50"/>
        <v>5.6265830215804875E-3</v>
      </c>
      <c r="N363" s="1">
        <f t="shared" si="51"/>
        <v>5.5177014814004532E-3</v>
      </c>
    </row>
    <row r="364" spans="1:14" x14ac:dyDescent="0.2">
      <c r="A364" s="1">
        <v>36</v>
      </c>
      <c r="B364" s="2">
        <v>0.91486508030936098</v>
      </c>
      <c r="C364" s="1">
        <v>0.91566934942968503</v>
      </c>
      <c r="D364" s="3">
        <f t="shared" si="52"/>
        <v>0.96332480682173227</v>
      </c>
      <c r="E364" s="3">
        <f t="shared" si="53"/>
        <v>0.9636509853394134</v>
      </c>
      <c r="F364" s="2">
        <f>$P$6*(1-EXP(-(IF(A364&lt;$P$8,0,A365-$P$8))/$P$7))</f>
        <v>0.99780197961630879</v>
      </c>
      <c r="G364" s="3">
        <f t="shared" si="45"/>
        <v>6.8785292666507999E-3</v>
      </c>
      <c r="H364" s="1">
        <f t="shared" si="46"/>
        <v>6.7457689413726995E-3</v>
      </c>
      <c r="I364" s="2">
        <f>IF(A364&lt;$S$10,0,$S$6*(1+(-$S$9-$S$7)/($S$7-$S$8)*EXP(-(A365-$S$10)/$S$7)+(-$S$9-$S$8)/($S$8-$S$7)*EXP(-(A365-$S$10)/$S$8)))</f>
        <v>0.99663405618045742</v>
      </c>
      <c r="J364" s="3">
        <f t="shared" si="47"/>
        <v>6.6861654150079516E-3</v>
      </c>
      <c r="K364" s="1">
        <f t="shared" si="48"/>
        <v>6.5552837392385674E-3</v>
      </c>
      <c r="L364">
        <f t="shared" si="49"/>
        <v>0.99562387461583524</v>
      </c>
      <c r="M364">
        <f t="shared" si="50"/>
        <v>6.521982857835419E-3</v>
      </c>
      <c r="N364" s="1">
        <f t="shared" si="51"/>
        <v>6.3927260977427276E-3</v>
      </c>
    </row>
    <row r="365" spans="1:14" x14ac:dyDescent="0.2">
      <c r="A365" s="1">
        <v>36.1</v>
      </c>
      <c r="B365" s="2">
        <v>0.97523691672758395</v>
      </c>
      <c r="C365" s="1">
        <v>0.97544700258345096</v>
      </c>
      <c r="D365" s="3">
        <f t="shared" si="52"/>
        <v>0.98685257632923162</v>
      </c>
      <c r="E365" s="3">
        <f t="shared" si="53"/>
        <v>0.9869475878641053</v>
      </c>
      <c r="F365" s="2">
        <f>$P$6*(1-EXP(-(IF(A365&lt;$P$8,0,A366-$P$8))/$P$7))</f>
        <v>0.99801268274839994</v>
      </c>
      <c r="G365" s="3">
        <f t="shared" si="45"/>
        <v>5.1873551783495622E-4</v>
      </c>
      <c r="H365" s="1">
        <f t="shared" si="46"/>
        <v>5.0920992130677159E-4</v>
      </c>
      <c r="I365" s="2">
        <f>IF(A365&lt;$S$10,0,$S$6*(1+(-$S$9-$S$7)/($S$7-$S$8)*EXP(-(A366-$S$10)/$S$7)+(-$S$9-$S$8)/($S$8-$S$7)*EXP(-(A366-$S$10)/$S$8)))</f>
        <v>0.9966534554181109</v>
      </c>
      <c r="J365" s="3">
        <f t="shared" si="47"/>
        <v>4.5866812948283799E-4</v>
      </c>
      <c r="K365" s="1">
        <f t="shared" si="48"/>
        <v>4.4971364182865654E-4</v>
      </c>
      <c r="L365">
        <f t="shared" si="49"/>
        <v>0.99580018330909048</v>
      </c>
      <c r="M365">
        <f t="shared" si="50"/>
        <v>4.2284793250210343E-4</v>
      </c>
      <c r="N365" s="1">
        <f t="shared" si="51"/>
        <v>4.1425196565054404E-4</v>
      </c>
    </row>
    <row r="366" spans="1:14" x14ac:dyDescent="0.2">
      <c r="A366" s="1">
        <v>36.200000000000003</v>
      </c>
      <c r="B366" s="2">
        <v>0.99506756310770295</v>
      </c>
      <c r="C366" s="1">
        <v>0.99508288461890904</v>
      </c>
      <c r="D366" s="3">
        <f t="shared" si="52"/>
        <v>0.96172318671488266</v>
      </c>
      <c r="E366" s="3">
        <f t="shared" si="53"/>
        <v>0.96206641221068168</v>
      </c>
      <c r="F366" s="2">
        <f>$P$6*(1-EXP(-(IF(A366&lt;$P$8,0,A367-$P$8))/$P$7))</f>
        <v>0.9982207441183879</v>
      </c>
      <c r="G366" s="3">
        <f t="shared" si="45"/>
        <v>9.9425504861442112E-6</v>
      </c>
      <c r="H366" s="1">
        <f t="shared" si="46"/>
        <v>9.8461622384697699E-6</v>
      </c>
      <c r="I366" s="2">
        <f>IF(A366&lt;$S$10,0,$S$6*(1+(-$S$9-$S$7)/($S$7-$S$8)*EXP(-(A367-$S$10)/$S$7)+(-$S$9-$S$8)/($S$8-$S$7)*EXP(-(A367-$S$10)/$S$8)))</f>
        <v>0.9966723547438392</v>
      </c>
      <c r="J366" s="3">
        <f t="shared" si="47"/>
        <v>2.5753561954128595E-6</v>
      </c>
      <c r="K366" s="1">
        <f t="shared" si="48"/>
        <v>2.5264152780454952E-6</v>
      </c>
      <c r="L366">
        <f t="shared" si="49"/>
        <v>0.99597413717324701</v>
      </c>
      <c r="M366">
        <f t="shared" si="50"/>
        <v>8.218765363170919E-7</v>
      </c>
      <c r="N366" s="1">
        <f t="shared" si="51"/>
        <v>7.9433111561396237E-7</v>
      </c>
    </row>
    <row r="367" spans="1:14" x14ac:dyDescent="0.2">
      <c r="A367" s="1">
        <v>36.299999999999997</v>
      </c>
      <c r="B367" s="2">
        <v>0.918574823241462</v>
      </c>
      <c r="C367" s="1">
        <v>0.91934439122613099</v>
      </c>
      <c r="D367" s="3">
        <f t="shared" si="52"/>
        <v>0.96295976769224956</v>
      </c>
      <c r="E367" s="3">
        <f t="shared" si="53"/>
        <v>0.96329142614283025</v>
      </c>
      <c r="F367" s="2">
        <f>$P$6*(1-EXP(-(IF(A367&lt;$P$8,0,A368-$P$8))/$P$7))</f>
        <v>0.99842619684826261</v>
      </c>
      <c r="G367" s="3">
        <f t="shared" si="45"/>
        <v>6.3762418668928539E-3</v>
      </c>
      <c r="H367" s="1">
        <f t="shared" si="46"/>
        <v>6.2539319804566099E-3</v>
      </c>
      <c r="I367" s="2">
        <f>IF(A367&lt;$S$10,0,$S$6*(1+(-$S$9-$S$7)/($S$7-$S$8)*EXP(-(A368-$S$10)/$S$7)+(-$S$9-$S$8)/($S$8-$S$7)*EXP(-(A368-$S$10)/$S$8)))</f>
        <v>0.99669076687472646</v>
      </c>
      <c r="J367" s="3">
        <f t="shared" si="47"/>
        <v>6.102100649715351E-3</v>
      </c>
      <c r="K367" s="1">
        <f t="shared" si="48"/>
        <v>5.9824618259736433E-3</v>
      </c>
      <c r="L367">
        <f t="shared" si="49"/>
        <v>0.99614576766007257</v>
      </c>
      <c r="M367">
        <f t="shared" si="50"/>
        <v>6.0172514179951701E-3</v>
      </c>
      <c r="N367" s="1">
        <f t="shared" si="51"/>
        <v>5.898451422147997E-3</v>
      </c>
    </row>
    <row r="368" spans="1:14" x14ac:dyDescent="0.2">
      <c r="A368" s="1">
        <v>36.4</v>
      </c>
      <c r="B368" s="2">
        <v>0.96349622650192801</v>
      </c>
      <c r="C368" s="1">
        <v>0.96382380233141196</v>
      </c>
      <c r="D368" s="3">
        <f t="shared" si="52"/>
        <v>0.95904620428369769</v>
      </c>
      <c r="E368" s="3">
        <f t="shared" si="53"/>
        <v>0.9594170260588174</v>
      </c>
      <c r="F368" s="2">
        <f>$P$6*(1-EXP(-(IF(A368&lt;$P$8,0,A369-$P$8))/$P$7))</f>
        <v>0.99862907364473574</v>
      </c>
      <c r="G368" s="3">
        <f t="shared" si="45"/>
        <v>1.2343169483598935E-3</v>
      </c>
      <c r="H368" s="1">
        <f t="shared" si="46"/>
        <v>1.2114069111940793E-3</v>
      </c>
      <c r="I368" s="2">
        <f>IF(A368&lt;$S$10,0,$S$6*(1+(-$S$9-$S$7)/($S$7-$S$8)*EXP(-(A369-$S$10)/$S$7)+(-$S$9-$S$8)/($S$8-$S$7)*EXP(-(A369-$S$10)/$S$8)))</f>
        <v>0.99670870420963831</v>
      </c>
      <c r="J368" s="3">
        <f t="shared" si="47"/>
        <v>1.1030686754851535E-3</v>
      </c>
      <c r="K368" s="1">
        <f t="shared" si="48"/>
        <v>1.0814167715405747E-3</v>
      </c>
      <c r="L368">
        <f t="shared" si="49"/>
        <v>0.99631510580125626</v>
      </c>
      <c r="M368">
        <f t="shared" si="50"/>
        <v>1.0770788384638764E-3</v>
      </c>
      <c r="N368" s="1">
        <f t="shared" si="51"/>
        <v>1.0556848011695165E-3</v>
      </c>
    </row>
    <row r="369" spans="1:14" x14ac:dyDescent="0.2">
      <c r="A369" s="1">
        <v>36.5</v>
      </c>
      <c r="B369" s="2">
        <v>0.91464749171975501</v>
      </c>
      <c r="C369" s="1">
        <v>0.91545693084776503</v>
      </c>
      <c r="D369" s="3">
        <f t="shared" si="52"/>
        <v>0.93223951382104842</v>
      </c>
      <c r="E369" s="3">
        <f t="shared" si="53"/>
        <v>0.93287504146843592</v>
      </c>
      <c r="F369" s="2">
        <f>$P$6*(1-EXP(-(IF(A369&lt;$P$8,0,A370-$P$8))/$P$7))</f>
        <v>0.99882940680444743</v>
      </c>
      <c r="G369" s="3">
        <f t="shared" si="45"/>
        <v>7.0865948273263644E-3</v>
      </c>
      <c r="H369" s="1">
        <f t="shared" si="46"/>
        <v>6.9509697471475847E-3</v>
      </c>
      <c r="I369" s="2">
        <f>IF(A369&lt;$S$10,0,$S$6*(1+(-$S$9-$S$7)/($S$7-$S$8)*EXP(-(A370-$S$10)/$S$7)+(-$S$9-$S$8)/($S$8-$S$7)*EXP(-(A370-$S$10)/$S$8)))</f>
        <v>0.99672617883701253</v>
      </c>
      <c r="J369" s="3">
        <f t="shared" si="47"/>
        <v>6.7369108788926553E-3</v>
      </c>
      <c r="K369" s="1">
        <f t="shared" si="48"/>
        <v>6.6046906687378098E-3</v>
      </c>
      <c r="L369">
        <f t="shared" si="49"/>
        <v>0.99648218221401919</v>
      </c>
      <c r="M369">
        <f t="shared" si="50"/>
        <v>6.6969165682920113E-3</v>
      </c>
      <c r="N369" s="1">
        <f t="shared" si="51"/>
        <v>6.5650913589646717E-3</v>
      </c>
    </row>
    <row r="370" spans="1:14" x14ac:dyDescent="0.2">
      <c r="A370" s="1">
        <v>36.6</v>
      </c>
      <c r="B370" s="2">
        <v>1.14722155185418</v>
      </c>
      <c r="C370" s="1">
        <v>1.14574013768339</v>
      </c>
      <c r="D370" s="3">
        <f t="shared" si="52"/>
        <v>1.0084550900252875</v>
      </c>
      <c r="E370" s="3">
        <f t="shared" si="53"/>
        <v>1.0083402902875223</v>
      </c>
      <c r="F370" s="2">
        <f>$P$6*(1-EXP(-(IF(A370&lt;$P$8,0,A371-$P$8))/$P$7))</f>
        <v>0.99902722821910783</v>
      </c>
      <c r="G370" s="3">
        <f t="shared" si="45"/>
        <v>2.1961557557656497E-2</v>
      </c>
      <c r="H370" s="1">
        <f t="shared" si="46"/>
        <v>2.1524677803474657E-2</v>
      </c>
      <c r="I370" s="2">
        <f>IF(A370&lt;$S$10,0,$S$6*(1+(-$S$9-$S$7)/($S$7-$S$8)*EXP(-(A371-$S$10)/$S$7)+(-$S$9-$S$8)/($S$8-$S$7)*EXP(-(A371-$S$10)/$S$8)))</f>
        <v>0.99674320254246696</v>
      </c>
      <c r="J370" s="3">
        <f t="shared" si="47"/>
        <v>2.2643733611577916E-2</v>
      </c>
      <c r="K370" s="1">
        <f t="shared" si="48"/>
        <v>2.2200086681388429E-2</v>
      </c>
      <c r="L370">
        <f t="shared" si="49"/>
        <v>0.99664702710664987</v>
      </c>
      <c r="M370">
        <f t="shared" si="50"/>
        <v>2.2672687502944548E-2</v>
      </c>
      <c r="N370" s="1">
        <f t="shared" si="51"/>
        <v>2.2228755621448059E-2</v>
      </c>
    </row>
    <row r="371" spans="1:14" x14ac:dyDescent="0.2">
      <c r="A371" s="1">
        <v>36.700000000000003</v>
      </c>
      <c r="B371" s="2">
        <v>0.92077103376937597</v>
      </c>
      <c r="C371" s="1">
        <v>0.92152127581715104</v>
      </c>
      <c r="D371" s="3">
        <f t="shared" si="52"/>
        <v>0.99421335911443698</v>
      </c>
      <c r="E371" s="3">
        <f t="shared" si="53"/>
        <v>0.99423944811610199</v>
      </c>
      <c r="F371" s="2">
        <f>$P$6*(1-EXP(-(IF(A371&lt;$P$8,0,A372-$P$8))/$P$7))</f>
        <v>0.99922256938057374</v>
      </c>
      <c r="G371" s="3">
        <f t="shared" si="45"/>
        <v>6.1546434397550332E-3</v>
      </c>
      <c r="H371" s="1">
        <f t="shared" si="46"/>
        <v>6.0374910214291942E-3</v>
      </c>
      <c r="I371" s="2">
        <f>IF(A371&lt;$S$10,0,$S$6*(1+(-$S$9-$S$7)/($S$7-$S$8)*EXP(-(A372-$S$10)/$S$7)+(-$S$9-$S$8)/($S$8-$S$7)*EXP(-(A372-$S$10)/$S$8)))</f>
        <v>0.9967597868162239</v>
      </c>
      <c r="J371" s="3">
        <f t="shared" si="47"/>
        <v>5.774290589614841E-3</v>
      </c>
      <c r="K371" s="1">
        <f t="shared" si="48"/>
        <v>5.6608335373576077E-3</v>
      </c>
      <c r="L371">
        <f t="shared" si="49"/>
        <v>0.99680967028396639</v>
      </c>
      <c r="M371">
        <f t="shared" si="50"/>
        <v>5.781874242998003E-3</v>
      </c>
      <c r="N371" s="1">
        <f t="shared" si="51"/>
        <v>5.6683423413907913E-3</v>
      </c>
    </row>
    <row r="372" spans="1:14" x14ac:dyDescent="0.2">
      <c r="A372" s="1">
        <v>36.799999999999997</v>
      </c>
      <c r="B372" s="2">
        <v>0.98643030782539198</v>
      </c>
      <c r="C372" s="1">
        <v>0.98653419669570197</v>
      </c>
      <c r="D372" s="3">
        <f t="shared" si="52"/>
        <v>1.0181409644829829</v>
      </c>
      <c r="E372" s="3">
        <f t="shared" si="53"/>
        <v>1.0179318700654143</v>
      </c>
      <c r="F372" s="2">
        <f>$P$6*(1-EXP(-(IF(A372&lt;$P$8,0,A373-$P$8))/$P$7))</f>
        <v>0.99941546138586235</v>
      </c>
      <c r="G372" s="3">
        <f t="shared" si="45"/>
        <v>1.6861421298899616E-4</v>
      </c>
      <c r="H372" s="1">
        <f t="shared" si="46"/>
        <v>1.6592698001797251E-4</v>
      </c>
      <c r="I372" s="2">
        <f>IF(A372&lt;$S$10,0,$S$6*(1+(-$S$9-$S$7)/($S$7-$S$8)*EXP(-(A373-$S$10)/$S$7)+(-$S$9-$S$8)/($S$8-$S$7)*EXP(-(A373-$S$10)/$S$8)))</f>
        <v>0.99677594286035986</v>
      </c>
      <c r="J372" s="3">
        <f t="shared" si="47"/>
        <v>1.0703216427675488E-4</v>
      </c>
      <c r="K372" s="1">
        <f t="shared" si="48"/>
        <v>1.0489336450128469E-4</v>
      </c>
      <c r="L372">
        <f t="shared" si="49"/>
        <v>0.99697014115270544</v>
      </c>
      <c r="M372">
        <f t="shared" si="50"/>
        <v>1.1108808656754736E-4</v>
      </c>
      <c r="N372" s="1">
        <f t="shared" si="51"/>
        <v>1.0890893670966136E-4</v>
      </c>
    </row>
    <row r="373" spans="1:14" x14ac:dyDescent="0.2">
      <c r="A373" s="1">
        <v>36.9</v>
      </c>
      <c r="B373" s="2">
        <v>0.95911699851455801</v>
      </c>
      <c r="C373" s="1">
        <v>0.95949053255238703</v>
      </c>
      <c r="D373" s="3">
        <f t="shared" si="52"/>
        <v>0.95543944670310876</v>
      </c>
      <c r="E373" s="3">
        <f t="shared" si="53"/>
        <v>0.95584866835507987</v>
      </c>
      <c r="F373" s="2">
        <f>$P$6*(1-EXP(-(IF(A373&lt;$P$8,0,A374-$P$8))/$P$7))</f>
        <v>0.99960593494210126</v>
      </c>
      <c r="G373" s="3">
        <f t="shared" si="45"/>
        <v>1.639353973033639E-3</v>
      </c>
      <c r="H373" s="1">
        <f t="shared" si="46"/>
        <v>1.6092455088886899E-3</v>
      </c>
      <c r="I373" s="2">
        <f>IF(A373&lt;$S$10,0,$S$6*(1+(-$S$9-$S$7)/($S$7-$S$8)*EXP(-(A374-$S$10)/$S$7)+(-$S$9-$S$8)/($S$8-$S$7)*EXP(-(A374-$S$10)/$S$8)))</f>
        <v>0.99679168159588105</v>
      </c>
      <c r="J373" s="3">
        <f t="shared" si="47"/>
        <v>1.4193817452781289E-3</v>
      </c>
      <c r="K373" s="1">
        <f t="shared" si="48"/>
        <v>1.3913757199649549E-3</v>
      </c>
      <c r="L373">
        <f t="shared" si="49"/>
        <v>0.99712846872683869</v>
      </c>
      <c r="M373">
        <f t="shared" si="50"/>
        <v>1.4448718676991017E-3</v>
      </c>
      <c r="N373" s="1">
        <f t="shared" si="51"/>
        <v>1.4166142394720967E-3</v>
      </c>
    </row>
    <row r="374" spans="1:14" x14ac:dyDescent="0.2">
      <c r="A374" s="1">
        <v>37</v>
      </c>
      <c r="B374" s="2">
        <v>0.96546467399819802</v>
      </c>
      <c r="C374" s="1">
        <v>0.965776199943012</v>
      </c>
      <c r="D374" s="3">
        <f t="shared" si="52"/>
        <v>0.97033732677938256</v>
      </c>
      <c r="E374" s="3">
        <f t="shared" si="53"/>
        <v>0.97060030973036693</v>
      </c>
      <c r="F374" s="2">
        <f>$P$6*(1-EXP(-(IF(A374&lt;$P$8,0,A375-$P$8))/$P$7))</f>
        <v>0.99979402037141718</v>
      </c>
      <c r="G374" s="3">
        <f t="shared" si="45"/>
        <v>1.1785040224124555E-3</v>
      </c>
      <c r="H374" s="1">
        <f t="shared" si="46"/>
        <v>1.1572121066992206E-3</v>
      </c>
      <c r="I374" s="2">
        <f>IF(A374&lt;$S$10,0,$S$6*(1+(-$S$9-$S$7)/($S$7-$S$8)*EXP(-(A375-$S$10)/$S$7)+(-$S$9-$S$8)/($S$8-$S$7)*EXP(-(A375-$S$10)/$S$8)))</f>
        <v>0.99680701366963009</v>
      </c>
      <c r="J374" s="3">
        <f t="shared" si="47"/>
        <v>9.8234225607942479E-4</v>
      </c>
      <c r="K374" s="1">
        <f t="shared" si="48"/>
        <v>9.6291140053606969E-4</v>
      </c>
      <c r="L374">
        <f t="shared" si="49"/>
        <v>0.99728468163281903</v>
      </c>
      <c r="M374">
        <f t="shared" si="50"/>
        <v>1.012512885867339E-3</v>
      </c>
      <c r="N374" s="1">
        <f t="shared" si="51"/>
        <v>9.9278441839690439E-4</v>
      </c>
    </row>
    <row r="375" spans="1:14" x14ac:dyDescent="0.2">
      <c r="A375" s="1">
        <v>37.1</v>
      </c>
      <c r="B375" s="2">
        <v>0.97124880021458204</v>
      </c>
      <c r="C375" s="1">
        <v>0.97150386073601802</v>
      </c>
      <c r="D375" s="3">
        <f t="shared" si="52"/>
        <v>0.9652768242424461</v>
      </c>
      <c r="E375" s="3">
        <f t="shared" si="53"/>
        <v>0.96559019774380561</v>
      </c>
      <c r="F375" s="2">
        <f>$P$6*(1-EXP(-(IF(A375&lt;$P$8,0,A376-$P$8))/$P$7))</f>
        <v>0.99997974761576258</v>
      </c>
      <c r="G375" s="3">
        <f t="shared" si="45"/>
        <v>8.2546733856940285E-4</v>
      </c>
      <c r="H375" s="1">
        <f t="shared" si="46"/>
        <v>8.1087613358800836E-4</v>
      </c>
      <c r="I375" s="2">
        <f>IF(A375&lt;$S$10,0,$S$6*(1+(-$S$9-$S$7)/($S$7-$S$8)*EXP(-(A376-$S$10)/$S$7)+(-$S$9-$S$8)/($S$8-$S$7)*EXP(-(A376-$S$10)/$S$8)))</f>
        <v>0.99682194946102898</v>
      </c>
      <c r="J375" s="3">
        <f t="shared" si="47"/>
        <v>6.5398596238104947E-4</v>
      </c>
      <c r="K375" s="1">
        <f t="shared" si="48"/>
        <v>6.4100561668752694E-4</v>
      </c>
      <c r="L375">
        <f t="shared" si="49"/>
        <v>0.99743880811475638</v>
      </c>
      <c r="M375">
        <f t="shared" si="50"/>
        <v>6.8591651381119429E-4</v>
      </c>
      <c r="N375" s="1">
        <f t="shared" si="51"/>
        <v>6.7262149553792773E-4</v>
      </c>
    </row>
    <row r="376" spans="1:14" x14ac:dyDescent="0.2">
      <c r="A376" s="1">
        <v>37.200000000000003</v>
      </c>
      <c r="B376" s="2">
        <v>1.0096893147236199</v>
      </c>
      <c r="C376" s="1">
        <v>1.00956615466012</v>
      </c>
      <c r="D376" s="3">
        <f t="shared" si="52"/>
        <v>0.98213426297879991</v>
      </c>
      <c r="E376" s="3">
        <f t="shared" si="53"/>
        <v>0.9822820717797166</v>
      </c>
      <c r="F376" s="2">
        <f>$P$6*(1-EXP(-(IF(A376&lt;$P$8,0,A377-$P$8))/$P$7))</f>
        <v>1.0001631462416827</v>
      </c>
      <c r="G376" s="3">
        <f t="shared" si="45"/>
        <v>9.0747885946253958E-5</v>
      </c>
      <c r="H376" s="1">
        <f t="shared" si="46"/>
        <v>8.8416567317203308E-5</v>
      </c>
      <c r="I376" s="2">
        <f>IF(A376&lt;$S$10,0,$S$6*(1+(-$S$9-$S$7)/($S$7-$S$8)*EXP(-(A377-$S$10)/$S$7)+(-$S$9-$S$8)/($S$8-$S$7)*EXP(-(A377-$S$10)/$S$8)))</f>
        <v>0.99683649908865957</v>
      </c>
      <c r="J376" s="3">
        <f t="shared" si="47"/>
        <v>1.6519486974628055E-4</v>
      </c>
      <c r="K376" s="1">
        <f t="shared" si="48"/>
        <v>1.6204413096801385E-4</v>
      </c>
      <c r="L376">
        <f t="shared" si="49"/>
        <v>0.99759087603952423</v>
      </c>
      <c r="M376">
        <f t="shared" si="50"/>
        <v>1.4637221859282228E-4</v>
      </c>
      <c r="N376" s="1">
        <f t="shared" si="51"/>
        <v>1.4340729804089824E-4</v>
      </c>
    </row>
    <row r="377" spans="1:14" x14ac:dyDescent="0.2">
      <c r="A377" s="1">
        <v>37.299999999999997</v>
      </c>
      <c r="B377" s="2">
        <v>1.0579978857743699</v>
      </c>
      <c r="C377" s="1">
        <v>1.0573992711963001</v>
      </c>
      <c r="D377" s="3">
        <f t="shared" si="52"/>
        <v>1.0129786669041907</v>
      </c>
      <c r="E377" s="3">
        <f t="shared" si="53"/>
        <v>1.0128230955308126</v>
      </c>
      <c r="F377" s="2">
        <f>$P$6*(1-EXP(-(IF(A377&lt;$P$8,0,A378-$P$8))/$P$7))</f>
        <v>1.0003442454450224</v>
      </c>
      <c r="G377" s="3">
        <f t="shared" si="45"/>
        <v>3.3239422432257645E-3</v>
      </c>
      <c r="H377" s="1">
        <f t="shared" si="46"/>
        <v>3.2552759634789539E-3</v>
      </c>
      <c r="I377" s="2">
        <f>IF(A377&lt;$S$10,0,$S$6*(1+(-$S$9-$S$7)/($S$7-$S$8)*EXP(-(A378-$S$10)/$S$7)+(-$S$9-$S$8)/($S$8-$S$7)*EXP(-(A378-$S$10)/$S$8)))</f>
        <v>0.99685067241668746</v>
      </c>
      <c r="J377" s="3">
        <f t="shared" si="47"/>
        <v>3.738981701409942E-3</v>
      </c>
      <c r="K377" s="1">
        <f t="shared" si="48"/>
        <v>3.6661328141745051E-3</v>
      </c>
      <c r="L377">
        <f t="shared" si="49"/>
        <v>0.997740912901798</v>
      </c>
      <c r="M377">
        <f t="shared" si="50"/>
        <v>3.6309027797658687E-3</v>
      </c>
      <c r="N377" s="1">
        <f t="shared" si="51"/>
        <v>3.5591197143951822E-3</v>
      </c>
    </row>
    <row r="378" spans="1:14" x14ac:dyDescent="0.2">
      <c r="A378" s="1">
        <v>37.4</v>
      </c>
      <c r="B378" s="2">
        <v>0.849038259464023</v>
      </c>
      <c r="C378" s="1">
        <v>0.85049890507228898</v>
      </c>
      <c r="D378" s="3">
        <f t="shared" si="52"/>
        <v>0.97224181998733761</v>
      </c>
      <c r="E378" s="3">
        <f t="shared" si="53"/>
        <v>0.97248811030956972</v>
      </c>
      <c r="F378" s="2">
        <f>$P$6*(1-EXP(-(IF(A378&lt;$P$8,0,A379-$P$8))/$P$7))</f>
        <v>1.0005230740555733</v>
      </c>
      <c r="G378" s="3">
        <f t="shared" si="45"/>
        <v>2.2947649051836362E-2</v>
      </c>
      <c r="H378" s="1">
        <f t="shared" si="46"/>
        <v>2.2507251279125041E-2</v>
      </c>
      <c r="I378" s="2">
        <f>IF(A378&lt;$S$10,0,$S$6*(1+(-$S$9-$S$7)/($S$7-$S$8)*EXP(-(A379-$S$10)/$S$7)+(-$S$9-$S$8)/($S$8-$S$7)*EXP(-(A379-$S$10)/$S$8)))</f>
        <v>0.99686447906113085</v>
      </c>
      <c r="J378" s="3">
        <f t="shared" si="47"/>
        <v>2.1852591200372352E-2</v>
      </c>
      <c r="K378" s="1">
        <f t="shared" si="48"/>
        <v>2.1422881249083144E-2</v>
      </c>
      <c r="L378">
        <f t="shared" si="49"/>
        <v>0.99788894582902699</v>
      </c>
      <c r="M378">
        <f t="shared" si="50"/>
        <v>2.2156526831332783E-2</v>
      </c>
      <c r="N378" s="1">
        <f t="shared" si="51"/>
        <v>2.1723824114272889E-2</v>
      </c>
    </row>
    <row r="379" spans="1:14" x14ac:dyDescent="0.2">
      <c r="A379" s="1">
        <v>37.5</v>
      </c>
      <c r="B379" s="2">
        <v>1.00855739789992</v>
      </c>
      <c r="C379" s="1">
        <v>1.0084468735103</v>
      </c>
      <c r="D379" s="3">
        <f t="shared" si="52"/>
        <v>0.97186451437943777</v>
      </c>
      <c r="E379" s="3">
        <f t="shared" si="53"/>
        <v>0.97211501659296307</v>
      </c>
      <c r="F379" s="2">
        <f>$P$6*(1-EXP(-(IF(A379&lt;$P$8,0,A380-$P$8))/$P$7))</f>
        <v>1.0006996605416638</v>
      </c>
      <c r="G379" s="3">
        <f t="shared" si="45"/>
        <v>6.1744036391335661E-5</v>
      </c>
      <c r="H379" s="1">
        <f t="shared" si="46"/>
        <v>6.0019308781405388E-5</v>
      </c>
      <c r="I379" s="2">
        <f>IF(A379&lt;$S$10,0,$S$6*(1+(-$S$9-$S$7)/($S$7-$S$8)*EXP(-(A380-$S$10)/$S$7)+(-$S$9-$S$8)/($S$8-$S$7)*EXP(-(A380-$S$10)/$S$8)))</f>
        <v>0.99687792839598077</v>
      </c>
      <c r="J379" s="3">
        <f t="shared" si="47"/>
        <v>1.3641000789344759E-4</v>
      </c>
      <c r="K379" s="1">
        <f t="shared" si="48"/>
        <v>1.338404910581318E-4</v>
      </c>
      <c r="L379">
        <f t="shared" si="49"/>
        <v>0.99803500158633762</v>
      </c>
      <c r="M379">
        <f t="shared" si="50"/>
        <v>1.1072082418009305E-4</v>
      </c>
      <c r="N379" s="1">
        <f t="shared" si="51"/>
        <v>1.0840707696099698E-4</v>
      </c>
    </row>
    <row r="380" spans="1:14" x14ac:dyDescent="0.2">
      <c r="A380" s="1">
        <v>37.6</v>
      </c>
      <c r="B380" s="2">
        <v>1.0132049131091501</v>
      </c>
      <c r="C380" s="1">
        <v>1.01304907590654</v>
      </c>
      <c r="D380" s="3">
        <f t="shared" si="52"/>
        <v>0.95693352349103111</v>
      </c>
      <c r="E380" s="3">
        <f t="shared" si="53"/>
        <v>0.95733161816304302</v>
      </c>
      <c r="F380" s="2">
        <f>$P$6*(1-EXP(-(IF(A380&lt;$P$8,0,A381-$P$8))/$P$7))</f>
        <v>1.0008740330146915</v>
      </c>
      <c r="G380" s="3">
        <f t="shared" si="45"/>
        <v>1.5205060390391525E-4</v>
      </c>
      <c r="H380" s="1">
        <f t="shared" si="46"/>
        <v>1.4823166941835224E-4</v>
      </c>
      <c r="I380" s="2">
        <f>IF(A380&lt;$S$10,0,$S$6*(1+(-$S$9-$S$7)/($S$7-$S$8)*EXP(-(A381-$S$10)/$S$7)+(-$S$9-$S$8)/($S$8-$S$7)*EXP(-(A381-$S$10)/$S$8)))</f>
        <v>0.99689102955917286</v>
      </c>
      <c r="J380" s="3">
        <f t="shared" si="47"/>
        <v>2.661427964822168E-4</v>
      </c>
      <c r="K380" s="1">
        <f t="shared" si="48"/>
        <v>2.610824617636656E-4</v>
      </c>
      <c r="L380">
        <f t="shared" si="49"/>
        <v>0.99817910658137454</v>
      </c>
      <c r="M380">
        <f t="shared" si="50"/>
        <v>2.2577486181014144E-4</v>
      </c>
      <c r="N380" s="1">
        <f t="shared" si="51"/>
        <v>2.2111598773136257E-4</v>
      </c>
    </row>
    <row r="381" spans="1:14" x14ac:dyDescent="0.2">
      <c r="A381" s="1">
        <v>37.700000000000003</v>
      </c>
      <c r="B381" s="2">
        <v>0.95026569664229699</v>
      </c>
      <c r="C381" s="1">
        <v>0.95073043332929097</v>
      </c>
      <c r="D381" s="3">
        <f t="shared" si="52"/>
        <v>0.99067600255045563</v>
      </c>
      <c r="E381" s="3">
        <f t="shared" si="53"/>
        <v>0.99074212758204361</v>
      </c>
      <c r="F381" s="2">
        <f>$P$6*(1-EXP(-(IF(A381&lt;$P$8,0,A382-$P$8))/$P$7))</f>
        <v>1.0010462192335967</v>
      </c>
      <c r="G381" s="3">
        <f t="shared" si="45"/>
        <v>2.578661474645502E-3</v>
      </c>
      <c r="H381" s="1">
        <f t="shared" si="46"/>
        <v>2.5316783111679324E-3</v>
      </c>
      <c r="I381" s="2">
        <f>IF(A381&lt;$S$10,0,$S$6*(1+(-$S$9-$S$7)/($S$7-$S$8)*EXP(-(A382-$S$10)/$S$7)+(-$S$9-$S$8)/($S$8-$S$7)*EXP(-(A382-$S$10)/$S$8)))</f>
        <v>0.99690379145841557</v>
      </c>
      <c r="J381" s="3">
        <f t="shared" si="47"/>
        <v>2.1751118880772666E-3</v>
      </c>
      <c r="K381" s="1">
        <f t="shared" si="48"/>
        <v>2.1319790009203966E-3</v>
      </c>
      <c r="L381">
        <f t="shared" si="49"/>
        <v>0.99832128686907373</v>
      </c>
      <c r="M381">
        <f t="shared" si="50"/>
        <v>2.3093397520438808E-3</v>
      </c>
      <c r="N381" s="1">
        <f t="shared" si="51"/>
        <v>2.2648893406450534E-3</v>
      </c>
    </row>
    <row r="382" spans="1:14" x14ac:dyDescent="0.2">
      <c r="A382" s="1">
        <v>37.799999999999997</v>
      </c>
      <c r="B382" s="2">
        <v>0.84451873002015498</v>
      </c>
      <c r="C382" s="1">
        <v>0.84602579360643604</v>
      </c>
      <c r="D382" s="3">
        <f t="shared" si="52"/>
        <v>0.93599644659053405</v>
      </c>
      <c r="E382" s="3">
        <f t="shared" si="53"/>
        <v>0.93660176761408909</v>
      </c>
      <c r="F382" s="2">
        <f>$P$6*(1-EXP(-(IF(A382&lt;$P$8,0,A383-$P$8))/$P$7))</f>
        <v>1.001216246609284</v>
      </c>
      <c r="G382" s="3">
        <f t="shared" si="45"/>
        <v>2.455411170520036E-2</v>
      </c>
      <c r="H382" s="1">
        <f t="shared" si="46"/>
        <v>2.4084076703229158E-2</v>
      </c>
      <c r="I382" s="2">
        <f>IF(A382&lt;$S$10,0,$S$6*(1+(-$S$9-$S$7)/($S$7-$S$8)*EXP(-(A383-$S$10)/$S$7)+(-$S$9-$S$8)/($S$8-$S$7)*EXP(-(A383-$S$10)/$S$8)))</f>
        <v>0.99691622277688108</v>
      </c>
      <c r="J382" s="3">
        <f t="shared" si="47"/>
        <v>2.3224995798536381E-2</v>
      </c>
      <c r="K382" s="1">
        <f t="shared" si="48"/>
        <v>2.2767921615241091E-2</v>
      </c>
      <c r="L382">
        <f t="shared" si="49"/>
        <v>0.99846156815637466</v>
      </c>
      <c r="M382">
        <f t="shared" si="50"/>
        <v>2.3698397413434331E-2</v>
      </c>
      <c r="N382" s="1">
        <f t="shared" si="51"/>
        <v>2.3236665362639713E-2</v>
      </c>
    </row>
    <row r="383" spans="1:14" x14ac:dyDescent="0.2">
      <c r="A383" s="1">
        <v>37.9</v>
      </c>
      <c r="B383" s="2">
        <v>1.13648344771923</v>
      </c>
      <c r="C383" s="1">
        <v>1.13511439257307</v>
      </c>
      <c r="D383" s="3">
        <f t="shared" si="52"/>
        <v>0.97708929146056056</v>
      </c>
      <c r="E383" s="3">
        <f t="shared" si="53"/>
        <v>0.97729020650293241</v>
      </c>
      <c r="F383" s="2">
        <f>$P$6*(1-EXP(-(IF(A383&lt;$P$8,0,A384-$P$8))/$P$7))</f>
        <v>1.0013841422089831</v>
      </c>
      <c r="G383" s="3">
        <f t="shared" si="45"/>
        <v>1.8251822349351045E-2</v>
      </c>
      <c r="H383" s="1">
        <f t="shared" si="46"/>
        <v>1.7883779862441371E-2</v>
      </c>
      <c r="I383" s="2">
        <f>IF(A383&lt;$S$10,0,$S$6*(1+(-$S$9-$S$7)/($S$7-$S$8)*EXP(-(A384-$S$10)/$S$7)+(-$S$9-$S$8)/($S$8-$S$7)*EXP(-(A384-$S$10)/$S$8)))</f>
        <v>0.99692833197875497</v>
      </c>
      <c r="J383" s="3">
        <f t="shared" si="47"/>
        <v>1.9475630329337395E-2</v>
      </c>
      <c r="K383" s="1">
        <f t="shared" si="48"/>
        <v>1.9095387342575709E-2</v>
      </c>
      <c r="L383">
        <f t="shared" si="49"/>
        <v>0.99859997580686699</v>
      </c>
      <c r="M383">
        <f t="shared" si="50"/>
        <v>1.9011851826607411E-2</v>
      </c>
      <c r="N383" s="1">
        <f t="shared" si="51"/>
        <v>1.8636185985016571E-2</v>
      </c>
    </row>
    <row r="384" spans="1:14" x14ac:dyDescent="0.2">
      <c r="A384" s="1">
        <v>38</v>
      </c>
      <c r="B384" s="2">
        <v>0.95272952018689305</v>
      </c>
      <c r="C384" s="1">
        <v>0.95317133561326495</v>
      </c>
      <c r="D384" s="3">
        <f t="shared" si="52"/>
        <v>0.97791056597542614</v>
      </c>
      <c r="E384" s="3">
        <f t="shared" si="53"/>
        <v>0.97810384059759026</v>
      </c>
      <c r="F384" s="2">
        <f>$P$6*(1-EXP(-(IF(A384&lt;$P$8,0,A385-$P$8))/$P$7))</f>
        <v>1.0015499327605599</v>
      </c>
      <c r="G384" s="3">
        <f t="shared" si="45"/>
        <v>2.3834326838630504E-3</v>
      </c>
      <c r="H384" s="1">
        <f t="shared" si="46"/>
        <v>2.3404886619402578E-3</v>
      </c>
      <c r="I384" s="2">
        <f>IF(A384&lt;$S$10,0,$S$6*(1+(-$S$9-$S$7)/($S$7-$S$8)*EXP(-(A385-$S$10)/$S$7)+(-$S$9-$S$8)/($S$8-$S$7)*EXP(-(A385-$S$10)/$S$8)))</f>
        <v>0.99694012731465542</v>
      </c>
      <c r="J384" s="3">
        <f t="shared" si="47"/>
        <v>1.9545777826053528E-3</v>
      </c>
      <c r="K384" s="1">
        <f t="shared" si="48"/>
        <v>1.9157071269997076E-3</v>
      </c>
      <c r="L384">
        <f t="shared" si="49"/>
        <v>0.99873653484537739</v>
      </c>
      <c r="M384">
        <f t="shared" si="50"/>
        <v>2.1166453977859924E-3</v>
      </c>
      <c r="N384" s="1">
        <f t="shared" si="51"/>
        <v>2.0761873810621E-3</v>
      </c>
    </row>
    <row r="385" spans="1:14" x14ac:dyDescent="0.2">
      <c r="A385" s="1">
        <v>38.1</v>
      </c>
      <c r="B385" s="2">
        <v>1.05303239158413</v>
      </c>
      <c r="C385" s="1">
        <v>1.0524864121261699</v>
      </c>
      <c r="D385" s="3">
        <f t="shared" si="52"/>
        <v>1.0474151198300843</v>
      </c>
      <c r="E385" s="3">
        <f t="shared" si="53"/>
        <v>1.0469240467708349</v>
      </c>
      <c r="F385" s="2">
        <f>$P$6*(1-EXP(-(IF(A385&lt;$P$8,0,A386-$P$8))/$P$7))</f>
        <v>1.0017136446567703</v>
      </c>
      <c r="G385" s="3">
        <f t="shared" si="45"/>
        <v>2.6336137861943921E-3</v>
      </c>
      <c r="H385" s="1">
        <f t="shared" si="46"/>
        <v>2.5778739165017248E-3</v>
      </c>
      <c r="I385" s="2">
        <f>IF(A385&lt;$S$10,0,$S$6*(1+(-$S$9-$S$7)/($S$7-$S$8)*EXP(-(A386-$S$10)/$S$7)+(-$S$9-$S$8)/($S$8-$S$7)*EXP(-(A386-$S$10)/$S$8)))</f>
        <v>0.99695161682691991</v>
      </c>
      <c r="J385" s="3">
        <f t="shared" si="47"/>
        <v>3.1450532973689303E-3</v>
      </c>
      <c r="K385" s="1">
        <f t="shared" si="48"/>
        <v>3.0841134889295981E-3</v>
      </c>
      <c r="L385">
        <f t="shared" si="49"/>
        <v>0.99887126996249387</v>
      </c>
      <c r="M385">
        <f t="shared" si="50"/>
        <v>2.9334270953136586E-3</v>
      </c>
      <c r="N385" s="1">
        <f t="shared" si="51"/>
        <v>2.8745834692311904E-3</v>
      </c>
    </row>
    <row r="386" spans="1:14" x14ac:dyDescent="0.2">
      <c r="A386" s="1">
        <v>38.200000000000003</v>
      </c>
      <c r="B386" s="2">
        <v>0.98744934609130897</v>
      </c>
      <c r="C386" s="1">
        <v>0.98754994770915505</v>
      </c>
      <c r="D386" s="3">
        <f t="shared" si="52"/>
        <v>0.9977370859541107</v>
      </c>
      <c r="E386" s="3">
        <f t="shared" si="53"/>
        <v>0.99773589848286337</v>
      </c>
      <c r="F386" s="2">
        <f>$P$6*(1-EXP(-(IF(A386&lt;$P$8,0,A387-$P$8))/$P$7))</f>
        <v>1.0018753039594623</v>
      </c>
      <c r="G386" s="3">
        <f t="shared" si="45"/>
        <v>2.0810826041373618E-4</v>
      </c>
      <c r="H386" s="1">
        <f t="shared" si="46"/>
        <v>2.0521583169821802E-4</v>
      </c>
      <c r="I386" s="2">
        <f>IF(A386&lt;$S$10,0,$S$6*(1+(-$S$9-$S$7)/($S$7-$S$8)*EXP(-(A387-$S$10)/$S$7)+(-$S$9-$S$8)/($S$8-$S$7)*EXP(-(A387-$S$10)/$S$8)))</f>
        <v>0.99696280835476658</v>
      </c>
      <c r="J386" s="3">
        <f t="shared" si="47"/>
        <v>9.0505964238232121E-5</v>
      </c>
      <c r="K386" s="1">
        <f t="shared" si="48"/>
        <v>8.8601945533702334E-5</v>
      </c>
      <c r="L386">
        <f t="shared" si="49"/>
        <v>0.99900420551902958</v>
      </c>
      <c r="M386">
        <f t="shared" si="50"/>
        <v>1.3351477639438387E-4</v>
      </c>
      <c r="N386" s="1">
        <f t="shared" si="51"/>
        <v>1.3120002197507152E-4</v>
      </c>
    </row>
    <row r="387" spans="1:14" x14ac:dyDescent="0.2">
      <c r="A387" s="1">
        <v>38.299999999999997</v>
      </c>
      <c r="B387" s="2">
        <v>1.0517561859508</v>
      </c>
      <c r="C387" s="1">
        <v>1.05122362636823</v>
      </c>
      <c r="D387" s="3">
        <f t="shared" si="52"/>
        <v>1.0307459745420795</v>
      </c>
      <c r="E387" s="3">
        <f t="shared" si="53"/>
        <v>1.030419995401185</v>
      </c>
      <c r="F387" s="2">
        <f>$P$6*(1-EXP(-(IF(A387&lt;$P$8,0,A388-$P$8))/$P$7))</f>
        <v>1.0020349364037247</v>
      </c>
      <c r="G387" s="3">
        <f t="shared" ref="G387:G450" si="54">(F387-B387)^2</f>
        <v>2.4722026565225409E-3</v>
      </c>
      <c r="H387" s="1">
        <f t="shared" ref="H387:H450" si="55">(F387-C387)^2</f>
        <v>2.4195272204242261E-3</v>
      </c>
      <c r="I387" s="2">
        <f>IF(A387&lt;$S$10,0,$S$6*(1+(-$S$9-$S$7)/($S$7-$S$8)*EXP(-(A388-$S$10)/$S$7)+(-$S$9-$S$8)/($S$8-$S$7)*EXP(-(A388-$S$10)/$S$8)))</f>
        <v>0.99697370953932773</v>
      </c>
      <c r="J387" s="3">
        <f t="shared" ref="J387:J450" si="56">(B387-I387)^2</f>
        <v>3.0011197217735155E-3</v>
      </c>
      <c r="K387" s="1">
        <f t="shared" ref="K387:K450" si="57">(C387-I387)^2</f>
        <v>2.9430534759428096E-3</v>
      </c>
      <c r="L387">
        <f t="shared" ref="L387:L450" si="58">$V$6*(1-EXP(-(IF(A387&lt;$V$10,0,A388-$V$10))/$V$9))</f>
        <v>0.99913536555042815</v>
      </c>
      <c r="M387">
        <f t="shared" ref="M387:M450" si="59">(B387-L387)^2</f>
        <v>2.7689507396081912E-3</v>
      </c>
      <c r="N387" s="1">
        <f t="shared" ref="N387:N450" si="60">(C387-L387)^2</f>
        <v>2.7131869150233486E-3</v>
      </c>
    </row>
    <row r="388" spans="1:14" x14ac:dyDescent="0.2">
      <c r="A388" s="1">
        <v>38.4</v>
      </c>
      <c r="B388" s="2">
        <v>0.97156892648465198</v>
      </c>
      <c r="C388" s="1">
        <v>0.97182681998352605</v>
      </c>
      <c r="D388" s="3">
        <f t="shared" si="52"/>
        <v>1.003591486175587</v>
      </c>
      <c r="E388" s="3">
        <f t="shared" si="53"/>
        <v>1.0035334646869705</v>
      </c>
      <c r="F388" s="2">
        <f>$P$6*(1-EXP(-(IF(A388&lt;$P$8,0,A389-$P$8))/$P$7))</f>
        <v>1.0021925674019831</v>
      </c>
      <c r="G388" s="3">
        <f t="shared" si="54"/>
        <v>9.3780738303363945E-4</v>
      </c>
      <c r="H388" s="1">
        <f t="shared" si="55"/>
        <v>9.2207861628153405E-4</v>
      </c>
      <c r="I388" s="2">
        <f>IF(A388&lt;$S$10,0,$S$6*(1+(-$S$9-$S$7)/($S$7-$S$8)*EXP(-(A389-$S$10)/$S$7)+(-$S$9-$S$8)/($S$8-$S$7)*EXP(-(A389-$S$10)/$S$8)))</f>
        <v>0.99698432782856417</v>
      </c>
      <c r="J388" s="3">
        <f t="shared" si="56"/>
        <v>6.4594262547213312E-4</v>
      </c>
      <c r="K388" s="1">
        <f t="shared" si="57"/>
        <v>6.329002009731545E-4</v>
      </c>
      <c r="L388">
        <f t="shared" si="58"/>
        <v>0.99926477377110867</v>
      </c>
      <c r="M388">
        <f t="shared" si="59"/>
        <v>7.6705995691473024E-4</v>
      </c>
      <c r="N388" s="1">
        <f t="shared" si="60"/>
        <v>7.5284130804951967E-4</v>
      </c>
    </row>
    <row r="389" spans="1:14" x14ac:dyDescent="0.2">
      <c r="A389" s="1">
        <v>38.5</v>
      </c>
      <c r="B389" s="2">
        <v>0.98858673482533099</v>
      </c>
      <c r="C389" s="1">
        <v>0.98867736516935101</v>
      </c>
      <c r="D389" s="3">
        <f t="shared" ref="D389:D452" si="61">AVERAGE(B387:B389)</f>
        <v>1.0039706157535944</v>
      </c>
      <c r="E389" s="3">
        <f t="shared" ref="E389:E452" si="62">AVERAGE(C387:C389)</f>
        <v>1.0039092705070356</v>
      </c>
      <c r="F389" s="2">
        <f>$P$6*(1-EXP(-(IF(A389&lt;$P$8,0,A390-$P$8))/$P$7))</f>
        <v>1.0023482220480473</v>
      </c>
      <c r="G389" s="3">
        <f t="shared" si="54"/>
        <v>1.8937853058098415E-4</v>
      </c>
      <c r="H389" s="1">
        <f t="shared" si="55"/>
        <v>1.8689232779779769E-4</v>
      </c>
      <c r="I389" s="2">
        <f>IF(A389&lt;$S$10,0,$S$6*(1+(-$S$9-$S$7)/($S$7-$S$8)*EXP(-(A390-$S$10)/$S$7)+(-$S$9-$S$8)/($S$8-$S$7)*EXP(-(A390-$S$10)/$S$8)))</f>
        <v>0.99699467048205936</v>
      </c>
      <c r="J389" s="3">
        <f t="shared" si="56"/>
        <v>7.0693382007684351E-5</v>
      </c>
      <c r="K389" s="1">
        <f t="shared" si="57"/>
        <v>6.9177567664806646E-5</v>
      </c>
      <c r="L389">
        <f t="shared" si="58"/>
        <v>0.99939245357875384</v>
      </c>
      <c r="M389">
        <f t="shared" si="59"/>
        <v>1.1676355777807414E-4</v>
      </c>
      <c r="N389" s="1">
        <f t="shared" si="60"/>
        <v>1.1481311962131885E-4</v>
      </c>
    </row>
    <row r="390" spans="1:14" x14ac:dyDescent="0.2">
      <c r="A390" s="1">
        <v>38.6</v>
      </c>
      <c r="B390" s="2">
        <v>1.0199911256460801</v>
      </c>
      <c r="C390" s="1">
        <v>1.0197727423024301</v>
      </c>
      <c r="D390" s="3">
        <f t="shared" si="61"/>
        <v>0.99338226231868776</v>
      </c>
      <c r="E390" s="3">
        <f t="shared" si="62"/>
        <v>0.99342564248510234</v>
      </c>
      <c r="F390" s="2">
        <f>$P$6*(1-EXP(-(IF(A390&lt;$P$8,0,A391-$P$8))/$P$7))</f>
        <v>1.0025019251211043</v>
      </c>
      <c r="G390" s="3">
        <f t="shared" si="54"/>
        <v>3.0587213500281459E-4</v>
      </c>
      <c r="H390" s="1">
        <f t="shared" si="55"/>
        <v>2.9828112611077971E-4</v>
      </c>
      <c r="I390" s="2">
        <f>IF(A390&lt;$S$10,0,$S$6*(1+(-$S$9-$S$7)/($S$7-$S$8)*EXP(-(A391-$S$10)/$S$7)+(-$S$9-$S$8)/($S$8-$S$7)*EXP(-(A391-$S$10)/$S$8)))</f>
        <v>0.99700474457569921</v>
      </c>
      <c r="J390" s="3">
        <f t="shared" si="56"/>
        <v>5.2837371471276386E-4</v>
      </c>
      <c r="K390" s="1">
        <f t="shared" si="57"/>
        <v>5.1838172048442261E-4</v>
      </c>
      <c r="L390">
        <f t="shared" si="58"/>
        <v>0.99951842805854008</v>
      </c>
      <c r="M390">
        <f t="shared" si="59"/>
        <v>4.1913134651086617E-4</v>
      </c>
      <c r="N390" s="1">
        <f t="shared" si="60"/>
        <v>4.1023724549024595E-4</v>
      </c>
    </row>
    <row r="391" spans="1:14" x14ac:dyDescent="0.2">
      <c r="A391" s="1">
        <v>38.700000000000003</v>
      </c>
      <c r="B391" s="2">
        <v>1.0240054025465399</v>
      </c>
      <c r="C391" s="1">
        <v>1.02374785822187</v>
      </c>
      <c r="D391" s="3">
        <f t="shared" si="61"/>
        <v>1.0108610876726505</v>
      </c>
      <c r="E391" s="3">
        <f t="shared" si="62"/>
        <v>1.010732655231217</v>
      </c>
      <c r="F391" s="2">
        <f>$P$6*(1-EXP(-(IF(A391&lt;$P$8,0,A392-$P$8))/$P$7))</f>
        <v>1.0026537010896632</v>
      </c>
      <c r="G391" s="3">
        <f t="shared" si="54"/>
        <v>4.5589515510359078E-4</v>
      </c>
      <c r="H391" s="1">
        <f t="shared" si="55"/>
        <v>4.4496346511822881E-4</v>
      </c>
      <c r="I391" s="2">
        <f>IF(A391&lt;$S$10,0,$S$6*(1+(-$S$9-$S$7)/($S$7-$S$8)*EXP(-(A392-$S$10)/$S$7)+(-$S$9-$S$8)/($S$8-$S$7)*EXP(-(A392-$S$10)/$S$8)))</f>
        <v>0.99701455700623554</v>
      </c>
      <c r="J391" s="3">
        <f t="shared" si="56"/>
        <v>7.2850574298056981E-4</v>
      </c>
      <c r="K391" s="1">
        <f t="shared" si="57"/>
        <v>7.1466939388584194E-4</v>
      </c>
      <c r="L391">
        <f t="shared" si="58"/>
        <v>0.99964271998731191</v>
      </c>
      <c r="M391">
        <f t="shared" si="59"/>
        <v>5.9354030148171322E-4</v>
      </c>
      <c r="N391" s="1">
        <f t="shared" si="60"/>
        <v>5.8105768930715308E-4</v>
      </c>
    </row>
    <row r="392" spans="1:14" x14ac:dyDescent="0.2">
      <c r="A392" s="1">
        <v>38.799999999999997</v>
      </c>
      <c r="B392" s="2">
        <v>1.0434404279082801</v>
      </c>
      <c r="C392" s="1">
        <v>1.0429917832586599</v>
      </c>
      <c r="D392" s="3">
        <f t="shared" si="61"/>
        <v>1.0291456520336333</v>
      </c>
      <c r="E392" s="3">
        <f t="shared" si="62"/>
        <v>1.0288374612609867</v>
      </c>
      <c r="F392" s="2">
        <f>$P$6*(1-EXP(-(IF(A392&lt;$P$8,0,A393-$P$8))/$P$7))</f>
        <v>1.0028035741154517</v>
      </c>
      <c r="G392" s="3">
        <f t="shared" si="54"/>
        <v>1.6513538861797064E-3</v>
      </c>
      <c r="H392" s="1">
        <f t="shared" si="55"/>
        <v>1.615092154138243E-3</v>
      </c>
      <c r="I392" s="2">
        <f>IF(A392&lt;$S$10,0,$S$6*(1+(-$S$9-$S$7)/($S$7-$S$8)*EXP(-(A393-$S$10)/$S$7)+(-$S$9-$S$8)/($S$8-$S$7)*EXP(-(A393-$S$10)/$S$8)))</f>
        <v>0.99702411449574102</v>
      </c>
      <c r="J392" s="3">
        <f t="shared" si="56"/>
        <v>2.154474150811052E-3</v>
      </c>
      <c r="K392" s="1">
        <f t="shared" si="57"/>
        <v>2.113026571497431E-3</v>
      </c>
      <c r="L392">
        <f t="shared" si="58"/>
        <v>0.99976535183769966</v>
      </c>
      <c r="M392">
        <f t="shared" si="59"/>
        <v>1.9075122697709856E-3</v>
      </c>
      <c r="N392" s="1">
        <f t="shared" si="60"/>
        <v>1.8685243733909819E-3</v>
      </c>
    </row>
    <row r="393" spans="1:14" x14ac:dyDescent="0.2">
      <c r="A393" s="1">
        <v>38.9</v>
      </c>
      <c r="B393" s="2">
        <v>0.94030881506958097</v>
      </c>
      <c r="C393" s="1">
        <v>0.94087664567669804</v>
      </c>
      <c r="D393" s="3">
        <f t="shared" si="61"/>
        <v>1.0025848818414669</v>
      </c>
      <c r="E393" s="3">
        <f t="shared" si="62"/>
        <v>1.0025387623857427</v>
      </c>
      <c r="F393" s="2">
        <f>$P$6*(1-EXP(-(IF(A393&lt;$P$8,0,A394-$P$8))/$P$7))</f>
        <v>1.0029515680572616</v>
      </c>
      <c r="G393" s="3">
        <f t="shared" si="54"/>
        <v>3.92411450187557E-3</v>
      </c>
      <c r="H393" s="1">
        <f t="shared" si="55"/>
        <v>3.8532959885529904E-3</v>
      </c>
      <c r="I393" s="2">
        <f>IF(A393&lt;$S$10,0,$S$6*(1+(-$S$9-$S$7)/($S$7-$S$8)*EXP(-(A394-$S$10)/$S$7)+(-$S$9-$S$8)/($S$8-$S$7)*EXP(-(A394-$S$10)/$S$8)))</f>
        <v>0.99703342359595593</v>
      </c>
      <c r="J393" s="3">
        <f t="shared" si="56"/>
        <v>3.21768121247049E-3</v>
      </c>
      <c r="K393" s="1">
        <f t="shared" si="57"/>
        <v>3.1535837062728498E-3</v>
      </c>
      <c r="L393">
        <f t="shared" si="58"/>
        <v>0.99988634578218261</v>
      </c>
      <c r="M393">
        <f t="shared" si="59"/>
        <v>3.5494821658109909E-3</v>
      </c>
      <c r="N393" s="1">
        <f t="shared" si="60"/>
        <v>3.4821447065392251E-3</v>
      </c>
    </row>
    <row r="394" spans="1:14" x14ac:dyDescent="0.2">
      <c r="A394" s="1">
        <v>39</v>
      </c>
      <c r="B394" s="2">
        <v>1.0345627228030601</v>
      </c>
      <c r="C394" s="1">
        <v>1.03420228948121</v>
      </c>
      <c r="D394" s="3">
        <f t="shared" si="61"/>
        <v>1.0061039885936403</v>
      </c>
      <c r="E394" s="3">
        <f t="shared" si="62"/>
        <v>1.0060235728055227</v>
      </c>
      <c r="F394" s="2">
        <f>$P$6*(1-EXP(-(IF(A394&lt;$P$8,0,A395-$P$8))/$P$7))</f>
        <v>1.0030977064747462</v>
      </c>
      <c r="G394" s="3">
        <f t="shared" si="54"/>
        <v>9.9004725254105965E-4</v>
      </c>
      <c r="H394" s="1">
        <f t="shared" si="55"/>
        <v>9.6749508400599613E-4</v>
      </c>
      <c r="I394" s="2">
        <f>IF(A394&lt;$S$10,0,$S$6*(1+(-$S$9-$S$7)/($S$7-$S$8)*EXP(-(A395-$S$10)/$S$7)+(-$S$9-$S$8)/($S$8-$S$7)*EXP(-(A395-$S$10)/$S$8)))</f>
        <v>0.99704249069252837</v>
      </c>
      <c r="J394" s="3">
        <f t="shared" si="56"/>
        <v>1.4077678176281727E-3</v>
      </c>
      <c r="K394" s="1">
        <f t="shared" si="57"/>
        <v>1.3808506460153015E-3</v>
      </c>
      <c r="L394">
        <f t="shared" si="58"/>
        <v>1.0000057236970987</v>
      </c>
      <c r="M394">
        <f t="shared" si="59"/>
        <v>1.1941861872094121E-3</v>
      </c>
      <c r="N394" s="1">
        <f t="shared" si="60"/>
        <v>1.1694051114270472E-3</v>
      </c>
    </row>
    <row r="395" spans="1:14" x14ac:dyDescent="0.2">
      <c r="A395" s="1">
        <v>39.1</v>
      </c>
      <c r="B395" s="2">
        <v>0.97870372244777804</v>
      </c>
      <c r="C395" s="1">
        <v>0.97889399946946498</v>
      </c>
      <c r="D395" s="3">
        <f t="shared" si="61"/>
        <v>0.98452508677347295</v>
      </c>
      <c r="E395" s="3">
        <f t="shared" si="62"/>
        <v>0.98465764487579099</v>
      </c>
      <c r="F395" s="2">
        <f>$P$6*(1-EXP(-(IF(A395&lt;$P$8,0,A396-$P$8))/$P$7))</f>
        <v>1.0032420126321724</v>
      </c>
      <c r="G395" s="3">
        <f t="shared" si="54"/>
        <v>6.0212768517354414E-4</v>
      </c>
      <c r="H395" s="1">
        <f t="shared" si="55"/>
        <v>5.9282574497137306E-4</v>
      </c>
      <c r="I395" s="2">
        <f>IF(A395&lt;$S$10,0,$S$6*(1+(-$S$9-$S$7)/($S$7-$S$8)*EXP(-(A396-$S$10)/$S$7)+(-$S$9-$S$8)/($S$8-$S$7)*EXP(-(A396-$S$10)/$S$8)))</f>
        <v>0.99705132200915114</v>
      </c>
      <c r="J395" s="3">
        <f t="shared" si="56"/>
        <v>3.366344096644986E-4</v>
      </c>
      <c r="K395" s="1">
        <f t="shared" si="57"/>
        <v>3.296883618101951E-4</v>
      </c>
      <c r="L395">
        <f t="shared" si="58"/>
        <v>1.0001235071665984</v>
      </c>
      <c r="M395">
        <f t="shared" si="59"/>
        <v>4.5880717740060911E-4</v>
      </c>
      <c r="N395" s="1">
        <f t="shared" si="60"/>
        <v>4.5069199706264574E-4</v>
      </c>
    </row>
    <row r="396" spans="1:14" x14ac:dyDescent="0.2">
      <c r="A396" s="1">
        <v>39.200000000000003</v>
      </c>
      <c r="B396" s="2">
        <v>0.87646531578817499</v>
      </c>
      <c r="C396" s="1">
        <v>0.87766324767956405</v>
      </c>
      <c r="D396" s="3">
        <f t="shared" si="61"/>
        <v>0.96324392034633777</v>
      </c>
      <c r="E396" s="3">
        <f t="shared" si="62"/>
        <v>0.96358651221007963</v>
      </c>
      <c r="F396" s="2">
        <f>$P$6*(1-EXP(-(IF(A396&lt;$P$8,0,A397-$P$8))/$P$7))</f>
        <v>1.0033845095021232</v>
      </c>
      <c r="G396" s="3">
        <f t="shared" si="54"/>
        <v>1.6108481732998715E-2</v>
      </c>
      <c r="H396" s="1">
        <f t="shared" si="55"/>
        <v>1.5805835674256471E-2</v>
      </c>
      <c r="I396" s="2">
        <f>IF(A396&lt;$S$10,0,$S$6*(1+(-$S$9-$S$7)/($S$7-$S$8)*EXP(-(A397-$S$10)/$S$7)+(-$S$9-$S$8)/($S$8-$S$7)*EXP(-(A397-$S$10)/$S$8)))</f>
        <v>0.99705992361160012</v>
      </c>
      <c r="J396" s="3">
        <f t="shared" si="56"/>
        <v>1.4543059436085708E-2</v>
      </c>
      <c r="K396" s="1">
        <f t="shared" si="57"/>
        <v>1.4255566223619641E-2</v>
      </c>
      <c r="L396">
        <f t="shared" si="58"/>
        <v>1.0002397174865489</v>
      </c>
      <c r="M396">
        <f t="shared" si="59"/>
        <v>1.5320102515790435E-2</v>
      </c>
      <c r="N396" s="1">
        <f t="shared" si="60"/>
        <v>1.5024990950342678E-2</v>
      </c>
    </row>
    <row r="397" spans="1:14" x14ac:dyDescent="0.2">
      <c r="A397" s="1">
        <v>39.299999999999997</v>
      </c>
      <c r="B397" s="2">
        <v>0.99198683135520405</v>
      </c>
      <c r="C397" s="1">
        <v>0.99204694137960803</v>
      </c>
      <c r="D397" s="3">
        <f t="shared" si="61"/>
        <v>0.94905195653038577</v>
      </c>
      <c r="E397" s="3">
        <f t="shared" si="62"/>
        <v>0.94953472950954565</v>
      </c>
      <c r="F397" s="2">
        <f>$P$6*(1-EXP(-(IF(A397&lt;$P$8,0,A398-$P$8))/$P$7))</f>
        <v>1.0035252197691547</v>
      </c>
      <c r="G397" s="3">
        <f t="shared" si="54"/>
        <v>1.331344071911896E-4</v>
      </c>
      <c r="H397" s="1">
        <f t="shared" si="55"/>
        <v>1.3175087478793307E-4</v>
      </c>
      <c r="I397" s="2">
        <f>IF(A397&lt;$S$10,0,$S$6*(1+(-$S$9-$S$7)/($S$7-$S$8)*EXP(-(A398-$S$10)/$S$7)+(-$S$9-$S$8)/($S$8-$S$7)*EXP(-(A398-$S$10)/$S$8)))</f>
        <v>0.9970683014116708</v>
      </c>
      <c r="J397" s="3">
        <f t="shared" si="56"/>
        <v>2.5821337934768221E-5</v>
      </c>
      <c r="K397" s="1">
        <f t="shared" si="57"/>
        <v>2.5214056571597439E-5</v>
      </c>
      <c r="L397">
        <f t="shared" si="58"/>
        <v>1.0003543756683833</v>
      </c>
      <c r="M397">
        <f t="shared" si="59"/>
        <v>7.0015797833017723E-5</v>
      </c>
      <c r="N397" s="1">
        <f t="shared" si="60"/>
        <v>6.901346446231839E-5</v>
      </c>
    </row>
    <row r="398" spans="1:14" x14ac:dyDescent="0.2">
      <c r="A398" s="1">
        <v>39.4</v>
      </c>
      <c r="B398" s="2">
        <v>1.05950855546324</v>
      </c>
      <c r="C398" s="1">
        <v>1.0589037531590799</v>
      </c>
      <c r="D398" s="3">
        <f t="shared" si="61"/>
        <v>0.97598690086887296</v>
      </c>
      <c r="E398" s="3">
        <f t="shared" si="62"/>
        <v>0.97620464740608404</v>
      </c>
      <c r="F398" s="2">
        <f>$P$6*(1-EXP(-(IF(A398&lt;$P$8,0,A399-$P$8))/$P$7))</f>
        <v>1.0036641658334082</v>
      </c>
      <c r="G398" s="3">
        <f t="shared" si="54"/>
        <v>3.1185958531284586E-3</v>
      </c>
      <c r="H398" s="1">
        <f t="shared" si="55"/>
        <v>3.0514120079105085E-3</v>
      </c>
      <c r="I398" s="2">
        <f>IF(A398&lt;$S$10,0,$S$6*(1+(-$S$9-$S$7)/($S$7-$S$8)*EXP(-(A399-$S$10)/$S$7)+(-$S$9-$S$8)/($S$8-$S$7)*EXP(-(A399-$S$10)/$S$8)))</f>
        <v>0.99707646117102255</v>
      </c>
      <c r="J398" s="3">
        <f t="shared" si="56"/>
        <v>3.8977663977123257E-3</v>
      </c>
      <c r="K398" s="1">
        <f t="shared" si="57"/>
        <v>3.8226140345765025E-3</v>
      </c>
      <c r="L398">
        <f t="shared" si="58"/>
        <v>1.0004675024429004</v>
      </c>
      <c r="M398">
        <f t="shared" si="59"/>
        <v>3.4858459417505486E-3</v>
      </c>
      <c r="N398" s="1">
        <f t="shared" si="60"/>
        <v>3.4147953977641922E-3</v>
      </c>
    </row>
    <row r="399" spans="1:14" x14ac:dyDescent="0.2">
      <c r="A399" s="1">
        <v>39.5</v>
      </c>
      <c r="B399" s="2">
        <v>1.0445509665643999</v>
      </c>
      <c r="C399" s="1">
        <v>1.04409386958969</v>
      </c>
      <c r="D399" s="3">
        <f t="shared" si="61"/>
        <v>1.0320154511276147</v>
      </c>
      <c r="E399" s="3">
        <f t="shared" si="62"/>
        <v>1.0316815213761261</v>
      </c>
      <c r="F399" s="2">
        <f>$P$6*(1-EXP(-(IF(A399&lt;$P$8,0,A400-$P$8))/$P$7))</f>
        <v>1.0038013698141757</v>
      </c>
      <c r="G399" s="3">
        <f t="shared" si="54"/>
        <v>1.6605296353058884E-3</v>
      </c>
      <c r="H399" s="1">
        <f t="shared" si="55"/>
        <v>1.6234855381598199E-3</v>
      </c>
      <c r="I399" s="2">
        <f>IF(A399&lt;$S$10,0,$S$6*(1+(-$S$9-$S$7)/($S$7-$S$8)*EXP(-(A400-$S$10)/$S$7)+(-$S$9-$S$8)/($S$8-$S$7)*EXP(-(A400-$S$10)/$S$8)))</f>
        <v>0.99708440850492597</v>
      </c>
      <c r="J399" s="3">
        <f t="shared" si="56"/>
        <v>2.2530741340134135E-3</v>
      </c>
      <c r="K399" s="1">
        <f t="shared" si="57"/>
        <v>2.2098894314799412E-3</v>
      </c>
      <c r="L399">
        <f t="shared" si="58"/>
        <v>1.0005791182640118</v>
      </c>
      <c r="M399">
        <f t="shared" si="59"/>
        <v>1.9335234429523473E-3</v>
      </c>
      <c r="N399" s="1">
        <f t="shared" si="60"/>
        <v>1.8935335829356099E-3</v>
      </c>
    </row>
    <row r="400" spans="1:14" x14ac:dyDescent="0.2">
      <c r="A400" s="1">
        <v>39.6</v>
      </c>
      <c r="B400" s="2">
        <v>1.0274746102110099</v>
      </c>
      <c r="C400" s="1">
        <v>1.02718608751559</v>
      </c>
      <c r="D400" s="3">
        <f t="shared" si="61"/>
        <v>1.0438447107462168</v>
      </c>
      <c r="E400" s="3">
        <f t="shared" si="62"/>
        <v>1.04339457008812</v>
      </c>
      <c r="F400" s="2">
        <f>$P$6*(1-EXP(-(IF(A400&lt;$P$8,0,A401-$P$8))/$P$7))</f>
        <v>1.0039368535534203</v>
      </c>
      <c r="G400" s="3">
        <f t="shared" si="54"/>
        <v>5.5402598847190425E-4</v>
      </c>
      <c r="H400" s="1">
        <f t="shared" si="55"/>
        <v>5.4052687982770564E-4</v>
      </c>
      <c r="I400" s="2">
        <f>IF(A400&lt;$S$10,0,$S$6*(1+(-$S$9-$S$7)/($S$7-$S$8)*EXP(-(A401-$S$10)/$S$7)+(-$S$9-$S$8)/($S$8-$S$7)*EXP(-(A401-$S$10)/$S$8)))</f>
        <v>0.99709214888592124</v>
      </c>
      <c r="J400" s="3">
        <f t="shared" si="56"/>
        <v>9.2309395617051098E-4</v>
      </c>
      <c r="K400" s="1">
        <f t="shared" si="57"/>
        <v>9.0564514224627233E-4</v>
      </c>
      <c r="L400">
        <f t="shared" si="58"/>
        <v>1.0006892433124417</v>
      </c>
      <c r="M400">
        <f t="shared" si="59"/>
        <v>7.1745587989091586E-4</v>
      </c>
      <c r="N400" s="1">
        <f t="shared" si="60"/>
        <v>7.0208275272591635E-4</v>
      </c>
    </row>
    <row r="401" spans="1:14" x14ac:dyDescent="0.2">
      <c r="A401" s="1">
        <v>39.700000000000003</v>
      </c>
      <c r="B401" s="2">
        <v>1.0367286952581201</v>
      </c>
      <c r="C401" s="1">
        <v>1.03634932129544</v>
      </c>
      <c r="D401" s="3">
        <f t="shared" si="61"/>
        <v>1.0362514240111766</v>
      </c>
      <c r="E401" s="3">
        <f t="shared" si="62"/>
        <v>1.0358764261335733</v>
      </c>
      <c r="F401" s="2">
        <f>$P$6*(1-EXP(-(IF(A401&lt;$P$8,0,A402-$P$8))/$P$7))</f>
        <v>1.0040706386192546</v>
      </c>
      <c r="G401" s="3">
        <f t="shared" si="54"/>
        <v>1.0665486634273437E-3</v>
      </c>
      <c r="H401" s="1">
        <f t="shared" si="55"/>
        <v>1.0419133553098707E-3</v>
      </c>
      <c r="I401" s="2">
        <f>IF(A401&lt;$S$10,0,$S$6*(1+(-$S$9-$S$7)/($S$7-$S$8)*EXP(-(A402-$S$10)/$S$7)+(-$S$9-$S$8)/($S$8-$S$7)*EXP(-(A402-$S$10)/$S$8)))</f>
        <v>0.99709968764738488</v>
      </c>
      <c r="J401" s="3">
        <f t="shared" si="56"/>
        <v>1.5704582442117067E-3</v>
      </c>
      <c r="K401" s="1">
        <f t="shared" si="57"/>
        <v>1.5405337415065404E-3</v>
      </c>
      <c r="L401">
        <f t="shared" si="58"/>
        <v>1.0007978974993745</v>
      </c>
      <c r="M401">
        <f t="shared" si="59"/>
        <v>1.2910222275798724E-3</v>
      </c>
      <c r="N401" s="1">
        <f t="shared" si="60"/>
        <v>1.2639037339274497E-3</v>
      </c>
    </row>
    <row r="402" spans="1:14" x14ac:dyDescent="0.2">
      <c r="A402" s="1">
        <v>39.799999999999997</v>
      </c>
      <c r="B402" s="2">
        <v>1.0062008107698399</v>
      </c>
      <c r="C402" s="1">
        <v>1.0061225297899801</v>
      </c>
      <c r="D402" s="3">
        <f t="shared" si="61"/>
        <v>1.0234680387463233</v>
      </c>
      <c r="E402" s="3">
        <f t="shared" si="62"/>
        <v>1.0232193128670035</v>
      </c>
      <c r="F402" s="2">
        <f>$P$6*(1-EXP(-(IF(A402&lt;$P$8,0,A403-$P$8))/$P$7))</f>
        <v>1.0042027463093737</v>
      </c>
      <c r="G402" s="3">
        <f t="shared" si="54"/>
        <v>3.9922615881782563E-6</v>
      </c>
      <c r="H402" s="1">
        <f t="shared" si="55"/>
        <v>3.6855686124092092E-6</v>
      </c>
      <c r="I402" s="2">
        <f>IF(A402&lt;$S$10,0,$S$6*(1+(-$S$9-$S$7)/($S$7-$S$8)*EXP(-(A403-$S$10)/$S$7)+(-$S$9-$S$8)/($S$8-$S$7)*EXP(-(A403-$S$10)/$S$8)))</f>
        <v>0.99710702998701106</v>
      </c>
      <c r="J402" s="3">
        <f t="shared" si="56"/>
        <v>8.2696848926147351E-5</v>
      </c>
      <c r="K402" s="1">
        <f t="shared" si="57"/>
        <v>8.127923669733421E-5</v>
      </c>
      <c r="L402">
        <f t="shared" si="58"/>
        <v>1.0009051004700549</v>
      </c>
      <c r="M402">
        <f t="shared" si="59"/>
        <v>2.804454757924935E-5</v>
      </c>
      <c r="N402" s="1">
        <f t="shared" si="60"/>
        <v>2.7221568708415063E-5</v>
      </c>
    </row>
    <row r="403" spans="1:14" x14ac:dyDescent="0.2">
      <c r="A403" s="1">
        <v>39.9</v>
      </c>
      <c r="B403" s="2">
        <v>1.08883151930168</v>
      </c>
      <c r="C403" s="1">
        <v>1.0879394353422001</v>
      </c>
      <c r="D403" s="3">
        <f t="shared" si="61"/>
        <v>1.0439203417765466</v>
      </c>
      <c r="E403" s="3">
        <f t="shared" si="62"/>
        <v>1.0434704288092067</v>
      </c>
      <c r="F403" s="2">
        <f>$P$6*(1-EXP(-(IF(A403&lt;$P$8,0,A404-$P$8))/$P$7))</f>
        <v>1.0043331976544456</v>
      </c>
      <c r="G403" s="3">
        <f t="shared" si="54"/>
        <v>7.1399663611994759E-3</v>
      </c>
      <c r="H403" s="1">
        <f t="shared" si="55"/>
        <v>6.9900029803012902E-3</v>
      </c>
      <c r="I403" s="2">
        <f>IF(A403&lt;$S$10,0,$S$6*(1+(-$S$9-$S$7)/($S$7-$S$8)*EXP(-(A404-$S$10)/$S$7)+(-$S$9-$S$8)/($S$8-$S$7)*EXP(-(A404-$S$10)/$S$8)))</f>
        <v>0.99711418097020688</v>
      </c>
      <c r="J403" s="3">
        <f t="shared" si="56"/>
        <v>8.4120701506099071E-3</v>
      </c>
      <c r="K403" s="1">
        <f t="shared" si="57"/>
        <v>8.249226831737266E-3</v>
      </c>
      <c r="L403">
        <f t="shared" si="58"/>
        <v>1.00101087160734</v>
      </c>
      <c r="M403">
        <f t="shared" si="59"/>
        <v>7.7124661614533761E-3</v>
      </c>
      <c r="N403" s="1">
        <f t="shared" si="60"/>
        <v>7.5565751930056204E-3</v>
      </c>
    </row>
    <row r="404" spans="1:14" x14ac:dyDescent="0.2">
      <c r="A404" s="1">
        <v>40</v>
      </c>
      <c r="B404" s="2">
        <v>1.0917745526567399</v>
      </c>
      <c r="C404" s="1">
        <v>1.09085377942997</v>
      </c>
      <c r="D404" s="3">
        <f t="shared" si="61"/>
        <v>1.06226896090942</v>
      </c>
      <c r="E404" s="3">
        <f t="shared" si="62"/>
        <v>1.0616385815207168</v>
      </c>
      <c r="F404" s="2">
        <f>$P$6*(1-EXP(-(IF(A404&lt;$P$8,0,A405-$P$8))/$P$7))</f>
        <v>1.004462013421459</v>
      </c>
      <c r="G404" s="3">
        <f t="shared" si="54"/>
        <v>7.6234795077124717E-3</v>
      </c>
      <c r="H404" s="1">
        <f t="shared" si="55"/>
        <v>7.4635372340693083E-3</v>
      </c>
      <c r="I404" s="2">
        <f>IF(A404&lt;$S$10,0,$S$6*(1+(-$S$9-$S$7)/($S$7-$S$8)*EXP(-(A405-$S$10)/$S$7)+(-$S$9-$S$8)/($S$8-$S$7)*EXP(-(A405-$S$10)/$S$8)))</f>
        <v>0.99712114553340547</v>
      </c>
      <c r="J404" s="3">
        <f t="shared" si="56"/>
        <v>8.9592674800557052E-3</v>
      </c>
      <c r="K404" s="1">
        <f t="shared" si="57"/>
        <v>8.7858066571873915E-3</v>
      </c>
      <c r="L404">
        <f t="shared" si="58"/>
        <v>1.0011152300352049</v>
      </c>
      <c r="M404">
        <f t="shared" si="59"/>
        <v>8.2191127781955833E-3</v>
      </c>
      <c r="N404" s="1">
        <f t="shared" si="60"/>
        <v>8.053007247476698E-3</v>
      </c>
    </row>
    <row r="405" spans="1:14" x14ac:dyDescent="0.2">
      <c r="A405" s="1">
        <v>40.1</v>
      </c>
      <c r="B405" s="2">
        <v>0.95675768998806998</v>
      </c>
      <c r="C405" s="1">
        <v>0.95716746586121204</v>
      </c>
      <c r="D405" s="3">
        <f t="shared" si="61"/>
        <v>1.0457879206488299</v>
      </c>
      <c r="E405" s="3">
        <f t="shared" si="62"/>
        <v>1.0453202268777939</v>
      </c>
      <c r="F405" s="2">
        <f>$P$6*(1-EXP(-(IF(A405&lt;$P$8,0,A406-$P$8))/$P$7))</f>
        <v>1.0045892141170294</v>
      </c>
      <c r="G405" s="3">
        <f t="shared" si="54"/>
        <v>2.2878547004992265E-3</v>
      </c>
      <c r="H405" s="1">
        <f t="shared" si="55"/>
        <v>2.248822207638116E-3</v>
      </c>
      <c r="I405" s="2">
        <f>IF(A405&lt;$S$10,0,$S$6*(1+(-$S$9-$S$7)/($S$7-$S$8)*EXP(-(A406-$S$10)/$S$7)+(-$S$9-$S$8)/($S$8-$S$7)*EXP(-(A406-$S$10)/$S$8)))</f>
        <v>0.99712792848729515</v>
      </c>
      <c r="J405" s="3">
        <f t="shared" si="56"/>
        <v>1.6297561564843216E-3</v>
      </c>
      <c r="K405" s="1">
        <f t="shared" si="57"/>
        <v>1.5968385732905847E-3</v>
      </c>
      <c r="L405">
        <f t="shared" si="58"/>
        <v>1.0012181946221983</v>
      </c>
      <c r="M405">
        <f t="shared" si="59"/>
        <v>1.9767364723213454E-3</v>
      </c>
      <c r="N405" s="1">
        <f t="shared" si="60"/>
        <v>1.940466704373982E-3</v>
      </c>
    </row>
    <row r="406" spans="1:14" x14ac:dyDescent="0.2">
      <c r="A406" s="1">
        <v>40.200000000000003</v>
      </c>
      <c r="B406" s="2">
        <v>0.94647179954835403</v>
      </c>
      <c r="C406" s="1">
        <v>0.94698321250017803</v>
      </c>
      <c r="D406" s="3">
        <f t="shared" si="61"/>
        <v>0.99833468073105458</v>
      </c>
      <c r="E406" s="3">
        <f t="shared" si="62"/>
        <v>0.99833481926378675</v>
      </c>
      <c r="F406" s="2">
        <f>$P$6*(1-EXP(-(IF(A406&lt;$P$8,0,A407-$P$8))/$P$7))</f>
        <v>1.0047148199906635</v>
      </c>
      <c r="G406" s="3">
        <f t="shared" si="54"/>
        <v>3.3922494302432759E-3</v>
      </c>
      <c r="H406" s="1">
        <f t="shared" si="55"/>
        <v>3.3329385034354753E-3</v>
      </c>
      <c r="I406" s="2">
        <f>IF(A406&lt;$S$10,0,$S$6*(1+(-$S$9-$S$7)/($S$7-$S$8)*EXP(-(A407-$S$10)/$S$7)+(-$S$9-$S$8)/($S$8-$S$7)*EXP(-(A407-$S$10)/$S$8)))</f>
        <v>0.99713453451997336</v>
      </c>
      <c r="J406" s="3">
        <f t="shared" si="56"/>
        <v>2.5667127148045399E-3</v>
      </c>
      <c r="K406" s="1">
        <f t="shared" si="57"/>
        <v>2.5151551003332081E-3</v>
      </c>
      <c r="L406">
        <f t="shared" si="58"/>
        <v>1.0013197839848558</v>
      </c>
      <c r="M406">
        <f t="shared" si="59"/>
        <v>3.0083013967467371E-3</v>
      </c>
      <c r="N406" s="1">
        <f t="shared" si="60"/>
        <v>2.9524630007094943E-3</v>
      </c>
    </row>
    <row r="407" spans="1:14" x14ac:dyDescent="0.2">
      <c r="A407" s="1">
        <v>40.299999999999997</v>
      </c>
      <c r="B407" s="2">
        <v>0.96535484463251997</v>
      </c>
      <c r="C407" s="1">
        <v>0.96568050360109903</v>
      </c>
      <c r="D407" s="3">
        <f t="shared" si="61"/>
        <v>0.95619477805631459</v>
      </c>
      <c r="E407" s="3">
        <f t="shared" si="62"/>
        <v>0.95661039398749637</v>
      </c>
      <c r="F407" s="2">
        <f>$P$6*(1-EXP(-(IF(A407&lt;$P$8,0,A408-$P$8))/$P$7))</f>
        <v>1.0048388510379838</v>
      </c>
      <c r="G407" s="3">
        <f t="shared" si="54"/>
        <v>1.5589867618267055E-3</v>
      </c>
      <c r="H407" s="1">
        <f t="shared" si="55"/>
        <v>1.5333761739877772E-3</v>
      </c>
      <c r="I407" s="2">
        <f>IF(A407&lt;$S$10,0,$S$6*(1+(-$S$9-$S$7)/($S$7-$S$8)*EXP(-(A408-$S$10)/$S$7)+(-$S$9-$S$8)/($S$8-$S$7)*EXP(-(A408-$S$10)/$S$8)))</f>
        <v>0.99714096820001996</v>
      </c>
      <c r="J407" s="3">
        <f t="shared" si="56"/>
        <v>1.0103576514483785E-3</v>
      </c>
      <c r="K407" s="1">
        <f t="shared" si="57"/>
        <v>9.8976083277995731E-4</v>
      </c>
      <c r="L407">
        <f t="shared" si="58"/>
        <v>1.0014200164910652</v>
      </c>
      <c r="M407">
        <f t="shared" si="59"/>
        <v>1.3006966211863997E-3</v>
      </c>
      <c r="N407" s="1">
        <f t="shared" si="60"/>
        <v>1.2773127816120551E-3</v>
      </c>
    </row>
    <row r="408" spans="1:14" x14ac:dyDescent="0.2">
      <c r="A408" s="1">
        <v>40.4</v>
      </c>
      <c r="B408" s="2">
        <v>0.96519944278386705</v>
      </c>
      <c r="C408" s="1">
        <v>0.96552691796892898</v>
      </c>
      <c r="D408" s="3">
        <f t="shared" si="61"/>
        <v>0.95900869565491365</v>
      </c>
      <c r="E408" s="3">
        <f t="shared" si="62"/>
        <v>0.95939687802340201</v>
      </c>
      <c r="F408" s="2">
        <f>$P$6*(1-EXP(-(IF(A408&lt;$P$8,0,A409-$P$8))/$P$7))</f>
        <v>1.0049613270039095</v>
      </c>
      <c r="G408" s="3">
        <f t="shared" si="54"/>
        <v>1.581007436728061E-3</v>
      </c>
      <c r="H408" s="1">
        <f t="shared" si="55"/>
        <v>1.5550726159381534E-3</v>
      </c>
      <c r="I408" s="2">
        <f>IF(A408&lt;$S$10,0,$S$6*(1+(-$S$9-$S$7)/($S$7-$S$8)*EXP(-(A409-$S$10)/$S$7)+(-$S$9-$S$8)/($S$8-$S$7)*EXP(-(A409-$S$10)/$S$8)))</f>
        <v>0.99714723397949678</v>
      </c>
      <c r="J408" s="3">
        <f t="shared" si="56"/>
        <v>1.020661362279557E-3</v>
      </c>
      <c r="K408" s="1">
        <f t="shared" si="57"/>
        <v>9.9984438460817078E-4</v>
      </c>
      <c r="L408">
        <f t="shared" si="58"/>
        <v>1.0015189102633875</v>
      </c>
      <c r="M408">
        <f t="shared" si="59"/>
        <v>1.3191037179959412E-3</v>
      </c>
      <c r="N408" s="1">
        <f t="shared" si="60"/>
        <v>1.2954235093243589E-3</v>
      </c>
    </row>
    <row r="409" spans="1:14" x14ac:dyDescent="0.2">
      <c r="A409" s="1">
        <v>40.5</v>
      </c>
      <c r="B409" s="2">
        <v>0.89276281350192999</v>
      </c>
      <c r="C409" s="1">
        <v>0.89380424740590003</v>
      </c>
      <c r="D409" s="3">
        <f t="shared" si="61"/>
        <v>0.94110570030610574</v>
      </c>
      <c r="E409" s="3">
        <f t="shared" si="62"/>
        <v>0.94167055632530927</v>
      </c>
      <c r="F409" s="2">
        <f>$P$6*(1-EXP(-(IF(A409&lt;$P$8,0,A410-$P$8))/$P$7))</f>
        <v>1.0050822673858024</v>
      </c>
      <c r="G409" s="3">
        <f t="shared" si="54"/>
        <v>1.2615659720771347E-2</v>
      </c>
      <c r="H409" s="1">
        <f t="shared" si="55"/>
        <v>1.2382797730647556E-2</v>
      </c>
      <c r="I409" s="2">
        <f>IF(A409&lt;$S$10,0,$S$6*(1+(-$S$9-$S$7)/($S$7-$S$8)*EXP(-(A410-$S$10)/$S$7)+(-$S$9-$S$8)/($S$8-$S$7)*EXP(-(A410-$S$10)/$S$8)))</f>
        <v>0.99715333619687319</v>
      </c>
      <c r="J409" s="3">
        <f t="shared" si="56"/>
        <v>1.0897381228523451E-2</v>
      </c>
      <c r="K409" s="1">
        <f t="shared" si="57"/>
        <v>1.0681034153924452E-2</v>
      </c>
      <c r="L409">
        <f t="shared" si="58"/>
        <v>1.0016164831823335</v>
      </c>
      <c r="M409">
        <f t="shared" si="59"/>
        <v>1.1849121402890407E-2</v>
      </c>
      <c r="N409" s="1">
        <f t="shared" si="60"/>
        <v>1.162347818311329E-2</v>
      </c>
    </row>
    <row r="410" spans="1:14" x14ac:dyDescent="0.2">
      <c r="A410" s="1">
        <v>40.6</v>
      </c>
      <c r="B410" s="2">
        <v>0.98551939824804402</v>
      </c>
      <c r="C410" s="1">
        <v>0.98564722673897998</v>
      </c>
      <c r="D410" s="3">
        <f t="shared" si="61"/>
        <v>0.94782721817794702</v>
      </c>
      <c r="E410" s="3">
        <f t="shared" si="62"/>
        <v>0.94832613070460303</v>
      </c>
      <c r="F410" s="2">
        <f>$P$6*(1-EXP(-(IF(A410&lt;$P$8,0,A411-$P$8))/$P$7))</f>
        <v>1.0052016914365689</v>
      </c>
      <c r="G410" s="3">
        <f t="shared" si="54"/>
        <v>3.8739266515905286E-4</v>
      </c>
      <c r="H410" s="1">
        <f t="shared" si="55"/>
        <v>3.8237708960925154E-4</v>
      </c>
      <c r="I410" s="2">
        <f>IF(A410&lt;$S$10,0,$S$6*(1+(-$S$9-$S$7)/($S$7-$S$8)*EXP(-(A411-$S$10)/$S$7)+(-$S$9-$S$8)/($S$8-$S$7)*EXP(-(A411-$S$10)/$S$8)))</f>
        <v>0.99715927907987834</v>
      </c>
      <c r="J410" s="3">
        <f t="shared" si="56"/>
        <v>1.3548682577930392E-4</v>
      </c>
      <c r="K410" s="1">
        <f t="shared" si="57"/>
        <v>1.325273490995834E-4</v>
      </c>
      <c r="L410">
        <f t="shared" si="58"/>
        <v>1.0017127528895968</v>
      </c>
      <c r="M410">
        <f t="shared" si="59"/>
        <v>2.6222473454709972E-4</v>
      </c>
      <c r="N410" s="1">
        <f t="shared" si="60"/>
        <v>2.5810113049615381E-4</v>
      </c>
    </row>
    <row r="411" spans="1:14" x14ac:dyDescent="0.2">
      <c r="A411" s="1">
        <v>40.700000000000003</v>
      </c>
      <c r="B411" s="2">
        <v>1.01888075716087</v>
      </c>
      <c r="C411" s="1">
        <v>1.0186801641510601</v>
      </c>
      <c r="D411" s="3">
        <f t="shared" si="61"/>
        <v>0.96572098963694797</v>
      </c>
      <c r="E411" s="3">
        <f t="shared" si="62"/>
        <v>0.96604387943198</v>
      </c>
      <c r="F411" s="2">
        <f>$P$6*(1-EXP(-(IF(A411&lt;$P$8,0,A412-$P$8))/$P$7))</f>
        <v>1.0053196181677255</v>
      </c>
      <c r="G411" s="3">
        <f t="shared" si="54"/>
        <v>1.8390449079138378E-4</v>
      </c>
      <c r="H411" s="1">
        <f t="shared" si="55"/>
        <v>1.7850418897279784E-4</v>
      </c>
      <c r="I411" s="2">
        <f>IF(A411&lt;$S$10,0,$S$6*(1+(-$S$9-$S$7)/($S$7-$S$8)*EXP(-(A412-$S$10)/$S$7)+(-$S$9-$S$8)/($S$8-$S$7)*EXP(-(A412-$S$10)/$S$8)))</f>
        <v>0.99716506674828609</v>
      </c>
      <c r="J411" s="3">
        <f t="shared" si="56"/>
        <v>4.7157121009518924E-4</v>
      </c>
      <c r="K411" s="1">
        <f t="shared" si="57"/>
        <v>4.6289941625085335E-4</v>
      </c>
      <c r="L411">
        <f t="shared" si="58"/>
        <v>1.0018077367912441</v>
      </c>
      <c r="M411">
        <f t="shared" si="59"/>
        <v>2.9148802454166022E-4</v>
      </c>
      <c r="N411" s="1">
        <f t="shared" si="60"/>
        <v>2.8467880501226677E-4</v>
      </c>
    </row>
    <row r="412" spans="1:14" x14ac:dyDescent="0.2">
      <c r="A412" s="1">
        <v>40.799999999999997</v>
      </c>
      <c r="B412" s="2">
        <v>1.00780874874529</v>
      </c>
      <c r="C412" s="1">
        <v>1.00771750716998</v>
      </c>
      <c r="D412" s="3">
        <f t="shared" si="61"/>
        <v>1.004069634718068</v>
      </c>
      <c r="E412" s="3">
        <f t="shared" si="62"/>
        <v>1.0040149660200068</v>
      </c>
      <c r="F412" s="2">
        <f>$P$6*(1-EXP(-(IF(A412&lt;$P$8,0,A413-$P$8))/$P$7))</f>
        <v>1.0054360663524258</v>
      </c>
      <c r="G412" s="3">
        <f t="shared" si="54"/>
        <v>5.6296217374080512E-6</v>
      </c>
      <c r="H412" s="1">
        <f t="shared" si="55"/>
        <v>5.2049722040024425E-6</v>
      </c>
      <c r="I412" s="2">
        <f>IF(A412&lt;$S$10,0,$S$6*(1+(-$S$9-$S$7)/($S$7-$S$8)*EXP(-(A413-$S$10)/$S$7)+(-$S$9-$S$8)/($S$8-$S$7)*EXP(-(A413-$S$10)/$S$8)))</f>
        <v>0.99717070321662782</v>
      </c>
      <c r="J412" s="3">
        <f t="shared" si="56"/>
        <v>1.1316801266989004E-4</v>
      </c>
      <c r="K412" s="1">
        <f t="shared" si="57"/>
        <v>1.1123507363044494E-4</v>
      </c>
      <c r="L412">
        <f t="shared" si="58"/>
        <v>1.0019014520608609</v>
      </c>
      <c r="M412">
        <f t="shared" si="59"/>
        <v>3.48961541178674E-5</v>
      </c>
      <c r="N412" s="1">
        <f t="shared" si="60"/>
        <v>3.3826497032310259E-5</v>
      </c>
    </row>
    <row r="413" spans="1:14" x14ac:dyDescent="0.2">
      <c r="A413" s="1">
        <v>40.9</v>
      </c>
      <c r="B413" s="2">
        <v>1.1110817998206</v>
      </c>
      <c r="C413" s="1">
        <v>1.1099733250777799</v>
      </c>
      <c r="D413" s="3">
        <f t="shared" si="61"/>
        <v>1.0459237685755867</v>
      </c>
      <c r="E413" s="3">
        <f t="shared" si="62"/>
        <v>1.0454569987996065</v>
      </c>
      <c r="F413" s="2">
        <f>$P$6*(1-EXP(-(IF(A413&lt;$P$8,0,A414-$P$8))/$P$7))</f>
        <v>1.0055510545284481</v>
      </c>
      <c r="G413" s="3">
        <f t="shared" si="54"/>
        <v>1.1136738201917039E-2</v>
      </c>
      <c r="H413" s="1">
        <f t="shared" si="55"/>
        <v>1.0904010586677856E-2</v>
      </c>
      <c r="I413" s="2">
        <f>IF(A413&lt;$S$10,0,$S$6*(1+(-$S$9-$S$7)/($S$7-$S$8)*EXP(-(A414-$S$10)/$S$7)+(-$S$9-$S$8)/($S$8-$S$7)*EXP(-(A414-$S$10)/$S$8)))</f>
        <v>0.99717619239684108</v>
      </c>
      <c r="J413" s="3">
        <f t="shared" si="56"/>
        <v>1.2974487402575475E-2</v>
      </c>
      <c r="K413" s="1">
        <f t="shared" si="57"/>
        <v>1.2723193141041318E-2</v>
      </c>
      <c r="L413">
        <f t="shared" si="58"/>
        <v>1.0019939156426578</v>
      </c>
      <c r="M413">
        <f t="shared" si="59"/>
        <v>1.1900166474420116E-2</v>
      </c>
      <c r="N413" s="1">
        <f t="shared" si="60"/>
        <v>1.1659552861957731E-2</v>
      </c>
    </row>
    <row r="414" spans="1:14" x14ac:dyDescent="0.2">
      <c r="A414" s="1">
        <v>41</v>
      </c>
      <c r="B414" s="2">
        <v>1.00046009890681</v>
      </c>
      <c r="C414" s="1">
        <v>1.0004417751180299</v>
      </c>
      <c r="D414" s="3">
        <f t="shared" si="61"/>
        <v>1.0397835491575667</v>
      </c>
      <c r="E414" s="3">
        <f t="shared" si="62"/>
        <v>1.0393775357885966</v>
      </c>
      <c r="F414" s="2">
        <f>$P$6*(1-EXP(-(IF(A414&lt;$P$8,0,A415-$P$8))/$P$7))</f>
        <v>1.0056646010011472</v>
      </c>
      <c r="G414" s="3">
        <f t="shared" si="54"/>
        <v>2.7086842049960349E-5</v>
      </c>
      <c r="H414" s="1">
        <f t="shared" si="55"/>
        <v>2.7277910205359878E-5</v>
      </c>
      <c r="I414" s="2">
        <f>IF(A414&lt;$S$10,0,$S$6*(1+(-$S$9-$S$7)/($S$7-$S$8)*EXP(-(A415-$S$10)/$S$7)+(-$S$9-$S$8)/($S$8-$S$7)*EXP(-(A415-$S$10)/$S$8)))</f>
        <v>0.99718153810085208</v>
      </c>
      <c r="J414" s="3">
        <f t="shared" si="56"/>
        <v>1.0748960958363297E-5</v>
      </c>
      <c r="K414" s="1">
        <f t="shared" si="57"/>
        <v>1.0629145408176489E-5</v>
      </c>
      <c r="L414">
        <f t="shared" si="58"/>
        <v>1.0020851442545335</v>
      </c>
      <c r="M414">
        <f t="shared" si="59"/>
        <v>2.6407723821579985E-6</v>
      </c>
      <c r="N414" s="1">
        <f t="shared" si="60"/>
        <v>2.7006621188127436E-6</v>
      </c>
    </row>
    <row r="415" spans="1:14" x14ac:dyDescent="0.2">
      <c r="A415" s="1">
        <v>41.1</v>
      </c>
      <c r="B415" s="2">
        <v>1.0004119868622801</v>
      </c>
      <c r="C415" s="1">
        <v>1.0003943878513499</v>
      </c>
      <c r="D415" s="3">
        <f t="shared" si="61"/>
        <v>1.03731796186323</v>
      </c>
      <c r="E415" s="3">
        <f t="shared" si="62"/>
        <v>1.0369364960157199</v>
      </c>
      <c r="F415" s="2">
        <f>$P$6*(1-EXP(-(IF(A415&lt;$P$8,0,A416-$P$8))/$P$7))</f>
        <v>1.0057767238463686</v>
      </c>
      <c r="G415" s="3">
        <f t="shared" si="54"/>
        <v>2.878040290844772E-5</v>
      </c>
      <c r="H415" s="1">
        <f t="shared" si="55"/>
        <v>2.8969540763273878E-5</v>
      </c>
      <c r="I415" s="2">
        <f>IF(A415&lt;$S$10,0,$S$6*(1+(-$S$9-$S$7)/($S$7-$S$8)*EXP(-(A416-$S$10)/$S$7)+(-$S$9-$S$8)/($S$8-$S$7)*EXP(-(A416-$S$10)/$S$8)))</f>
        <v>0.99718674404309426</v>
      </c>
      <c r="J415" s="3">
        <f t="shared" si="56"/>
        <v>1.0402191242709514E-5</v>
      </c>
      <c r="K415" s="1">
        <f t="shared" si="57"/>
        <v>1.0288978800640918E-5</v>
      </c>
      <c r="L415">
        <f t="shared" si="58"/>
        <v>1.0021751543910982</v>
      </c>
      <c r="M415">
        <f t="shared" si="59"/>
        <v>3.1087597346785619E-6</v>
      </c>
      <c r="N415" s="1">
        <f t="shared" si="60"/>
        <v>3.1711294690869031E-6</v>
      </c>
    </row>
    <row r="416" spans="1:14" x14ac:dyDescent="0.2">
      <c r="A416" s="1">
        <v>41.2</v>
      </c>
      <c r="B416" s="2">
        <v>1.0169664500345399</v>
      </c>
      <c r="C416" s="1">
        <v>1.0167859950831699</v>
      </c>
      <c r="D416" s="3">
        <f t="shared" si="61"/>
        <v>1.0059461786012098</v>
      </c>
      <c r="E416" s="3">
        <f t="shared" si="62"/>
        <v>1.0058740526841834</v>
      </c>
      <c r="F416" s="2">
        <f>$P$6*(1-EXP(-(IF(A416&lt;$P$8,0,A417-$P$8))/$P$7))</f>
        <v>1.0058874409133252</v>
      </c>
      <c r="G416" s="3">
        <f t="shared" si="54"/>
        <v>1.2274444310795925E-4</v>
      </c>
      <c r="H416" s="1">
        <f t="shared" si="55"/>
        <v>1.1877848299304048E-4</v>
      </c>
      <c r="I416" s="2">
        <f>IF(A416&lt;$S$10,0,$S$6*(1+(-$S$9-$S$7)/($S$7-$S$8)*EXP(-(A417-$S$10)/$S$7)+(-$S$9-$S$8)/($S$8-$S$7)*EXP(-(A417-$S$10)/$S$8)))</f>
        <v>0.99719181384296385</v>
      </c>
      <c r="J416" s="3">
        <f t="shared" si="56"/>
        <v>3.9103623650918912E-4</v>
      </c>
      <c r="K416" s="1">
        <f t="shared" si="57"/>
        <v>3.8393193847404333E-4</v>
      </c>
      <c r="L416">
        <f t="shared" si="58"/>
        <v>1.0022639623266547</v>
      </c>
      <c r="M416">
        <f t="shared" si="59"/>
        <v>2.1616314480051485E-4</v>
      </c>
      <c r="N416" s="1">
        <f t="shared" si="60"/>
        <v>2.108894353813005E-4</v>
      </c>
    </row>
    <row r="417" spans="1:14" x14ac:dyDescent="0.2">
      <c r="A417" s="1">
        <v>41.3</v>
      </c>
      <c r="B417" s="2">
        <v>0.94397392290366899</v>
      </c>
      <c r="C417" s="1">
        <v>0.94451286540879098</v>
      </c>
      <c r="D417" s="3">
        <f t="shared" si="61"/>
        <v>0.98711745326682954</v>
      </c>
      <c r="E417" s="3">
        <f t="shared" si="62"/>
        <v>0.98723108278110361</v>
      </c>
      <c r="F417" s="2">
        <f>$P$6*(1-EXP(-(IF(A417&lt;$P$8,0,A418-$P$8))/$P$7))</f>
        <v>1.0059967698274395</v>
      </c>
      <c r="G417" s="3">
        <f t="shared" si="54"/>
        <v>3.8468335405294641E-3</v>
      </c>
      <c r="H417" s="1">
        <f t="shared" si="55"/>
        <v>3.7802705025615025E-3</v>
      </c>
      <c r="I417" s="2">
        <f>IF(A417&lt;$S$10,0,$S$6*(1+(-$S$9-$S$7)/($S$7-$S$8)*EXP(-(A418-$S$10)/$S$7)+(-$S$9-$S$8)/($S$8-$S$7)*EXP(-(A418-$S$10)/$S$8)))</f>
        <v>0.99719675102721761</v>
      </c>
      <c r="J417" s="3">
        <f t="shared" si="56"/>
        <v>2.8326694334687976E-3</v>
      </c>
      <c r="K417" s="1">
        <f t="shared" si="57"/>
        <v>2.7755918038554601E-3</v>
      </c>
      <c r="L417">
        <f t="shared" si="58"/>
        <v>1.0023515841181421</v>
      </c>
      <c r="M417">
        <f t="shared" si="59"/>
        <v>3.4079513288717942E-3</v>
      </c>
      <c r="N417" s="1">
        <f t="shared" si="60"/>
        <v>3.3453173819394397E-3</v>
      </c>
    </row>
    <row r="418" spans="1:14" x14ac:dyDescent="0.2">
      <c r="A418" s="1">
        <v>41.4</v>
      </c>
      <c r="B418" s="2">
        <v>1.0371877871967501</v>
      </c>
      <c r="C418" s="1">
        <v>1.0368085814346699</v>
      </c>
      <c r="D418" s="3">
        <f t="shared" si="61"/>
        <v>0.9993760533783197</v>
      </c>
      <c r="E418" s="3">
        <f t="shared" si="62"/>
        <v>0.99936914730887694</v>
      </c>
      <c r="F418" s="2">
        <f>$P$6*(1-EXP(-(IF(A418&lt;$P$8,0,A419-$P$8))/$P$7))</f>
        <v>1.0061047279931499</v>
      </c>
      <c r="G418" s="3">
        <f t="shared" si="54"/>
        <v>9.6615656945451612E-4</v>
      </c>
      <c r="H418" s="1">
        <f t="shared" si="55"/>
        <v>9.4272661615834241E-4</v>
      </c>
      <c r="I418" s="2">
        <f>IF(A418&lt;$S$10,0,$S$6*(1+(-$S$9-$S$7)/($S$7-$S$8)*EXP(-(A419-$S$10)/$S$7)+(-$S$9-$S$8)/($S$8-$S$7)*EXP(-(A419-$S$10)/$S$8)))</f>
        <v>0.99720155903230712</v>
      </c>
      <c r="J418" s="3">
        <f t="shared" si="56"/>
        <v>1.5988984428188923E-3</v>
      </c>
      <c r="K418" s="1">
        <f t="shared" si="57"/>
        <v>1.5687162235812689E-3</v>
      </c>
      <c r="L418">
        <f t="shared" si="58"/>
        <v>1.002438035608038</v>
      </c>
      <c r="M418">
        <f t="shared" si="59"/>
        <v>1.2075452354771974E-3</v>
      </c>
      <c r="N418" s="1">
        <f t="shared" si="60"/>
        <v>1.1813344204206037E-3</v>
      </c>
    </row>
    <row r="419" spans="1:14" x14ac:dyDescent="0.2">
      <c r="A419" s="1">
        <v>41.5</v>
      </c>
      <c r="B419" s="2">
        <v>1.1014678316153399</v>
      </c>
      <c r="C419" s="1">
        <v>1.1004555424876099</v>
      </c>
      <c r="D419" s="3">
        <f t="shared" si="61"/>
        <v>1.0275431805719197</v>
      </c>
      <c r="E419" s="3">
        <f t="shared" si="62"/>
        <v>1.0272589964436902</v>
      </c>
      <c r="F419" s="2">
        <f>$P$6*(1-EXP(-(IF(A419&lt;$P$8,0,A420-$P$8))/$P$7))</f>
        <v>1.0062113325966795</v>
      </c>
      <c r="G419" s="3">
        <f t="shared" si="54"/>
        <v>9.0738006052920508E-3</v>
      </c>
      <c r="H419" s="1">
        <f t="shared" si="55"/>
        <v>8.8819710979657455E-3</v>
      </c>
      <c r="I419" s="2">
        <f>IF(A419&lt;$S$10,0,$S$6*(1+(-$S$9-$S$7)/($S$7-$S$8)*EXP(-(A420-$S$10)/$S$7)+(-$S$9-$S$8)/($S$8-$S$7)*EXP(-(A420-$S$10)/$S$8)))</f>
        <v>0.99720624120665879</v>
      </c>
      <c r="J419" s="3">
        <f t="shared" si="56"/>
        <v>1.0870479234547583E-2</v>
      </c>
      <c r="K419" s="1">
        <f t="shared" si="57"/>
        <v>1.0660418215004613E-2</v>
      </c>
      <c r="L419">
        <f t="shared" si="58"/>
        <v>1.002523332427224</v>
      </c>
      <c r="M419">
        <f t="shared" si="59"/>
        <v>9.7900139195870629E-3</v>
      </c>
      <c r="N419" s="1">
        <f t="shared" si="60"/>
        <v>9.5907177673115462E-3</v>
      </c>
    </row>
    <row r="420" spans="1:14" x14ac:dyDescent="0.2">
      <c r="A420" s="1">
        <v>41.6</v>
      </c>
      <c r="B420" s="2">
        <v>1.06674076362468</v>
      </c>
      <c r="C420" s="1">
        <v>1.06607085021451</v>
      </c>
      <c r="D420" s="3">
        <f t="shared" si="61"/>
        <v>1.0684654608122566</v>
      </c>
      <c r="E420" s="3">
        <f t="shared" si="62"/>
        <v>1.0677783247122632</v>
      </c>
      <c r="F420" s="2">
        <f>$P$6*(1-EXP(-(IF(A420&lt;$P$8,0,A421-$P$8))/$P$7))</f>
        <v>1.0063166006087745</v>
      </c>
      <c r="G420" s="3">
        <f t="shared" si="54"/>
        <v>3.6510794761727191E-3</v>
      </c>
      <c r="H420" s="1">
        <f t="shared" si="55"/>
        <v>3.5705703459445411E-3</v>
      </c>
      <c r="I420" s="2">
        <f>IF(A420&lt;$S$10,0,$S$6*(1+(-$S$9-$S$7)/($S$7-$S$8)*EXP(-(A421-$S$10)/$S$7)+(-$S$9-$S$8)/($S$8-$S$7)*EXP(-(A421-$S$10)/$S$8)))</f>
        <v>0.99721080081289626</v>
      </c>
      <c r="J420" s="3">
        <f t="shared" si="56"/>
        <v>4.8344157286080236E-3</v>
      </c>
      <c r="K420" s="1">
        <f t="shared" si="57"/>
        <v>4.7417064035926819E-3</v>
      </c>
      <c r="L420">
        <f t="shared" si="58"/>
        <v>1.0026074899978108</v>
      </c>
      <c r="M420">
        <f t="shared" si="59"/>
        <v>4.1130767860988711E-3</v>
      </c>
      <c r="N420" s="1">
        <f t="shared" si="60"/>
        <v>4.0275980899945165E-3</v>
      </c>
    </row>
    <row r="421" spans="1:14" x14ac:dyDescent="0.2">
      <c r="A421" s="1">
        <v>41.7</v>
      </c>
      <c r="B421" s="2">
        <v>1.09119984330282</v>
      </c>
      <c r="C421" s="1">
        <v>1.0902891724741599</v>
      </c>
      <c r="D421" s="3">
        <f t="shared" si="61"/>
        <v>1.08646947951428</v>
      </c>
      <c r="E421" s="3">
        <f t="shared" si="62"/>
        <v>1.0856051883920932</v>
      </c>
      <c r="F421" s="2">
        <f>$P$6*(1-EXP(-(IF(A421&lt;$P$8,0,A422-$P$8))/$P$7))</f>
        <v>1.0064205487874038</v>
      </c>
      <c r="G421" s="3">
        <f t="shared" si="54"/>
        <v>7.1875287785316821E-3</v>
      </c>
      <c r="H421" s="1">
        <f t="shared" si="55"/>
        <v>7.0339460391107018E-3</v>
      </c>
      <c r="I421" s="2">
        <f>IF(A421&lt;$S$10,0,$S$6*(1+(-$S$9-$S$7)/($S$7-$S$8)*EXP(-(A422-$S$10)/$S$7)+(-$S$9-$S$8)/($S$8-$S$7)*EXP(-(A422-$S$10)/$S$8)))</f>
        <v>0.99721524103000703</v>
      </c>
      <c r="J421" s="3">
        <f t="shared" si="56"/>
        <v>8.8331054643788504E-3</v>
      </c>
      <c r="K421" s="1">
        <f t="shared" si="57"/>
        <v>8.6627567144708702E-3</v>
      </c>
      <c r="L421">
        <f t="shared" si="58"/>
        <v>1.0026905235359265</v>
      </c>
      <c r="M421">
        <f t="shared" si="59"/>
        <v>7.8338996855982189E-3</v>
      </c>
      <c r="N421" s="1">
        <f t="shared" si="60"/>
        <v>7.6735232958038656E-3</v>
      </c>
    </row>
    <row r="422" spans="1:14" x14ac:dyDescent="0.2">
      <c r="A422" s="1">
        <v>41.8</v>
      </c>
      <c r="B422" s="2">
        <v>1.0012213687171601</v>
      </c>
      <c r="C422" s="1">
        <v>1.00119742747111</v>
      </c>
      <c r="D422" s="3">
        <f t="shared" si="61"/>
        <v>1.0530539918815534</v>
      </c>
      <c r="E422" s="3">
        <f t="shared" si="62"/>
        <v>1.05251915005326</v>
      </c>
      <c r="F422" s="2">
        <f>$P$6*(1-EXP(-(IF(A422&lt;$P$8,0,A423-$P$8))/$P$7))</f>
        <v>1.0065231936804282</v>
      </c>
      <c r="G422" s="3">
        <f t="shared" si="54"/>
        <v>2.810934794113324E-5</v>
      </c>
      <c r="H422" s="1">
        <f t="shared" si="55"/>
        <v>2.8363785716315963E-5</v>
      </c>
      <c r="I422" s="2">
        <f>IF(A422&lt;$S$10,0,$S$6*(1+(-$S$9-$S$7)/($S$7-$S$8)*EXP(-(A423-$S$10)/$S$7)+(-$S$9-$S$8)/($S$8-$S$7)*EXP(-(A423-$S$10)/$S$8)))</f>
        <v>0.99721956495545627</v>
      </c>
      <c r="J422" s="3">
        <f t="shared" si="56"/>
        <v>1.6014433347186537E-5</v>
      </c>
      <c r="K422" s="1">
        <f t="shared" si="57"/>
        <v>1.5823390193442665E-5</v>
      </c>
      <c r="L422">
        <f t="shared" si="58"/>
        <v>1.0027724480544693</v>
      </c>
      <c r="M422">
        <f t="shared" si="59"/>
        <v>2.4058471106276924E-6</v>
      </c>
      <c r="N422" s="1">
        <f t="shared" si="60"/>
        <v>2.4806898380056061E-6</v>
      </c>
    </row>
    <row r="423" spans="1:14" x14ac:dyDescent="0.2">
      <c r="A423" s="1">
        <v>41.9</v>
      </c>
      <c r="B423" s="2">
        <v>0.90980556863397799</v>
      </c>
      <c r="C423" s="1">
        <v>0.910682514148349</v>
      </c>
      <c r="D423" s="3">
        <f t="shared" si="61"/>
        <v>1.0007422602179861</v>
      </c>
      <c r="E423" s="3">
        <f t="shared" si="62"/>
        <v>1.0007230380312064</v>
      </c>
      <c r="F423" s="2">
        <f>$P$6*(1-EXP(-(IF(A423&lt;$P$8,0,A424-$P$8))/$P$7))</f>
        <v>1.0066245516282337</v>
      </c>
      <c r="G423" s="3">
        <f t="shared" si="54"/>
        <v>9.3739154680419802E-3</v>
      </c>
      <c r="H423" s="1">
        <f t="shared" si="55"/>
        <v>9.2048745557916055E-3</v>
      </c>
      <c r="I423" s="2">
        <f>IF(A423&lt;$S$10,0,$S$6*(1+(-$S$9-$S$7)/($S$7-$S$8)*EXP(-(A424-$S$10)/$S$7)+(-$S$9-$S$8)/($S$8-$S$7)*EXP(-(A424-$S$10)/$S$8)))</f>
        <v>0.99722377560724751</v>
      </c>
      <c r="J423" s="3">
        <f t="shared" si="56"/>
        <v>7.6419429104213872E-3</v>
      </c>
      <c r="K423" s="1">
        <f t="shared" si="57"/>
        <v>7.4893899348974328E-3</v>
      </c>
      <c r="L423">
        <f t="shared" si="58"/>
        <v>1.0028532783658202</v>
      </c>
      <c r="M423">
        <f t="shared" si="59"/>
        <v>8.6578762863411575E-3</v>
      </c>
      <c r="N423" s="1">
        <f t="shared" si="60"/>
        <v>8.4954497764326634E-3</v>
      </c>
    </row>
    <row r="424" spans="1:14" x14ac:dyDescent="0.2">
      <c r="A424" s="1">
        <v>42</v>
      </c>
      <c r="B424" s="2">
        <v>0.86912690828351302</v>
      </c>
      <c r="C424" s="1">
        <v>0.87040485113264499</v>
      </c>
      <c r="D424" s="3">
        <f t="shared" si="61"/>
        <v>0.92671794854488365</v>
      </c>
      <c r="E424" s="3">
        <f t="shared" si="62"/>
        <v>0.92742826425070124</v>
      </c>
      <c r="F424" s="2">
        <f>$P$6*(1-EXP(-(IF(A424&lt;$P$8,0,A425-$P$8))/$P$7))</f>
        <v>1.0067246387663329</v>
      </c>
      <c r="G424" s="3">
        <f t="shared" si="54"/>
        <v>1.8933135434022735E-2</v>
      </c>
      <c r="H424" s="1">
        <f t="shared" si="55"/>
        <v>1.8583084500493771E-2</v>
      </c>
      <c r="I424" s="2">
        <f>IF(A424&lt;$S$10,0,$S$6*(1+(-$S$9-$S$7)/($S$7-$S$8)*EXP(-(A425-$S$10)/$S$7)+(-$S$9-$S$8)/($S$8-$S$7)*EXP(-(A425-$S$10)/$S$8)))</f>
        <v>0.99722787592593365</v>
      </c>
      <c r="J424" s="3">
        <f t="shared" si="56"/>
        <v>1.6409857910924495E-2</v>
      </c>
      <c r="K424" s="1">
        <f t="shared" si="57"/>
        <v>1.608407961771911E-2</v>
      </c>
      <c r="L424">
        <f t="shared" si="58"/>
        <v>1.0029330290845218</v>
      </c>
      <c r="M424">
        <f t="shared" si="59"/>
        <v>1.790407796381414E-2</v>
      </c>
      <c r="N424" s="1">
        <f t="shared" si="60"/>
        <v>1.7563717951244315E-2</v>
      </c>
    </row>
    <row r="425" spans="1:14" x14ac:dyDescent="0.2">
      <c r="A425" s="1">
        <v>42.1</v>
      </c>
      <c r="B425" s="2">
        <v>1.0308594357737599</v>
      </c>
      <c r="C425" s="1">
        <v>1.03054412456303</v>
      </c>
      <c r="D425" s="3">
        <f t="shared" si="61"/>
        <v>0.93659730423041709</v>
      </c>
      <c r="E425" s="3">
        <f t="shared" si="62"/>
        <v>0.9372104966146747</v>
      </c>
      <c r="F425" s="2">
        <f>$P$6*(1-EXP(-(IF(A425&lt;$P$8,0,A426-$P$8))/$P$7))</f>
        <v>1.0068234710279345</v>
      </c>
      <c r="G425" s="3">
        <f t="shared" si="54"/>
        <v>5.7772760126256523E-4</v>
      </c>
      <c r="H425" s="1">
        <f t="shared" si="55"/>
        <v>5.6266940413204143E-4</v>
      </c>
      <c r="I425" s="2">
        <f>IF(A425&lt;$S$10,0,$S$6*(1+(-$S$9-$S$7)/($S$7-$S$8)*EXP(-(A426-$S$10)/$S$7)+(-$S$9-$S$8)/($S$8-$S$7)*EXP(-(A426-$S$10)/$S$8)))</f>
        <v>0.9972318687765751</v>
      </c>
      <c r="J425" s="3">
        <f t="shared" si="56"/>
        <v>1.1308132621501545E-3</v>
      </c>
      <c r="K425" s="1">
        <f t="shared" si="57"/>
        <v>1.109706385582199E-3</v>
      </c>
      <c r="L425">
        <f t="shared" si="58"/>
        <v>1.0030117146299209</v>
      </c>
      <c r="M425">
        <f t="shared" si="59"/>
        <v>7.7549557290502015E-4</v>
      </c>
      <c r="N425" s="1">
        <f t="shared" si="60"/>
        <v>7.5803359672476603E-4</v>
      </c>
    </row>
    <row r="426" spans="1:14" x14ac:dyDescent="0.2">
      <c r="A426" s="1">
        <v>42.2</v>
      </c>
      <c r="B426" s="2">
        <v>1.0424975979069699</v>
      </c>
      <c r="C426" s="1">
        <v>1.04206782712542</v>
      </c>
      <c r="D426" s="3">
        <f t="shared" si="61"/>
        <v>0.98082798065474763</v>
      </c>
      <c r="E426" s="3">
        <f t="shared" si="62"/>
        <v>0.98100560094036504</v>
      </c>
      <c r="F426" s="2">
        <f>$P$6*(1-EXP(-(IF(A426&lt;$P$8,0,A427-$P$8))/$P$7))</f>
        <v>1.006921064146479</v>
      </c>
      <c r="G426" s="3">
        <f t="shared" si="54"/>
        <v>1.2656897544113537E-3</v>
      </c>
      <c r="H426" s="1">
        <f t="shared" si="55"/>
        <v>1.2352949478978603E-3</v>
      </c>
      <c r="I426" s="2">
        <f>IF(A426&lt;$S$10,0,$S$6*(1+(-$S$9-$S$7)/($S$7-$S$8)*EXP(-(A427-$S$10)/$S$7)+(-$S$9-$S$8)/($S$8-$S$7)*EXP(-(A427-$S$10)/$S$8)))</f>
        <v>0.9972357569506527</v>
      </c>
      <c r="J426" s="3">
        <f t="shared" si="56"/>
        <v>2.0486342467549573E-3</v>
      </c>
      <c r="K426" s="1">
        <f t="shared" si="57"/>
        <v>2.0099145161552607E-3</v>
      </c>
      <c r="L426">
        <f t="shared" si="58"/>
        <v>1.0030893492287754</v>
      </c>
      <c r="M426">
        <f t="shared" si="59"/>
        <v>1.5530100638824257E-3</v>
      </c>
      <c r="N426" s="1">
        <f t="shared" si="60"/>
        <v>1.5193217391392163E-3</v>
      </c>
    </row>
    <row r="427" spans="1:14" x14ac:dyDescent="0.2">
      <c r="A427" s="1">
        <v>42.3</v>
      </c>
      <c r="B427" s="2">
        <v>0.96692031442843696</v>
      </c>
      <c r="C427" s="1">
        <v>0.96723536677963695</v>
      </c>
      <c r="D427" s="3">
        <f t="shared" si="61"/>
        <v>1.0134257827030557</v>
      </c>
      <c r="E427" s="3">
        <f t="shared" si="62"/>
        <v>1.0132824394893623</v>
      </c>
      <c r="F427" s="2">
        <f>$P$6*(1-EXP(-(IF(A427&lt;$P$8,0,A428-$P$8))/$P$7))</f>
        <v>1.0070174336581432</v>
      </c>
      <c r="G427" s="3">
        <f t="shared" si="54"/>
        <v>1.6077789705212801E-3</v>
      </c>
      <c r="H427" s="1">
        <f t="shared" si="55"/>
        <v>1.5826128451259457E-3</v>
      </c>
      <c r="I427" s="2">
        <f>IF(A427&lt;$S$10,0,$S$6*(1+(-$S$9-$S$7)/($S$7-$S$8)*EXP(-(A428-$S$10)/$S$7)+(-$S$9-$S$8)/($S$8-$S$7)*EXP(-(A428-$S$10)/$S$8)))</f>
        <v>0.99723954316793118</v>
      </c>
      <c r="J427" s="3">
        <f t="shared" si="56"/>
        <v>9.1925563135777228E-4</v>
      </c>
      <c r="K427" s="1">
        <f t="shared" si="57"/>
        <v>9.0025060073987257E-4</v>
      </c>
      <c r="L427">
        <f t="shared" si="58"/>
        <v>1.0031659469178267</v>
      </c>
      <c r="M427">
        <f t="shared" si="59"/>
        <v>1.3137458745559039E-3</v>
      </c>
      <c r="N427" s="1">
        <f t="shared" si="60"/>
        <v>1.2910065890668742E-3</v>
      </c>
    </row>
    <row r="428" spans="1:14" x14ac:dyDescent="0.2">
      <c r="A428" s="1">
        <v>42.4</v>
      </c>
      <c r="B428" s="2">
        <v>1.01181550859584</v>
      </c>
      <c r="C428" s="1">
        <v>1.0116884305129501</v>
      </c>
      <c r="D428" s="3">
        <f t="shared" si="61"/>
        <v>1.0070778069770823</v>
      </c>
      <c r="E428" s="3">
        <f t="shared" si="62"/>
        <v>1.0069972081393357</v>
      </c>
      <c r="F428" s="2">
        <f>$P$6*(1-EXP(-(IF(A428&lt;$P$8,0,A429-$P$8))/$P$7))</f>
        <v>1.0071125949043143</v>
      </c>
      <c r="G428" s="3">
        <f t="shared" si="54"/>
        <v>2.2117397189940418E-5</v>
      </c>
      <c r="H428" s="1">
        <f t="shared" si="55"/>
        <v>2.0938271517259697E-5</v>
      </c>
      <c r="I428" s="2">
        <f>IF(A428&lt;$S$10,0,$S$6*(1+(-$S$9-$S$7)/($S$7-$S$8)*EXP(-(A429-$S$10)/$S$7)+(-$S$9-$S$8)/($S$8-$S$7)*EXP(-(A429-$S$10)/$S$8)))</f>
        <v>0.99724323007827564</v>
      </c>
      <c r="J428" s="3">
        <f t="shared" si="56"/>
        <v>2.1235130119346817E-4</v>
      </c>
      <c r="K428" s="1">
        <f t="shared" si="57"/>
        <v>2.0866381559791905E-4</v>
      </c>
      <c r="L428">
        <f t="shared" si="58"/>
        <v>1.0032415215463371</v>
      </c>
      <c r="M428">
        <f t="shared" si="59"/>
        <v>7.351325392504451E-5</v>
      </c>
      <c r="N428" s="1">
        <f t="shared" si="60"/>
        <v>7.1350271090247824E-5</v>
      </c>
    </row>
    <row r="429" spans="1:14" x14ac:dyDescent="0.2">
      <c r="A429" s="1">
        <v>42.5</v>
      </c>
      <c r="B429" s="2">
        <v>0.92696249720516499</v>
      </c>
      <c r="C429" s="1">
        <v>0.92767162371549206</v>
      </c>
      <c r="D429" s="3">
        <f t="shared" si="61"/>
        <v>0.96856610674314736</v>
      </c>
      <c r="E429" s="3">
        <f t="shared" si="62"/>
        <v>0.96886514033602644</v>
      </c>
      <c r="F429" s="2">
        <f>$P$6*(1-EXP(-(IF(A429&lt;$P$8,0,A430-$P$8))/$P$7))</f>
        <v>1.0072065630340312</v>
      </c>
      <c r="G429" s="3">
        <f t="shared" si="54"/>
        <v>6.439110100747417E-3</v>
      </c>
      <c r="H429" s="1">
        <f t="shared" si="55"/>
        <v>6.3258065724037076E-3</v>
      </c>
      <c r="I429" s="2">
        <f>IF(A429&lt;$S$10,0,$S$6*(1+(-$S$9-$S$7)/($S$7-$S$8)*EXP(-(A430-$S$10)/$S$7)+(-$S$9-$S$8)/($S$8-$S$7)*EXP(-(A430-$S$10)/$S$8)))</f>
        <v>0.99724682026342426</v>
      </c>
      <c r="J429" s="3">
        <f t="shared" si="56"/>
        <v>4.9398860677577552E-3</v>
      </c>
      <c r="K429" s="1">
        <f t="shared" si="57"/>
        <v>4.8407079746833979E-3</v>
      </c>
      <c r="L429">
        <f t="shared" si="58"/>
        <v>1.0033160867785946</v>
      </c>
      <c r="M429">
        <f t="shared" si="59"/>
        <v>5.8298706407477431E-3</v>
      </c>
      <c r="N429" s="1">
        <f t="shared" si="60"/>
        <v>5.7220847921050895E-3</v>
      </c>
    </row>
    <row r="430" spans="1:14" x14ac:dyDescent="0.2">
      <c r="A430" s="1">
        <v>42.6</v>
      </c>
      <c r="B430" s="2">
        <v>0.95865181844388903</v>
      </c>
      <c r="C430" s="1">
        <v>0.95904891769729494</v>
      </c>
      <c r="D430" s="3">
        <f t="shared" si="61"/>
        <v>0.96580994141496479</v>
      </c>
      <c r="E430" s="3">
        <f t="shared" si="62"/>
        <v>0.96613632397524574</v>
      </c>
      <c r="F430" s="2">
        <f>$P$6*(1-EXP(-(IF(A430&lt;$P$8,0,A431-$P$8))/$P$7))</f>
        <v>1.0072993530063969</v>
      </c>
      <c r="G430" s="3">
        <f t="shared" si="54"/>
        <v>2.3665826190104027E-3</v>
      </c>
      <c r="H430" s="1">
        <f t="shared" si="55"/>
        <v>2.3281045075178373E-3</v>
      </c>
      <c r="I430" s="2">
        <f>IF(A430&lt;$S$10,0,$S$6*(1+(-$S$9-$S$7)/($S$7-$S$8)*EXP(-(A431-$S$10)/$S$7)+(-$S$9-$S$8)/($S$8-$S$7)*EXP(-(A431-$S$10)/$S$8)))</f>
        <v>0.99725031623871685</v>
      </c>
      <c r="J430" s="3">
        <f t="shared" si="56"/>
        <v>1.4898440320173284E-3</v>
      </c>
      <c r="K430" s="1">
        <f t="shared" si="57"/>
        <v>1.4593468505205516E-3</v>
      </c>
      <c r="L430">
        <f t="shared" si="58"/>
        <v>1.0033896560963826</v>
      </c>
      <c r="M430">
        <f t="shared" si="59"/>
        <v>2.0014741178208755E-3</v>
      </c>
      <c r="N430" s="1">
        <f t="shared" si="60"/>
        <v>1.9661010817763301E-3</v>
      </c>
    </row>
    <row r="431" spans="1:14" x14ac:dyDescent="0.2">
      <c r="A431" s="1">
        <v>42.7</v>
      </c>
      <c r="B431" s="2">
        <v>1.0941330075134399</v>
      </c>
      <c r="C431" s="1">
        <v>1.09319547113036</v>
      </c>
      <c r="D431" s="3">
        <f t="shared" si="61"/>
        <v>0.9932491077208313</v>
      </c>
      <c r="E431" s="3">
        <f t="shared" si="62"/>
        <v>0.99330533751438244</v>
      </c>
      <c r="F431" s="2">
        <f>$P$6*(1-EXP(-(IF(A431&lt;$P$8,0,A432-$P$8))/$P$7))</f>
        <v>1.0073909795929596</v>
      </c>
      <c r="G431" s="3">
        <f t="shared" si="54"/>
        <v>7.5241794077573745E-3</v>
      </c>
      <c r="H431" s="1">
        <f t="shared" si="55"/>
        <v>7.3624107679918045E-3</v>
      </c>
      <c r="I431" s="2">
        <f>IF(A431&lt;$S$10,0,$S$6*(1+(-$S$9-$S$7)/($S$7-$S$8)*EXP(-(A432-$S$10)/$S$7)+(-$S$9-$S$8)/($S$8-$S$7)*EXP(-(A432-$S$10)/$S$8)))</f>
        <v>0.99725372045477878</v>
      </c>
      <c r="J431" s="3">
        <f t="shared" si="56"/>
        <v>9.3855962609944617E-3</v>
      </c>
      <c r="K431" s="1">
        <f t="shared" si="57"/>
        <v>9.2048195226953847E-3</v>
      </c>
      <c r="L431">
        <f t="shared" si="58"/>
        <v>1.0034622428014188</v>
      </c>
      <c r="M431">
        <f t="shared" si="59"/>
        <v>8.2211875734626849E-3</v>
      </c>
      <c r="N431" s="1">
        <f t="shared" si="60"/>
        <v>8.052052266333886E-3</v>
      </c>
    </row>
    <row r="432" spans="1:14" x14ac:dyDescent="0.2">
      <c r="A432" s="1">
        <v>42.8</v>
      </c>
      <c r="B432" s="2">
        <v>1.05207592783665</v>
      </c>
      <c r="C432" s="1">
        <v>1.05155294058049</v>
      </c>
      <c r="D432" s="3">
        <f t="shared" si="61"/>
        <v>1.0349535845979931</v>
      </c>
      <c r="E432" s="3">
        <f t="shared" si="62"/>
        <v>1.034599109802715</v>
      </c>
      <c r="F432" s="2">
        <f>$P$6*(1-EXP(-(IF(A432&lt;$P$8,0,A433-$P$8))/$P$7))</f>
        <v>1.0074814573800639</v>
      </c>
      <c r="G432" s="3">
        <f t="shared" si="54"/>
        <v>1.9886667953033354E-3</v>
      </c>
      <c r="H432" s="1">
        <f t="shared" si="55"/>
        <v>1.9422956314854387E-3</v>
      </c>
      <c r="I432" s="2">
        <f>IF(A432&lt;$S$10,0,$S$6*(1+(-$S$9-$S$7)/($S$7-$S$8)*EXP(-(A433-$S$10)/$S$7)+(-$S$9-$S$8)/($S$8-$S$7)*EXP(-(A433-$S$10)/$S$8)))</f>
        <v>0.99725703529916376</v>
      </c>
      <c r="J432" s="3">
        <f t="shared" si="56"/>
        <v>3.0051109790364696E-3</v>
      </c>
      <c r="K432" s="1">
        <f t="shared" si="57"/>
        <v>2.9480453303187483E-3</v>
      </c>
      <c r="L432">
        <f t="shared" si="58"/>
        <v>1.0035338600177584</v>
      </c>
      <c r="M432">
        <f t="shared" si="59"/>
        <v>2.3563323481338811E-3</v>
      </c>
      <c r="N432" s="1">
        <f t="shared" si="60"/>
        <v>2.3058320980901105E-3</v>
      </c>
    </row>
    <row r="433" spans="1:14" x14ac:dyDescent="0.2">
      <c r="A433" s="1">
        <v>42.9</v>
      </c>
      <c r="B433" s="2">
        <v>0.92543235254119605</v>
      </c>
      <c r="C433" s="1">
        <v>0.92615729588717499</v>
      </c>
      <c r="D433" s="3">
        <f t="shared" si="61"/>
        <v>1.0238804292970953</v>
      </c>
      <c r="E433" s="3">
        <f t="shared" si="62"/>
        <v>1.0236352358660084</v>
      </c>
      <c r="F433" s="2">
        <f>$P$6*(1-EXP(-(IF(A433&lt;$P$8,0,A434-$P$8))/$P$7))</f>
        <v>1.0075708007711732</v>
      </c>
      <c r="G433" s="3">
        <f t="shared" si="54"/>
        <v>6.7467246776286415E-3</v>
      </c>
      <c r="H433" s="1">
        <f t="shared" si="55"/>
        <v>6.6281587774968042E-3</v>
      </c>
      <c r="I433" s="2">
        <f>IF(A433&lt;$S$10,0,$S$6*(1+(-$S$9-$S$7)/($S$7-$S$8)*EXP(-(A434-$S$10)/$S$7)+(-$S$9-$S$8)/($S$8-$S$7)*EXP(-(A434-$S$10)/$S$8)))</f>
        <v>0.99726026309795701</v>
      </c>
      <c r="J433" s="3">
        <f t="shared" si="56"/>
        <v>5.159248734950053E-3</v>
      </c>
      <c r="K433" s="1">
        <f t="shared" si="57"/>
        <v>5.0556319461775431E-3</v>
      </c>
      <c r="L433">
        <f t="shared" si="58"/>
        <v>1.0036045206941686</v>
      </c>
      <c r="M433">
        <f t="shared" si="59"/>
        <v>6.1108878737366184E-3</v>
      </c>
      <c r="N433" s="1">
        <f t="shared" si="60"/>
        <v>5.998072630305008E-3</v>
      </c>
    </row>
    <row r="434" spans="1:14" x14ac:dyDescent="0.2">
      <c r="A434" s="1">
        <v>43</v>
      </c>
      <c r="B434" s="2">
        <v>1.01733656274134</v>
      </c>
      <c r="C434" s="1">
        <v>1.0171562007483901</v>
      </c>
      <c r="D434" s="3">
        <f t="shared" si="61"/>
        <v>0.99828161437306207</v>
      </c>
      <c r="E434" s="3">
        <f t="shared" si="62"/>
        <v>0.99828881240535183</v>
      </c>
      <c r="F434" s="2">
        <f>$P$6*(1-EXP(-(IF(A434&lt;$P$8,0,A435-$P$8))/$P$7))</f>
        <v>1.007659023989163</v>
      </c>
      <c r="G434" s="3">
        <f t="shared" si="54"/>
        <v>9.3654756299888122E-5</v>
      </c>
      <c r="H434" s="1">
        <f t="shared" si="55"/>
        <v>9.0196366396003776E-5</v>
      </c>
      <c r="I434" s="2">
        <f>IF(A434&lt;$S$10,0,$S$6*(1+(-$S$9-$S$7)/($S$7-$S$8)*EXP(-(A435-$S$10)/$S$7)+(-$S$9-$S$8)/($S$8-$S$7)*EXP(-(A435-$S$10)/$S$8)))</f>
        <v>0.99726340611733644</v>
      </c>
      <c r="J434" s="3">
        <f t="shared" si="56"/>
        <v>4.029316168517777E-4</v>
      </c>
      <c r="K434" s="1">
        <f t="shared" si="57"/>
        <v>3.9572327823327676E-4</v>
      </c>
      <c r="L434">
        <f t="shared" si="58"/>
        <v>1.0036742376064689</v>
      </c>
      <c r="M434">
        <f t="shared" si="59"/>
        <v>1.8665912809093032E-4</v>
      </c>
      <c r="N434" s="1">
        <f t="shared" si="60"/>
        <v>1.8176333016012129E-4</v>
      </c>
    </row>
    <row r="435" spans="1:14" x14ac:dyDescent="0.2">
      <c r="A435" s="1">
        <v>43.1</v>
      </c>
      <c r="B435" s="2">
        <v>0.84415894542720404</v>
      </c>
      <c r="C435" s="1">
        <v>0.845684982191233</v>
      </c>
      <c r="D435" s="3">
        <f t="shared" si="61"/>
        <v>0.92897595356991347</v>
      </c>
      <c r="E435" s="3">
        <f t="shared" si="62"/>
        <v>0.92966615960893273</v>
      </c>
      <c r="F435" s="2">
        <f>$P$6*(1-EXP(-(IF(A435&lt;$P$8,0,A436-$P$8))/$P$7))</f>
        <v>1.0077461410785842</v>
      </c>
      <c r="G435" s="3">
        <f t="shared" si="54"/>
        <v>2.6760770581082925E-2</v>
      </c>
      <c r="H435" s="1">
        <f t="shared" si="55"/>
        <v>2.6263819219911284E-2</v>
      </c>
      <c r="I435" s="2">
        <f>IF(A435&lt;$S$10,0,$S$6*(1+(-$S$9-$S$7)/($S$7-$S$8)*EXP(-(A436-$S$10)/$S$7)+(-$S$9-$S$8)/($S$8-$S$7)*EXP(-(A436-$S$10)/$S$8)))</f>
        <v>0.9972664665650941</v>
      </c>
      <c r="J435" s="3">
        <f t="shared" si="56"/>
        <v>2.3441913028989451E-2</v>
      </c>
      <c r="K435" s="1">
        <f t="shared" si="57"/>
        <v>2.2976946404983097E-2</v>
      </c>
      <c r="L435">
        <f t="shared" si="58"/>
        <v>1.0037430233598414</v>
      </c>
      <c r="M435">
        <f t="shared" si="59"/>
        <v>2.5467077929610088E-2</v>
      </c>
      <c r="N435" s="1">
        <f t="shared" si="60"/>
        <v>2.4982344378057523E-2</v>
      </c>
    </row>
    <row r="436" spans="1:14" x14ac:dyDescent="0.2">
      <c r="A436" s="1">
        <v>43.2</v>
      </c>
      <c r="B436" s="2">
        <v>1.0200656158779799</v>
      </c>
      <c r="C436" s="1">
        <v>1.0198587102974299</v>
      </c>
      <c r="D436" s="3">
        <f t="shared" si="61"/>
        <v>0.96052037468217455</v>
      </c>
      <c r="E436" s="3">
        <f t="shared" si="62"/>
        <v>0.96089996441235093</v>
      </c>
      <c r="F436" s="2">
        <f>$P$6*(1-EXP(-(IF(A436&lt;$P$8,0,A437-$P$8))/$P$7))</f>
        <v>1.0078321659078995</v>
      </c>
      <c r="G436" s="3">
        <f t="shared" si="54"/>
        <v>1.496572981704618E-4</v>
      </c>
      <c r="H436" s="1">
        <f t="shared" si="55"/>
        <v>1.4463776995334601E-4</v>
      </c>
      <c r="I436" s="2">
        <f>IF(A436&lt;$S$10,0,$S$6*(1+(-$S$9-$S$7)/($S$7-$S$8)*EXP(-(A437-$S$10)/$S$7)+(-$S$9-$S$8)/($S$8-$S$7)*EXP(-(A437-$S$10)/$S$8)))</f>
        <v>0.99726944659212324</v>
      </c>
      <c r="J436" s="3">
        <f t="shared" si="56"/>
        <v>5.1966533410943662E-4</v>
      </c>
      <c r="K436" s="1">
        <f t="shared" si="57"/>
        <v>5.102748347478853E-4</v>
      </c>
      <c r="L436">
        <f t="shared" si="58"/>
        <v>1.00381089039111</v>
      </c>
      <c r="M436">
        <f t="shared" si="59"/>
        <v>2.6421610065349802E-4</v>
      </c>
      <c r="N436" s="1">
        <f t="shared" si="60"/>
        <v>2.5753252374567632E-4</v>
      </c>
    </row>
    <row r="437" spans="1:14" x14ac:dyDescent="0.2">
      <c r="A437" s="1">
        <v>43.3</v>
      </c>
      <c r="B437" s="2">
        <v>1.0276507572706</v>
      </c>
      <c r="C437" s="1">
        <v>1.0273692868752</v>
      </c>
      <c r="D437" s="3">
        <f t="shared" si="61"/>
        <v>0.96395843952526139</v>
      </c>
      <c r="E437" s="3">
        <f t="shared" si="62"/>
        <v>0.96430432645462094</v>
      </c>
      <c r="F437" s="2">
        <f>$P$6*(1-EXP(-(IF(A437&lt;$P$8,0,A438-$P$8))/$P$7))</f>
        <v>1.0079171121716908</v>
      </c>
      <c r="G437" s="3">
        <f t="shared" si="54"/>
        <v>3.8941674888970233E-4</v>
      </c>
      <c r="H437" s="1">
        <f t="shared" si="55"/>
        <v>3.7838710069584478E-4</v>
      </c>
      <c r="I437" s="2">
        <f>IF(A437&lt;$S$10,0,$S$6*(1+(-$S$9-$S$7)/($S$7-$S$8)*EXP(-(A438-$S$10)/$S$7)+(-$S$9-$S$8)/($S$8-$S$7)*EXP(-(A438-$S$10)/$S$8)))</f>
        <v>0.9972723482938648</v>
      </c>
      <c r="J437" s="3">
        <f t="shared" si="56"/>
        <v>9.2284773195778342E-4</v>
      </c>
      <c r="K437" s="1">
        <f t="shared" si="57"/>
        <v>9.0582571196866444E-4</v>
      </c>
      <c r="L437">
        <f t="shared" si="58"/>
        <v>1.0038778509709885</v>
      </c>
      <c r="M437">
        <f t="shared" si="59"/>
        <v>5.6515107393010743E-4</v>
      </c>
      <c r="N437" s="1">
        <f t="shared" si="60"/>
        <v>5.5184756084167925E-4</v>
      </c>
    </row>
    <row r="438" spans="1:14" x14ac:dyDescent="0.2">
      <c r="A438" s="1">
        <v>43.4</v>
      </c>
      <c r="B438" s="2">
        <v>0.92428711790921003</v>
      </c>
      <c r="C438" s="1">
        <v>0.92502419774812605</v>
      </c>
      <c r="D438" s="3">
        <f t="shared" si="61"/>
        <v>0.99066783035259665</v>
      </c>
      <c r="E438" s="3">
        <f t="shared" si="62"/>
        <v>0.99075073164025207</v>
      </c>
      <c r="F438" s="2">
        <f>$P$6*(1-EXP(-(IF(A438&lt;$P$8,0,A439-$P$8))/$P$7))</f>
        <v>1.0080009933928404</v>
      </c>
      <c r="G438" s="3">
        <f t="shared" si="54"/>
        <v>7.0080129484887763E-3</v>
      </c>
      <c r="H438" s="1">
        <f t="shared" si="55"/>
        <v>6.885148615464692E-3</v>
      </c>
      <c r="I438" s="2">
        <f>IF(A438&lt;$S$10,0,$S$6*(1+(-$S$9-$S$7)/($S$7-$S$8)*EXP(-(A439-$S$10)/$S$7)+(-$S$9-$S$8)/($S$8-$S$7)*EXP(-(A439-$S$10)/$S$8)))</f>
        <v>0.9972751737117187</v>
      </c>
      <c r="J438" s="3">
        <f t="shared" si="56"/>
        <v>5.3272562898301189E-3</v>
      </c>
      <c r="K438" s="1">
        <f t="shared" si="57"/>
        <v>5.2202035276916418E-3</v>
      </c>
      <c r="L438">
        <f t="shared" si="58"/>
        <v>1.0039439172062998</v>
      </c>
      <c r="M438">
        <f t="shared" si="59"/>
        <v>6.3452056742568453E-3</v>
      </c>
      <c r="N438" s="1">
        <f t="shared" si="60"/>
        <v>6.2283221193568522E-3</v>
      </c>
    </row>
    <row r="439" spans="1:14" x14ac:dyDescent="0.2">
      <c r="A439" s="1">
        <v>43.5</v>
      </c>
      <c r="B439" s="2">
        <v>0.87804512401486601</v>
      </c>
      <c r="C439" s="1">
        <v>0.87923796254138598</v>
      </c>
      <c r="D439" s="3">
        <f t="shared" si="61"/>
        <v>0.94332766639822541</v>
      </c>
      <c r="E439" s="3">
        <f t="shared" si="62"/>
        <v>0.94387714905490405</v>
      </c>
      <c r="F439" s="2">
        <f>$P$6*(1-EXP(-(IF(A439&lt;$P$8,0,A440-$P$8))/$P$7))</f>
        <v>1.0080838229246818</v>
      </c>
      <c r="G439" s="3">
        <f t="shared" si="54"/>
        <v>1.6910063214157726E-2</v>
      </c>
      <c r="H439" s="1">
        <f t="shared" si="55"/>
        <v>1.6601255737911758E-2</v>
      </c>
      <c r="I439" s="2">
        <f>IF(A439&lt;$S$10,0,$S$6*(1+(-$S$9-$S$7)/($S$7-$S$8)*EXP(-(A440-$S$10)/$S$7)+(-$S$9-$S$8)/($S$8-$S$7)*EXP(-(A440-$S$10)/$S$8)))</f>
        <v>0.99727792483442046</v>
      </c>
      <c r="J439" s="3">
        <f t="shared" si="56"/>
        <v>1.4216460791275545E-2</v>
      </c>
      <c r="K439" s="1">
        <f t="shared" si="57"/>
        <v>1.3933432698141002E-2</v>
      </c>
      <c r="L439">
        <f t="shared" si="58"/>
        <v>1.0040091010421646</v>
      </c>
      <c r="M439">
        <f t="shared" si="59"/>
        <v>1.58669235085338E-2</v>
      </c>
      <c r="N439" s="1">
        <f t="shared" si="60"/>
        <v>1.5567837002780473E-2</v>
      </c>
    </row>
    <row r="440" spans="1:14" x14ac:dyDescent="0.2">
      <c r="A440" s="1">
        <v>43.6</v>
      </c>
      <c r="B440" s="2">
        <v>1.0808462935850001</v>
      </c>
      <c r="C440" s="1">
        <v>1.08004120079886</v>
      </c>
      <c r="D440" s="3">
        <f t="shared" si="61"/>
        <v>0.96105951183635874</v>
      </c>
      <c r="E440" s="3">
        <f t="shared" si="62"/>
        <v>0.9614344536961239</v>
      </c>
      <c r="F440" s="2">
        <f>$P$6*(1-EXP(-(IF(A440&lt;$P$8,0,A441-$P$8))/$P$7))</f>
        <v>1.008165613953127</v>
      </c>
      <c r="G440" s="3">
        <f t="shared" si="54"/>
        <v>5.2824811917509705E-3</v>
      </c>
      <c r="H440" s="1">
        <f t="shared" si="55"/>
        <v>5.1660999844185106E-3</v>
      </c>
      <c r="I440" s="2">
        <f>IF(A440&lt;$S$10,0,$S$6*(1+(-$S$9-$S$7)/($S$7-$S$8)*EXP(-(A441-$S$10)/$S$7)+(-$S$9-$S$8)/($S$8-$S$7)*EXP(-(A441-$S$10)/$S$8)))</f>
        <v>0.9972806035993822</v>
      </c>
      <c r="J440" s="3">
        <f t="shared" si="56"/>
        <v>6.9832245427723936E-3</v>
      </c>
      <c r="K440" s="1">
        <f t="shared" si="57"/>
        <v>6.8493164488142152E-3</v>
      </c>
      <c r="L440">
        <f t="shared" si="58"/>
        <v>1.004073414264161</v>
      </c>
      <c r="M440">
        <f t="shared" si="59"/>
        <v>5.8940749992121228E-3</v>
      </c>
      <c r="N440" s="1">
        <f t="shared" si="60"/>
        <v>5.7711045909816013E-3</v>
      </c>
    </row>
    <row r="441" spans="1:14" x14ac:dyDescent="0.2">
      <c r="A441" s="1">
        <v>43.7</v>
      </c>
      <c r="B441" s="2">
        <v>1.10722548653332</v>
      </c>
      <c r="C441" s="1">
        <v>1.1061606494952401</v>
      </c>
      <c r="D441" s="3">
        <f t="shared" si="61"/>
        <v>1.0220389680443953</v>
      </c>
      <c r="E441" s="3">
        <f t="shared" si="62"/>
        <v>1.0218132709451619</v>
      </c>
      <c r="F441" s="2">
        <f>$P$6*(1-EXP(-(IF(A441&lt;$P$8,0,A442-$P$8))/$P$7))</f>
        <v>1.0082463794987655</v>
      </c>
      <c r="G441" s="3">
        <f t="shared" si="54"/>
        <v>9.7968636293577927E-3</v>
      </c>
      <c r="H441" s="1">
        <f t="shared" si="55"/>
        <v>9.5872042689425195E-3</v>
      </c>
      <c r="I441" s="2">
        <f>IF(A441&lt;$S$10,0,$S$6*(1+(-$S$9-$S$7)/($S$7-$S$8)*EXP(-(A442-$S$10)/$S$7)+(-$S$9-$S$8)/($S$8-$S$7)*EXP(-(A442-$S$10)/$S$8)))</f>
        <v>0.99728321189400082</v>
      </c>
      <c r="J441" s="3">
        <f t="shared" si="56"/>
        <v>1.2087303752867481E-2</v>
      </c>
      <c r="K441" s="1">
        <f t="shared" si="57"/>
        <v>1.1854296418611746E-2</v>
      </c>
      <c r="L441">
        <f t="shared" si="58"/>
        <v>1.0041368685004557</v>
      </c>
      <c r="M441">
        <f t="shared" si="59"/>
        <v>1.0627263167925793E-2</v>
      </c>
      <c r="N441" s="1">
        <f t="shared" si="60"/>
        <v>1.0408851888471725E-2</v>
      </c>
    </row>
    <row r="442" spans="1:14" x14ac:dyDescent="0.2">
      <c r="A442" s="1">
        <v>43.8</v>
      </c>
      <c r="B442" s="2">
        <v>0.98837967477238098</v>
      </c>
      <c r="C442" s="1">
        <v>0.98848591377045902</v>
      </c>
      <c r="D442" s="3">
        <f t="shared" si="61"/>
        <v>1.0588171516302338</v>
      </c>
      <c r="E442" s="3">
        <f t="shared" si="62"/>
        <v>1.0582292546881864</v>
      </c>
      <c r="F442" s="2">
        <f>$P$6*(1-EXP(-(IF(A442&lt;$P$8,0,A443-$P$8))/$P$7))</f>
        <v>1.0083261324189359</v>
      </c>
      <c r="G442" s="3">
        <f t="shared" si="54"/>
        <v>3.9786117264580819E-4</v>
      </c>
      <c r="H442" s="1">
        <f t="shared" si="55"/>
        <v>3.9363427601936851E-4</v>
      </c>
      <c r="I442" s="2">
        <f>IF(A442&lt;$S$10,0,$S$6*(1+(-$S$9-$S$7)/($S$7-$S$8)*EXP(-(A443-$S$10)/$S$7)+(-$S$9-$S$8)/($S$8-$S$7)*EXP(-(A443-$S$10)/$S$8)))</f>
        <v>0.99728575155693355</v>
      </c>
      <c r="J442" s="3">
        <f t="shared" si="56"/>
        <v>7.9318203692346331E-5</v>
      </c>
      <c r="K442" s="1">
        <f t="shared" si="57"/>
        <v>7.7437145068264947E-5</v>
      </c>
      <c r="L442">
        <f t="shared" si="58"/>
        <v>1.0041994752239063</v>
      </c>
      <c r="M442">
        <f t="shared" si="59"/>
        <v>2.5026608632608047E-4</v>
      </c>
      <c r="N442" s="1">
        <f t="shared" si="60"/>
        <v>2.4691601355126375E-4</v>
      </c>
    </row>
    <row r="443" spans="1:14" x14ac:dyDescent="0.2">
      <c r="A443" s="1">
        <v>43.9</v>
      </c>
      <c r="B443" s="2">
        <v>0.95975988276772295</v>
      </c>
      <c r="C443" s="1">
        <v>0.96014824704186796</v>
      </c>
      <c r="D443" s="3">
        <f t="shared" si="61"/>
        <v>1.0184550146911413</v>
      </c>
      <c r="E443" s="3">
        <f t="shared" si="62"/>
        <v>1.0182649367691889</v>
      </c>
      <c r="F443" s="2">
        <f>$P$6*(1-EXP(-(IF(A443&lt;$P$8,0,A444-$P$8))/$P$7))</f>
        <v>1.0084048854097745</v>
      </c>
      <c r="G443" s="3">
        <f t="shared" si="54"/>
        <v>2.366336282045199E-3</v>
      </c>
      <c r="H443" s="1">
        <f t="shared" si="55"/>
        <v>2.3287031465709057E-3</v>
      </c>
      <c r="I443" s="2">
        <f>IF(A443&lt;$S$10,0,$S$6*(1+(-$S$9-$S$7)/($S$7-$S$8)*EXP(-(A444-$S$10)/$S$7)+(-$S$9-$S$8)/($S$8-$S$7)*EXP(-(A444-$S$10)/$S$8)))</f>
        <v>0.99728822437934028</v>
      </c>
      <c r="J443" s="3">
        <f t="shared" si="56"/>
        <v>1.408376424118249E-3</v>
      </c>
      <c r="K443" s="1">
        <f t="shared" si="57"/>
        <v>1.3793779166279573E-3</v>
      </c>
      <c r="L443">
        <f t="shared" si="58"/>
        <v>1.0042612457541356</v>
      </c>
      <c r="M443">
        <f t="shared" si="59"/>
        <v>1.9803713076484539E-3</v>
      </c>
      <c r="N443" s="1">
        <f t="shared" si="60"/>
        <v>1.9459566553885223E-3</v>
      </c>
    </row>
    <row r="444" spans="1:14" x14ac:dyDescent="0.2">
      <c r="A444" s="1">
        <v>44</v>
      </c>
      <c r="B444" s="2">
        <v>0.904951443024124</v>
      </c>
      <c r="C444" s="1">
        <v>0.90587995237313601</v>
      </c>
      <c r="D444" s="3">
        <f t="shared" si="61"/>
        <v>0.95103033352140931</v>
      </c>
      <c r="E444" s="3">
        <f t="shared" si="62"/>
        <v>0.95150470439515422</v>
      </c>
      <c r="F444" s="2">
        <f>$P$6*(1-EXP(-(IF(A444&lt;$P$8,0,A445-$P$8))/$P$7))</f>
        <v>1.0084826510082348</v>
      </c>
      <c r="G444" s="3">
        <f t="shared" si="54"/>
        <v>1.0718711026649197E-2</v>
      </c>
      <c r="H444" s="1">
        <f t="shared" si="55"/>
        <v>1.0527313767204893E-2</v>
      </c>
      <c r="I444" s="2">
        <f>IF(A444&lt;$S$10,0,$S$6*(1+(-$S$9-$S$7)/($S$7-$S$8)*EXP(-(A445-$S$10)/$S$7)+(-$S$9-$S$8)/($S$8-$S$7)*EXP(-(A445-$S$10)/$S$8)))</f>
        <v>0.99729063210609636</v>
      </c>
      <c r="J444" s="3">
        <f t="shared" si="56"/>
        <v>8.5265258403162437E-3</v>
      </c>
      <c r="K444" s="1">
        <f t="shared" si="57"/>
        <v>8.355912369241849E-3</v>
      </c>
      <c r="L444">
        <f t="shared" si="58"/>
        <v>1.0043221912595783</v>
      </c>
      <c r="M444">
        <f t="shared" si="59"/>
        <v>9.8745456048740504E-3</v>
      </c>
      <c r="N444" s="1">
        <f t="shared" si="60"/>
        <v>9.6908743969753765E-3</v>
      </c>
    </row>
    <row r="445" spans="1:14" x14ac:dyDescent="0.2">
      <c r="A445" s="1">
        <v>44.1</v>
      </c>
      <c r="B445" s="2">
        <v>1.03343080480616</v>
      </c>
      <c r="C445" s="1">
        <v>1.03309362136465</v>
      </c>
      <c r="D445" s="3">
        <f t="shared" si="61"/>
        <v>0.96604737686600239</v>
      </c>
      <c r="E445" s="3">
        <f t="shared" si="62"/>
        <v>0.96637394025988466</v>
      </c>
      <c r="F445" s="2">
        <f>$P$6*(1-EXP(-(IF(A445&lt;$P$8,0,A446-$P$8))/$P$7))</f>
        <v>1.0085594415940842</v>
      </c>
      <c r="G445" s="3">
        <f t="shared" si="54"/>
        <v>6.1858470802699927E-4</v>
      </c>
      <c r="H445" s="1">
        <f t="shared" si="55"/>
        <v>6.0192597701444125E-4</v>
      </c>
      <c r="I445" s="2">
        <f>IF(A445&lt;$S$10,0,$S$6*(1+(-$S$9-$S$7)/($S$7-$S$8)*EXP(-(A446-$S$10)/$S$7)+(-$S$9-$S$8)/($S$8-$S$7)*EXP(-(A446-$S$10)/$S$8)))</f>
        <v>0.99729297643697379</v>
      </c>
      <c r="J445" s="3">
        <f t="shared" si="56"/>
        <v>1.3059426392407604E-3</v>
      </c>
      <c r="K445" s="1">
        <f t="shared" si="57"/>
        <v>1.281686177237548E-3</v>
      </c>
      <c r="L445">
        <f t="shared" si="58"/>
        <v>1.0043823227595003</v>
      </c>
      <c r="M445">
        <f t="shared" si="59"/>
        <v>8.4381430921510873E-4</v>
      </c>
      <c r="N445" s="1">
        <f t="shared" si="60"/>
        <v>8.2433866759406822E-4</v>
      </c>
    </row>
    <row r="446" spans="1:14" x14ac:dyDescent="0.2">
      <c r="A446" s="1">
        <v>44.2</v>
      </c>
      <c r="B446" s="2">
        <v>0.97275372966348705</v>
      </c>
      <c r="C446" s="1">
        <v>0.97301450646769605</v>
      </c>
      <c r="D446" s="3">
        <f t="shared" si="61"/>
        <v>0.97037865916459032</v>
      </c>
      <c r="E446" s="3">
        <f t="shared" si="62"/>
        <v>0.97066269340182743</v>
      </c>
      <c r="F446" s="2">
        <f>$P$6*(1-EXP(-(IF(A446&lt;$P$8,0,A447-$P$8))/$P$7))</f>
        <v>1.0086352693918745</v>
      </c>
      <c r="G446" s="3">
        <f t="shared" si="54"/>
        <v>1.2874848932798489E-3</v>
      </c>
      <c r="H446" s="1">
        <f t="shared" si="55"/>
        <v>1.2688387513005285E-3</v>
      </c>
      <c r="I446" s="2">
        <f>IF(A446&lt;$S$10,0,$S$6*(1+(-$S$9-$S$7)/($S$7-$S$8)*EXP(-(A447-$S$10)/$S$7)+(-$S$9-$S$8)/($S$8-$S$7)*EXP(-(A447-$S$10)/$S$8)))</f>
        <v>0.99729525902779248</v>
      </c>
      <c r="J446" s="3">
        <f t="shared" si="56"/>
        <v>6.0228666353906544E-4</v>
      </c>
      <c r="K446" s="1">
        <f t="shared" si="57"/>
        <v>5.8955494488462936E-4</v>
      </c>
      <c r="L446">
        <f t="shared" si="58"/>
        <v>1.004441651125991</v>
      </c>
      <c r="M446">
        <f t="shared" si="59"/>
        <v>1.0041243666138208E-3</v>
      </c>
      <c r="N446" s="1">
        <f t="shared" si="60"/>
        <v>9.8766542137339948E-4</v>
      </c>
    </row>
    <row r="447" spans="1:14" x14ac:dyDescent="0.2">
      <c r="A447" s="1">
        <v>44.3</v>
      </c>
      <c r="B447" s="2">
        <v>0.89731663069069401</v>
      </c>
      <c r="C447" s="1">
        <v>0.89832078765961199</v>
      </c>
      <c r="D447" s="3">
        <f t="shared" si="61"/>
        <v>0.96783372172011362</v>
      </c>
      <c r="E447" s="3">
        <f t="shared" si="62"/>
        <v>0.96814297183065268</v>
      </c>
      <c r="F447" s="2">
        <f>$P$6*(1-EXP(-(IF(A447&lt;$P$8,0,A448-$P$8))/$P$7))</f>
        <v>1.0087101464728883</v>
      </c>
      <c r="G447" s="3">
        <f t="shared" si="54"/>
        <v>1.2408515358317961E-2</v>
      </c>
      <c r="H447" s="1">
        <f t="shared" si="55"/>
        <v>1.2185810539206256E-2</v>
      </c>
      <c r="I447" s="2">
        <f>IF(A447&lt;$S$10,0,$S$6*(1+(-$S$9-$S$7)/($S$7-$S$8)*EXP(-(A448-$S$10)/$S$7)+(-$S$9-$S$8)/($S$8-$S$7)*EXP(-(A448-$S$10)/$S$8)))</f>
        <v>0.99729748149154374</v>
      </c>
      <c r="J447" s="3">
        <f t="shared" si="56"/>
        <v>9.9961705268617734E-3</v>
      </c>
      <c r="K447" s="1">
        <f t="shared" si="57"/>
        <v>9.7963859218999569E-3</v>
      </c>
      <c r="L447">
        <f t="shared" si="58"/>
        <v>1.0045001870859294</v>
      </c>
      <c r="M447">
        <f t="shared" si="59"/>
        <v>1.1488314761530598E-2</v>
      </c>
      <c r="N447" s="1">
        <f t="shared" si="60"/>
        <v>1.1274064862533448E-2</v>
      </c>
    </row>
    <row r="448" spans="1:14" x14ac:dyDescent="0.2">
      <c r="A448" s="1">
        <v>44.4</v>
      </c>
      <c r="B448" s="2">
        <v>0.96590472360162904</v>
      </c>
      <c r="C448" s="1">
        <v>0.96623325618743505</v>
      </c>
      <c r="D448" s="3">
        <f t="shared" si="61"/>
        <v>0.94532502798527007</v>
      </c>
      <c r="E448" s="3">
        <f t="shared" si="62"/>
        <v>0.94585618343824773</v>
      </c>
      <c r="F448" s="2">
        <f>$P$6*(1-EXP(-(IF(A448&lt;$P$8,0,A449-$P$8))/$P$7))</f>
        <v>1.0087840847570597</v>
      </c>
      <c r="G448" s="3">
        <f t="shared" si="54"/>
        <v>1.838639613097857E-3</v>
      </c>
      <c r="H448" s="1">
        <f t="shared" si="55"/>
        <v>1.8105730119615867E-3</v>
      </c>
      <c r="I448" s="2">
        <f>IF(A448&lt;$S$10,0,$S$6*(1+(-$S$9-$S$7)/($S$7-$S$8)*EXP(-(A449-$S$10)/$S$7)+(-$S$9-$S$8)/($S$8-$S$7)*EXP(-(A449-$S$10)/$S$8)))</f>
        <v>0.99729964539948512</v>
      </c>
      <c r="J448" s="3">
        <f t="shared" si="56"/>
        <v>9.8564111469349883E-4</v>
      </c>
      <c r="K448" s="1">
        <f t="shared" si="57"/>
        <v>9.6512053867458104E-4</v>
      </c>
      <c r="L448">
        <f t="shared" si="58"/>
        <v>1.0045579412229229</v>
      </c>
      <c r="M448">
        <f t="shared" si="59"/>
        <v>1.4940712324790985E-3</v>
      </c>
      <c r="N448" s="1">
        <f t="shared" si="60"/>
        <v>1.4687814830693429E-3</v>
      </c>
    </row>
    <row r="449" spans="1:14" x14ac:dyDescent="0.2">
      <c r="A449" s="1">
        <v>44.5</v>
      </c>
      <c r="B449" s="2">
        <v>1.04886425065345</v>
      </c>
      <c r="C449" s="1">
        <v>1.04837556243048</v>
      </c>
      <c r="D449" s="3">
        <f t="shared" si="61"/>
        <v>0.97069520164859091</v>
      </c>
      <c r="E449" s="3">
        <f t="shared" si="62"/>
        <v>0.97097653542584228</v>
      </c>
      <c r="F449" s="2">
        <f>$P$6*(1-EXP(-(IF(A449&lt;$P$8,0,A450-$P$8))/$P$7))</f>
        <v>1.0088570960148737</v>
      </c>
      <c r="G449" s="3">
        <f t="shared" si="54"/>
        <v>1.6005724222749565E-3</v>
      </c>
      <c r="H449" s="1">
        <f t="shared" si="55"/>
        <v>1.5617091878414031E-3</v>
      </c>
      <c r="I449" s="2">
        <f>IF(A449&lt;$S$10,0,$S$6*(1+(-$S$9-$S$7)/($S$7-$S$8)*EXP(-(A450-$S$10)/$S$7)+(-$S$9-$S$8)/($S$8-$S$7)*EXP(-(A450-$S$10)/$S$8)))</f>
        <v>0.99730175228220619</v>
      </c>
      <c r="J449" s="3">
        <f t="shared" si="56"/>
        <v>2.6586912382845222E-3</v>
      </c>
      <c r="K449" s="1">
        <f t="shared" si="57"/>
        <v>2.6085340830619193E-3</v>
      </c>
      <c r="L449">
        <f t="shared" si="58"/>
        <v>1.004614923979221</v>
      </c>
      <c r="M449">
        <f t="shared" si="59"/>
        <v>1.9580029111226326E-3</v>
      </c>
      <c r="N449" s="1">
        <f t="shared" si="60"/>
        <v>1.9149934776618071E-3</v>
      </c>
    </row>
    <row r="450" spans="1:14" x14ac:dyDescent="0.2">
      <c r="A450" s="1">
        <v>44.6</v>
      </c>
      <c r="B450" s="2">
        <v>0.98083049258031596</v>
      </c>
      <c r="C450" s="1">
        <v>0.981012235957894</v>
      </c>
      <c r="D450" s="3">
        <f t="shared" si="61"/>
        <v>0.99853315561179823</v>
      </c>
      <c r="E450" s="3">
        <f t="shared" si="62"/>
        <v>0.99854035152526965</v>
      </c>
      <c r="F450" s="2">
        <f>$P$6*(1-EXP(-(IF(A450&lt;$P$8,0,A451-$P$8))/$P$7))</f>
        <v>1.008929191869238</v>
      </c>
      <c r="G450" s="3">
        <f t="shared" si="54"/>
        <v>7.8953690172926892E-4</v>
      </c>
      <c r="H450" s="1">
        <f t="shared" si="55"/>
        <v>7.7935642735592586E-4</v>
      </c>
      <c r="I450" s="2">
        <f>IF(A450&lt;$S$10,0,$S$6*(1+(-$S$9-$S$7)/($S$7-$S$8)*EXP(-(A451-$S$10)/$S$7)+(-$S$9-$S$8)/($S$8-$S$7)*EXP(-(A451-$S$10)/$S$8)))</f>
        <v>0.99730380363067006</v>
      </c>
      <c r="J450" s="3">
        <f t="shared" si="56"/>
        <v>2.7136997696171848E-4</v>
      </c>
      <c r="K450" s="1">
        <f t="shared" si="57"/>
        <v>2.654151772366421E-4</v>
      </c>
      <c r="L450">
        <f t="shared" si="58"/>
        <v>1.0046711456576041</v>
      </c>
      <c r="M450">
        <f t="shared" si="59"/>
        <v>5.6837673915160699E-4</v>
      </c>
      <c r="N450" s="1">
        <f t="shared" si="60"/>
        <v>5.597440081790354E-4</v>
      </c>
    </row>
    <row r="451" spans="1:14" x14ac:dyDescent="0.2">
      <c r="A451" s="1">
        <v>44.7</v>
      </c>
      <c r="B451" s="2">
        <v>1.0148389585267501</v>
      </c>
      <c r="C451" s="1">
        <v>1.0146857644794101</v>
      </c>
      <c r="D451" s="3">
        <f t="shared" si="61"/>
        <v>1.0148445672535054</v>
      </c>
      <c r="E451" s="3">
        <f t="shared" si="62"/>
        <v>1.0146911876225946</v>
      </c>
      <c r="F451" s="2">
        <f>$P$6*(1-EXP(-(IF(A451&lt;$P$8,0,A452-$P$8))/$P$7))</f>
        <v>1.009000383797334</v>
      </c>
      <c r="G451" s="3">
        <f t="shared" ref="G451:G514" si="63">(F451-B451)^2</f>
        <v>3.4088954870975918E-5</v>
      </c>
      <c r="H451" s="1">
        <f t="shared" ref="H451:H514" si="64">(F451-C451)^2</f>
        <v>3.2323553500123239E-5</v>
      </c>
      <c r="I451" s="2">
        <f>IF(A451&lt;$S$10,0,$S$6*(1+(-$S$9-$S$7)/($S$7-$S$8)*EXP(-(A452-$S$10)/$S$7)+(-$S$9-$S$8)/($S$8-$S$7)*EXP(-(A452-$S$10)/$S$8)))</f>
        <v>0.99730580089722631</v>
      </c>
      <c r="J451" s="3">
        <f t="shared" ref="J451:J514" si="65">(B451-I451)^2</f>
        <v>3.0741161646172824E-4</v>
      </c>
      <c r="K451" s="1">
        <f t="shared" ref="K451:K514" si="66">(C451-I451)^2</f>
        <v>3.0206313411803318E-4</v>
      </c>
      <c r="L451">
        <f t="shared" ref="L451:L514" si="67">$V$6*(1-EXP(-(IF(A451&lt;$V$10,0,A452-$V$10))/$V$9))</f>
        <v>1.0047266164232458</v>
      </c>
      <c r="M451">
        <f t="shared" ref="M451:M514" si="68">(B451-L451)^2</f>
        <v>1.0225946281830603E-4</v>
      </c>
      <c r="N451" s="1">
        <f t="shared" ref="N451:N514" si="69">(C451-L451)^2</f>
        <v>9.9184630004600535E-5</v>
      </c>
    </row>
    <row r="452" spans="1:14" x14ac:dyDescent="0.2">
      <c r="A452" s="1">
        <v>44.8</v>
      </c>
      <c r="B452" s="2">
        <v>0.93958343068211603</v>
      </c>
      <c r="C452" s="1">
        <v>0.94017181565772801</v>
      </c>
      <c r="D452" s="3">
        <f t="shared" si="61"/>
        <v>0.97841762726306081</v>
      </c>
      <c r="E452" s="3">
        <f t="shared" si="62"/>
        <v>0.97862327203167732</v>
      </c>
      <c r="F452" s="2">
        <f>$P$6*(1-EXP(-(IF(A452&lt;$P$8,0,A453-$P$8))/$P$7))</f>
        <v>1.009070683132445</v>
      </c>
      <c r="G452" s="3">
        <f t="shared" si="63"/>
        <v>4.8284782530957455E-3</v>
      </c>
      <c r="H452" s="1">
        <f t="shared" si="64"/>
        <v>4.7470539392986113E-3</v>
      </c>
      <c r="I452" s="2">
        <f>IF(A452&lt;$S$10,0,$S$6*(1+(-$S$9-$S$7)/($S$7-$S$8)*EXP(-(A453-$S$10)/$S$7)+(-$S$9-$S$8)/($S$8-$S$7)*EXP(-(A453-$S$10)/$S$8)))</f>
        <v>0.99730774549660051</v>
      </c>
      <c r="J452" s="3">
        <f t="shared" si="65"/>
        <v>3.3320965208017122E-3</v>
      </c>
      <c r="K452" s="1">
        <f t="shared" si="66"/>
        <v>3.2645144785525609E-3</v>
      </c>
      <c r="L452">
        <f t="shared" si="67"/>
        <v>1.0047813463055499</v>
      </c>
      <c r="M452">
        <f t="shared" si="68"/>
        <v>4.2507682016404078E-3</v>
      </c>
      <c r="N452" s="1">
        <f t="shared" si="69"/>
        <v>4.1743914505318414E-3</v>
      </c>
    </row>
    <row r="453" spans="1:14" x14ac:dyDescent="0.2">
      <c r="A453" s="1">
        <v>44.9</v>
      </c>
      <c r="B453" s="2">
        <v>0.96695828954228702</v>
      </c>
      <c r="C453" s="1">
        <v>0.96727708975424598</v>
      </c>
      <c r="D453" s="3">
        <f t="shared" ref="D453:D516" si="70">AVERAGE(B451:B453)</f>
        <v>0.97379355958371772</v>
      </c>
      <c r="E453" s="3">
        <f t="shared" ref="E453:E516" si="71">AVERAGE(C451:C453)</f>
        <v>0.97404488996379468</v>
      </c>
      <c r="F453" s="2">
        <f>$P$6*(1-EXP(-(IF(A453&lt;$P$8,0,A454-$P$8))/$P$7))</f>
        <v>1.0091401010657584</v>
      </c>
      <c r="G453" s="3">
        <f t="shared" si="63"/>
        <v>1.7793052234016591E-3</v>
      </c>
      <c r="H453" s="1">
        <f t="shared" si="64"/>
        <v>1.7525117160678131E-3</v>
      </c>
      <c r="I453" s="2">
        <f>IF(A453&lt;$S$10,0,$S$6*(1+(-$S$9-$S$7)/($S$7-$S$8)*EXP(-(A454-$S$10)/$S$7)+(-$S$9-$S$8)/($S$8-$S$7)*EXP(-(A454-$S$10)/$S$8)))</f>
        <v>0.99730963880685608</v>
      </c>
      <c r="J453" s="3">
        <f t="shared" si="65"/>
        <v>9.2120440217985692E-4</v>
      </c>
      <c r="K453" s="1">
        <f t="shared" si="66"/>
        <v>9.0195400259743199E-4</v>
      </c>
      <c r="L453">
        <f t="shared" si="67"/>
        <v>1.0048353451999656</v>
      </c>
      <c r="M453">
        <f t="shared" si="68"/>
        <v>1.4346713452948845E-3</v>
      </c>
      <c r="N453" s="1">
        <f t="shared" si="69"/>
        <v>1.4106225521259312E-3</v>
      </c>
    </row>
    <row r="454" spans="1:14" x14ac:dyDescent="0.2">
      <c r="A454" s="1">
        <v>45</v>
      </c>
      <c r="B454" s="2">
        <v>1.0629898181950901</v>
      </c>
      <c r="C454" s="1">
        <v>1.06236259448462</v>
      </c>
      <c r="D454" s="3">
        <f t="shared" si="70"/>
        <v>0.98984384613983101</v>
      </c>
      <c r="E454" s="3">
        <f t="shared" si="71"/>
        <v>0.989937166632198</v>
      </c>
      <c r="F454" s="2">
        <f>$P$6*(1-EXP(-(IF(A454&lt;$P$8,0,A455-$P$8))/$P$7))</f>
        <v>1.0092086486481484</v>
      </c>
      <c r="G454" s="3">
        <f t="shared" si="63"/>
        <v>2.8924141978368869E-3</v>
      </c>
      <c r="H454" s="1">
        <f t="shared" si="64"/>
        <v>2.8253419579865558E-3</v>
      </c>
      <c r="I454" s="2">
        <f>IF(A454&lt;$S$10,0,$S$6*(1+(-$S$9-$S$7)/($S$7-$S$8)*EXP(-(A455-$S$10)/$S$7)+(-$S$9-$S$8)/($S$8-$S$7)*EXP(-(A455-$S$10)/$S$8)))</f>
        <v>0.99731148217033505</v>
      </c>
      <c r="J454" s="3">
        <f t="shared" si="65"/>
        <v>4.3136438229806348E-3</v>
      </c>
      <c r="K454" s="1">
        <f t="shared" si="66"/>
        <v>4.2316472133257154E-3</v>
      </c>
      <c r="L454">
        <f t="shared" si="67"/>
        <v>1.0048886228697749</v>
      </c>
      <c r="M454">
        <f t="shared" si="68"/>
        <v>3.3757488982304306E-3</v>
      </c>
      <c r="N454" s="1">
        <f t="shared" si="69"/>
        <v>3.3032574131840239E-3</v>
      </c>
    </row>
    <row r="455" spans="1:14" x14ac:dyDescent="0.2">
      <c r="A455" s="1">
        <v>45.1</v>
      </c>
      <c r="B455" s="2">
        <v>0.99232191139618797</v>
      </c>
      <c r="C455" s="1">
        <v>0.99239106055791604</v>
      </c>
      <c r="D455" s="3">
        <f t="shared" si="70"/>
        <v>1.0074233397111885</v>
      </c>
      <c r="E455" s="3">
        <f t="shared" si="71"/>
        <v>1.0073435815989273</v>
      </c>
      <c r="F455" s="2">
        <f>$P$6*(1-EXP(-(IF(A455&lt;$P$8,0,A456-$P$8))/$P$7))</f>
        <v>1.009276336791936</v>
      </c>
      <c r="G455" s="3">
        <f t="shared" si="63"/>
        <v>2.8745254049998423E-4</v>
      </c>
      <c r="H455" s="1">
        <f t="shared" si="64"/>
        <v>2.8511255349915793E-4</v>
      </c>
      <c r="I455" s="2">
        <f>IF(A455&lt;$S$10,0,$S$6*(1+(-$S$9-$S$7)/($S$7-$S$8)*EXP(-(A456-$S$10)/$S$7)+(-$S$9-$S$8)/($S$8-$S$7)*EXP(-(A456-$S$10)/$S$8)))</f>
        <v>0.99731327689457228</v>
      </c>
      <c r="J455" s="3">
        <f t="shared" si="65"/>
        <v>2.4913729538461187E-5</v>
      </c>
      <c r="K455" s="1">
        <f t="shared" si="66"/>
        <v>2.4228213664845554E-5</v>
      </c>
      <c r="L455">
        <f t="shared" si="67"/>
        <v>1.0049411889478592</v>
      </c>
      <c r="M455">
        <f t="shared" si="68"/>
        <v>1.592461659261139E-4</v>
      </c>
      <c r="N455" s="1">
        <f t="shared" si="69"/>
        <v>1.5750572260405787E-4</v>
      </c>
    </row>
    <row r="456" spans="1:14" x14ac:dyDescent="0.2">
      <c r="A456" s="1">
        <v>45.2</v>
      </c>
      <c r="B456" s="2">
        <v>1.0443552772775599</v>
      </c>
      <c r="C456" s="1">
        <v>1.04391188810722</v>
      </c>
      <c r="D456" s="3">
        <f t="shared" si="70"/>
        <v>1.033222335622946</v>
      </c>
      <c r="E456" s="3">
        <f t="shared" si="71"/>
        <v>1.032888514383252</v>
      </c>
      <c r="F456" s="2">
        <f>$P$6*(1-EXP(-(IF(A456&lt;$P$8,0,A457-$P$8))/$P$7))</f>
        <v>1.0093431762726244</v>
      </c>
      <c r="G456" s="3">
        <f t="shared" si="63"/>
        <v>1.2258472167798104E-3</v>
      </c>
      <c r="H456" s="1">
        <f t="shared" si="64"/>
        <v>1.1949958379033131E-3</v>
      </c>
      <c r="I456" s="2">
        <f>IF(A456&lt;$S$10,0,$S$6*(1+(-$S$9-$S$7)/($S$7-$S$8)*EXP(-(A457-$S$10)/$S$7)+(-$S$9-$S$8)/($S$8-$S$7)*EXP(-(A457-$S$10)/$S$8)))</f>
        <v>0.99731502425318841</v>
      </c>
      <c r="J456" s="3">
        <f t="shared" si="65"/>
        <v>2.2127854045968956E-3</v>
      </c>
      <c r="K456" s="1">
        <f t="shared" si="66"/>
        <v>2.1712677210311577E-3</v>
      </c>
      <c r="L456">
        <f t="shared" si="67"/>
        <v>1.0049930529384401</v>
      </c>
      <c r="M456">
        <f t="shared" si="68"/>
        <v>1.5493847049231986E-3</v>
      </c>
      <c r="N456" s="1">
        <f t="shared" si="69"/>
        <v>1.5146757308946606E-3</v>
      </c>
    </row>
    <row r="457" spans="1:14" x14ac:dyDescent="0.2">
      <c r="A457" s="1">
        <v>45.3</v>
      </c>
      <c r="B457" s="2">
        <v>1.0471863263957399</v>
      </c>
      <c r="C457" s="1">
        <v>1.0467151604560301</v>
      </c>
      <c r="D457" s="3">
        <f t="shared" si="70"/>
        <v>1.0279545050231624</v>
      </c>
      <c r="E457" s="3">
        <f t="shared" si="71"/>
        <v>1.0276727030403887</v>
      </c>
      <c r="F457" s="2">
        <f>$P$6*(1-EXP(-(IF(A457&lt;$P$8,0,A458-$P$8))/$P$7))</f>
        <v>1.0094091777306153</v>
      </c>
      <c r="G457" s="3">
        <f t="shared" si="63"/>
        <v>1.4271129612669258E-3</v>
      </c>
      <c r="H457" s="1">
        <f t="shared" si="64"/>
        <v>1.3917363471089433E-3</v>
      </c>
      <c r="I457" s="2">
        <f>IF(A457&lt;$S$10,0,$S$6*(1+(-$S$9-$S$7)/($S$7-$S$8)*EXP(-(A458-$S$10)/$S$7)+(-$S$9-$S$8)/($S$8-$S$7)*EXP(-(A458-$S$10)/$S$8)))</f>
        <v>0.99731672548675987</v>
      </c>
      <c r="J457" s="3">
        <f t="shared" si="65"/>
        <v>2.4869770948209458E-3</v>
      </c>
      <c r="K457" s="1">
        <f t="shared" si="66"/>
        <v>2.4402053774132178E-3</v>
      </c>
      <c r="L457">
        <f t="shared" si="67"/>
        <v>1.005044224218798</v>
      </c>
      <c r="M457">
        <f t="shared" si="68"/>
        <v>1.775956775891813E-3</v>
      </c>
      <c r="N457" s="1">
        <f t="shared" si="69"/>
        <v>1.7364669268874599E-3</v>
      </c>
    </row>
    <row r="458" spans="1:14" x14ac:dyDescent="0.2">
      <c r="A458" s="1">
        <v>45.4</v>
      </c>
      <c r="B458" s="2">
        <v>1.0047037154497001</v>
      </c>
      <c r="C458" s="1">
        <v>1.0046512215193799</v>
      </c>
      <c r="D458" s="3">
        <f t="shared" si="70"/>
        <v>1.0320817730410001</v>
      </c>
      <c r="E458" s="3">
        <f t="shared" si="71"/>
        <v>1.0317594233608764</v>
      </c>
      <c r="F458" s="2">
        <f>$P$6*(1-EXP(-(IF(A458&lt;$P$8,0,A459-$P$8))/$P$7))</f>
        <v>1.0094743516729034</v>
      </c>
      <c r="G458" s="3">
        <f t="shared" si="63"/>
        <v>2.2758969974140353E-5</v>
      </c>
      <c r="H458" s="1">
        <f t="shared" si="64"/>
        <v>2.3262584477827968E-5</v>
      </c>
      <c r="I458" s="2">
        <f>IF(A458&lt;$S$10,0,$S$6*(1+(-$S$9-$S$7)/($S$7-$S$8)*EXP(-(A459-$S$10)/$S$7)+(-$S$9-$S$8)/($S$8-$S$7)*EXP(-(A459-$S$10)/$S$8)))</f>
        <v>0.99731838180366539</v>
      </c>
      <c r="J458" s="3">
        <f t="shared" si="65"/>
        <v>5.4543153063251665E-5</v>
      </c>
      <c r="K458" s="1">
        <f t="shared" si="66"/>
        <v>5.3770538296360247E-5</v>
      </c>
      <c r="L458">
        <f t="shared" si="67"/>
        <v>1.0050947120409683</v>
      </c>
      <c r="M458">
        <f t="shared" si="68"/>
        <v>1.5287833438342137E-7</v>
      </c>
      <c r="N458" s="1">
        <f t="shared" si="69"/>
        <v>1.9668384273877764E-7</v>
      </c>
    </row>
    <row r="459" spans="1:14" x14ac:dyDescent="0.2">
      <c r="A459" s="1">
        <v>45.5</v>
      </c>
      <c r="B459" s="2">
        <v>1.05892563331492</v>
      </c>
      <c r="C459" s="1">
        <v>1.0583390321086701</v>
      </c>
      <c r="D459" s="3">
        <f t="shared" si="70"/>
        <v>1.0369385583867867</v>
      </c>
      <c r="E459" s="3">
        <f t="shared" si="71"/>
        <v>1.0365684713613601</v>
      </c>
      <c r="F459" s="2">
        <f>$P$6*(1-EXP(-(IF(A459&lt;$P$8,0,A460-$P$8))/$P$7))</f>
        <v>1.0095387084747478</v>
      </c>
      <c r="G459" s="3">
        <f t="shared" si="63"/>
        <v>2.4390683451688132E-3</v>
      </c>
      <c r="H459" s="1">
        <f t="shared" si="64"/>
        <v>2.3814715867755535E-3</v>
      </c>
      <c r="I459" s="2">
        <f>IF(A459&lt;$S$10,0,$S$6*(1+(-$S$9-$S$7)/($S$7-$S$8)*EXP(-(A460-$S$10)/$S$7)+(-$S$9-$S$8)/($S$8-$S$7)*EXP(-(A460-$S$10)/$S$8)))</f>
        <v>0.99731999438091357</v>
      </c>
      <c r="J459" s="3">
        <f t="shared" si="65"/>
        <v>3.7952547484671642E-3</v>
      </c>
      <c r="K459" s="1">
        <f t="shared" si="66"/>
        <v>3.7233229652213736E-3</v>
      </c>
      <c r="L459">
        <f t="shared" si="67"/>
        <v>1.0051445255334126</v>
      </c>
      <c r="M459">
        <f t="shared" si="68"/>
        <v>2.8924075542061107E-3</v>
      </c>
      <c r="N459" s="1">
        <f t="shared" si="69"/>
        <v>2.8296555297851115E-3</v>
      </c>
    </row>
    <row r="460" spans="1:14" x14ac:dyDescent="0.2">
      <c r="A460" s="1">
        <v>45.6</v>
      </c>
      <c r="B460" s="2">
        <v>1.02937773991936</v>
      </c>
      <c r="C460" s="1">
        <v>1.0290823678688901</v>
      </c>
      <c r="D460" s="3">
        <f t="shared" si="70"/>
        <v>1.0310023628946601</v>
      </c>
      <c r="E460" s="3">
        <f t="shared" si="71"/>
        <v>1.0306908738323133</v>
      </c>
      <c r="F460" s="2">
        <f>$P$6*(1-EXP(-(IF(A460&lt;$P$8,0,A461-$P$8))/$P$7))</f>
        <v>1.0096022583813244</v>
      </c>
      <c r="G460" s="3">
        <f t="shared" si="63"/>
        <v>3.9106967006118467E-4</v>
      </c>
      <c r="H460" s="1">
        <f t="shared" si="64"/>
        <v>3.7947466564754417E-4</v>
      </c>
      <c r="I460" s="2">
        <f>IF(A460&lt;$S$10,0,$S$6*(1+(-$S$9-$S$7)/($S$7-$S$8)*EXP(-(A461-$S$10)/$S$7)+(-$S$9-$S$8)/($S$8-$S$7)*EXP(-(A461-$S$10)/$S$8)))</f>
        <v>0.99732156436494812</v>
      </c>
      <c r="J460" s="3">
        <f t="shared" si="65"/>
        <v>1.0275983911752732E-3</v>
      </c>
      <c r="K460" s="1">
        <f t="shared" si="66"/>
        <v>1.0087486392160111E-3</v>
      </c>
      <c r="L460">
        <f t="shared" si="67"/>
        <v>1.0051936737026708</v>
      </c>
      <c r="M460">
        <f t="shared" si="68"/>
        <v>5.8486905877320919E-4</v>
      </c>
      <c r="N460" s="1">
        <f t="shared" si="69"/>
        <v>5.7066970896716026E-4</v>
      </c>
    </row>
    <row r="461" spans="1:14" x14ac:dyDescent="0.2">
      <c r="A461" s="1">
        <v>45.7</v>
      </c>
      <c r="B461" s="2">
        <v>0.92821575435966897</v>
      </c>
      <c r="C461" s="1">
        <v>0.92891718423369896</v>
      </c>
      <c r="D461" s="3">
        <f t="shared" si="70"/>
        <v>1.0055063758646494</v>
      </c>
      <c r="E461" s="3">
        <f t="shared" si="71"/>
        <v>1.0054461947370863</v>
      </c>
      <c r="F461" s="2">
        <f>$P$6*(1-EXP(-(IF(A461&lt;$P$8,0,A462-$P$8))/$P$7))</f>
        <v>1.0096650115093568</v>
      </c>
      <c r="G461" s="3">
        <f t="shared" si="63"/>
        <v>6.6339814902359809E-3</v>
      </c>
      <c r="H461" s="1">
        <f t="shared" si="64"/>
        <v>6.5202116097394782E-3</v>
      </c>
      <c r="I461" s="2">
        <f>IF(A461&lt;$S$10,0,$S$6*(1+(-$S$9-$S$7)/($S$7-$S$8)*EXP(-(A462-$S$10)/$S$7)+(-$S$9-$S$8)/($S$8-$S$7)*EXP(-(A462-$S$10)/$S$8)))</f>
        <v>0.99732309287243204</v>
      </c>
      <c r="J461" s="3">
        <f t="shared" si="65"/>
        <v>4.7758242363176258E-3</v>
      </c>
      <c r="K461" s="1">
        <f t="shared" si="66"/>
        <v>4.6793683366906976E-3</v>
      </c>
      <c r="L461">
        <f t="shared" si="67"/>
        <v>1.005242165434989</v>
      </c>
      <c r="M461">
        <f t="shared" si="68"/>
        <v>5.9330680031441868E-3</v>
      </c>
      <c r="N461" s="1">
        <f t="shared" si="69"/>
        <v>5.8255027553772805E-3</v>
      </c>
    </row>
    <row r="462" spans="1:14" x14ac:dyDescent="0.2">
      <c r="A462" s="1">
        <v>45.8</v>
      </c>
      <c r="B462" s="2">
        <v>1.0784860224064901</v>
      </c>
      <c r="C462" s="1">
        <v>1.0777070267717901</v>
      </c>
      <c r="D462" s="3">
        <f t="shared" si="70"/>
        <v>1.0120265055618398</v>
      </c>
      <c r="E462" s="3">
        <f t="shared" si="71"/>
        <v>1.0119021929581262</v>
      </c>
      <c r="F462" s="2">
        <f>$P$6*(1-EXP(-(IF(A462&lt;$P$8,0,A463-$P$8))/$P$7))</f>
        <v>1.0097269778487268</v>
      </c>
      <c r="G462" s="3">
        <f t="shared" si="63"/>
        <v>4.7278062084964746E-3</v>
      </c>
      <c r="H462" s="1">
        <f t="shared" si="64"/>
        <v>4.6212870515820806E-3</v>
      </c>
      <c r="I462" s="2">
        <f>IF(A462&lt;$S$10,0,$S$6*(1+(-$S$9-$S$7)/($S$7-$S$8)*EXP(-(A463-$S$10)/$S$7)+(-$S$9-$S$8)/($S$8-$S$7)*EXP(-(A463-$S$10)/$S$8)))</f>
        <v>0.99732458099101395</v>
      </c>
      <c r="J462" s="3">
        <f t="shared" si="65"/>
        <v>6.5871795726377587E-3</v>
      </c>
      <c r="K462" s="1">
        <f t="shared" si="66"/>
        <v>6.4613375896994153E-3</v>
      </c>
      <c r="L462">
        <f t="shared" si="67"/>
        <v>1.0052900094979258</v>
      </c>
      <c r="M462">
        <f t="shared" si="68"/>
        <v>5.3576563057107056E-3</v>
      </c>
      <c r="N462" s="1">
        <f t="shared" si="69"/>
        <v>5.2442243908431595E-3</v>
      </c>
    </row>
    <row r="463" spans="1:14" x14ac:dyDescent="0.2">
      <c r="A463" s="1">
        <v>45.9</v>
      </c>
      <c r="B463" s="2">
        <v>0.95594119100025299</v>
      </c>
      <c r="C463" s="1">
        <v>0.95636966697483405</v>
      </c>
      <c r="D463" s="3">
        <f t="shared" si="70"/>
        <v>0.98754765592213734</v>
      </c>
      <c r="E463" s="3">
        <f t="shared" si="71"/>
        <v>0.98766462599344107</v>
      </c>
      <c r="F463" s="2">
        <f>$P$6*(1-EXP(-(IF(A463&lt;$P$8,0,A464-$P$8))/$P$7))</f>
        <v>1.0097881672640641</v>
      </c>
      <c r="G463" s="3">
        <f t="shared" si="63"/>
        <v>2.8994968527554332E-3</v>
      </c>
      <c r="H463" s="1">
        <f t="shared" si="64"/>
        <v>2.8535361731504665E-3</v>
      </c>
      <c r="I463" s="2">
        <f>IF(A463&lt;$S$10,0,$S$6*(1+(-$S$9-$S$7)/($S$7-$S$8)*EXP(-(A464-$S$10)/$S$7)+(-$S$9-$S$8)/($S$8-$S$7)*EXP(-(A464-$S$10)/$S$8)))</f>
        <v>0.99732602978007245</v>
      </c>
      <c r="J463" s="3">
        <f t="shared" si="65"/>
        <v>1.7127048808316492E-3</v>
      </c>
      <c r="K463" s="1">
        <f t="shared" si="66"/>
        <v>1.6774236542343155E-3</v>
      </c>
      <c r="L463">
        <f t="shared" si="67"/>
        <v>1.0053372145419375</v>
      </c>
      <c r="M463">
        <f t="shared" si="68"/>
        <v>2.439967141730648E-3</v>
      </c>
      <c r="N463" s="1">
        <f t="shared" si="69"/>
        <v>2.3978207147365362E-3</v>
      </c>
    </row>
    <row r="464" spans="1:14" x14ac:dyDescent="0.2">
      <c r="A464" s="1">
        <v>46</v>
      </c>
      <c r="B464" s="2">
        <v>0.85628188761785895</v>
      </c>
      <c r="C464" s="1">
        <v>0.85769235463075599</v>
      </c>
      <c r="D464" s="3">
        <f t="shared" si="70"/>
        <v>0.96356970034153389</v>
      </c>
      <c r="E464" s="3">
        <f t="shared" si="71"/>
        <v>0.96392301612579345</v>
      </c>
      <c r="F464" s="2">
        <f>$P$6*(1-EXP(-(IF(A464&lt;$P$8,0,A465-$P$8))/$P$7))</f>
        <v>1.0098485894963183</v>
      </c>
      <c r="G464" s="3">
        <f t="shared" si="63"/>
        <v>2.3582731925827605E-2</v>
      </c>
      <c r="H464" s="1">
        <f t="shared" si="64"/>
        <v>2.3151519808464152E-2</v>
      </c>
      <c r="I464" s="2">
        <f>IF(A464&lt;$S$10,0,$S$6*(1+(-$S$9-$S$7)/($S$7-$S$8)*EXP(-(A465-$S$10)/$S$7)+(-$S$9-$S$8)/($S$8-$S$7)*EXP(-(A465-$S$10)/$S$8)))</f>
        <v>0.9973274402714446</v>
      </c>
      <c r="J464" s="3">
        <f t="shared" si="65"/>
        <v>1.9893847923355402E-2</v>
      </c>
      <c r="K464" s="1">
        <f t="shared" si="66"/>
        <v>1.949795714188244E-2</v>
      </c>
      <c r="L464">
        <f t="shared" si="67"/>
        <v>1.0053837891019433</v>
      </c>
      <c r="M464">
        <f t="shared" si="68"/>
        <v>2.2231377026169584E-2</v>
      </c>
      <c r="N464" s="1">
        <f t="shared" si="69"/>
        <v>2.1812759816157001E-2</v>
      </c>
    </row>
    <row r="465" spans="1:14" x14ac:dyDescent="0.2">
      <c r="A465" s="1">
        <v>46.1</v>
      </c>
      <c r="B465" s="2">
        <v>1.04693812088183</v>
      </c>
      <c r="C465" s="1">
        <v>1.0464702557297401</v>
      </c>
      <c r="D465" s="3">
        <f t="shared" si="70"/>
        <v>0.95305373316664743</v>
      </c>
      <c r="E465" s="3">
        <f t="shared" si="71"/>
        <v>0.95351075911177663</v>
      </c>
      <c r="F465" s="2">
        <f>$P$6*(1-EXP(-(IF(A465&lt;$P$8,0,A466-$P$8))/$P$7))</f>
        <v>1.0099082541643074</v>
      </c>
      <c r="G465" s="3">
        <f t="shared" si="63"/>
        <v>1.3712110291174895E-3</v>
      </c>
      <c r="H465" s="1">
        <f t="shared" si="64"/>
        <v>1.3367799584706999E-3</v>
      </c>
      <c r="I465" s="2">
        <f>IF(A465&lt;$S$10,0,$S$6*(1+(-$S$9-$S$7)/($S$7-$S$8)*EXP(-(A466-$S$10)/$S$7)+(-$S$9-$S$8)/($S$8-$S$7)*EXP(-(A466-$S$10)/$S$8)))</f>
        <v>0.9973288134701328</v>
      </c>
      <c r="J465" s="3">
        <f t="shared" si="65"/>
        <v>2.4610833818682772E-3</v>
      </c>
      <c r="K465" s="1">
        <f t="shared" si="66"/>
        <v>2.4148813473543144E-3</v>
      </c>
      <c r="L465">
        <f t="shared" si="67"/>
        <v>1.0054297415988667</v>
      </c>
      <c r="M465">
        <f t="shared" si="68"/>
        <v>1.7229455506983418E-3</v>
      </c>
      <c r="N465" s="1">
        <f t="shared" si="69"/>
        <v>1.6843238001264188E-3</v>
      </c>
    </row>
    <row r="466" spans="1:14" x14ac:dyDescent="0.2">
      <c r="A466" s="1">
        <v>46.2</v>
      </c>
      <c r="B466" s="2">
        <v>0.944518908191607</v>
      </c>
      <c r="C466" s="1">
        <v>0.94506022228881004</v>
      </c>
      <c r="D466" s="3">
        <f t="shared" si="70"/>
        <v>0.94924630556376532</v>
      </c>
      <c r="E466" s="3">
        <f t="shared" si="71"/>
        <v>0.9497409442164354</v>
      </c>
      <c r="F466" s="2">
        <f>$P$6*(1-EXP(-(IF(A466&lt;$P$8,0,A467-$P$8))/$P$7))</f>
        <v>1.0099671707662512</v>
      </c>
      <c r="G466" s="3">
        <f t="shared" si="63"/>
        <v>4.2834750740395723E-3</v>
      </c>
      <c r="H466" s="1">
        <f t="shared" si="64"/>
        <v>4.2129119606532017E-3</v>
      </c>
      <c r="I466" s="2">
        <f>IF(A466&lt;$S$10,0,$S$6*(1+(-$S$9-$S$7)/($S$7-$S$8)*EXP(-(A467-$S$10)/$S$7)+(-$S$9-$S$8)/($S$8-$S$7)*EXP(-(A467-$S$10)/$S$8)))</f>
        <v>0.9973301503549955</v>
      </c>
      <c r="J466" s="3">
        <f t="shared" si="65"/>
        <v>2.7890272988400637E-3</v>
      </c>
      <c r="K466" s="1">
        <f t="shared" si="66"/>
        <v>2.7321453800442032E-3</v>
      </c>
      <c r="L466">
        <f t="shared" si="67"/>
        <v>1.0054750803411594</v>
      </c>
      <c r="M466">
        <f t="shared" si="68"/>
        <v>3.7156549231258679E-3</v>
      </c>
      <c r="N466" s="1">
        <f t="shared" si="69"/>
        <v>3.6499550734855227E-3</v>
      </c>
    </row>
    <row r="467" spans="1:14" x14ac:dyDescent="0.2">
      <c r="A467" s="1">
        <v>46.3</v>
      </c>
      <c r="B467" s="2">
        <v>1.11114385149315</v>
      </c>
      <c r="C467" s="1">
        <v>1.11004359706692</v>
      </c>
      <c r="D467" s="3">
        <f t="shared" si="70"/>
        <v>1.0342002935221957</v>
      </c>
      <c r="E467" s="3">
        <f t="shared" si="71"/>
        <v>1.0338580250284901</v>
      </c>
      <c r="F467" s="2">
        <f>$P$6*(1-EXP(-(IF(A467&lt;$P$8,0,A468-$P$8))/$P$7))</f>
        <v>1.0100253486812818</v>
      </c>
      <c r="G467" s="3">
        <f t="shared" si="63"/>
        <v>1.0224951610913793E-2</v>
      </c>
      <c r="H467" s="1">
        <f t="shared" si="64"/>
        <v>1.0003650010131222E-2</v>
      </c>
      <c r="I467" s="2">
        <f>IF(A467&lt;$S$10,0,$S$6*(1+(-$S$9-$S$7)/($S$7-$S$8)*EXP(-(A468-$S$10)/$S$7)+(-$S$9-$S$8)/($S$8-$S$7)*EXP(-(A468-$S$10)/$S$8)))</f>
        <v>0.9973314518794214</v>
      </c>
      <c r="J467" s="3">
        <f t="shared" si="65"/>
        <v>1.2953262305835045E-2</v>
      </c>
      <c r="K467" s="1">
        <f t="shared" si="66"/>
        <v>1.2704027672767767E-2</v>
      </c>
      <c r="L467">
        <f t="shared" si="67"/>
        <v>1.005519813526303</v>
      </c>
      <c r="M467">
        <f t="shared" si="68"/>
        <v>1.1156437396421923E-2</v>
      </c>
      <c r="N467" s="1">
        <f t="shared" si="69"/>
        <v>1.0925221325645752E-2</v>
      </c>
    </row>
    <row r="468" spans="1:14" x14ac:dyDescent="0.2">
      <c r="A468" s="1">
        <v>46.4</v>
      </c>
      <c r="B468" s="2">
        <v>0.89498054465576005</v>
      </c>
      <c r="C468" s="1">
        <v>0.896010124733711</v>
      </c>
      <c r="D468" s="3">
        <f t="shared" si="70"/>
        <v>0.98354776811350553</v>
      </c>
      <c r="E468" s="3">
        <f t="shared" si="71"/>
        <v>0.98370464802981361</v>
      </c>
      <c r="F468" s="2">
        <f>$P$6*(1-EXP(-(IF(A468&lt;$P$8,0,A469-$P$8))/$P$7))</f>
        <v>1.0100827971709372</v>
      </c>
      <c r="G468" s="3">
        <f t="shared" si="63"/>
        <v>1.3248528534067602E-2</v>
      </c>
      <c r="H468" s="1">
        <f t="shared" si="64"/>
        <v>1.3012574596970703E-2</v>
      </c>
      <c r="I468" s="2">
        <f>IF(A468&lt;$S$10,0,$S$6*(1+(-$S$9-$S$7)/($S$7-$S$8)*EXP(-(A469-$S$10)/$S$7)+(-$S$9-$S$8)/($S$8-$S$7)*EXP(-(A469-$S$10)/$S$8)))</f>
        <v>0.99733271897198328</v>
      </c>
      <c r="J468" s="3">
        <f t="shared" si="65"/>
        <v>1.0475967587258547E-2</v>
      </c>
      <c r="K468" s="1">
        <f t="shared" si="66"/>
        <v>1.0266268103173567E-2</v>
      </c>
      <c r="L468">
        <f t="shared" si="67"/>
        <v>1.0055639492422912</v>
      </c>
      <c r="M468">
        <f t="shared" si="68"/>
        <v>1.2228689369948439E-2</v>
      </c>
      <c r="N468" s="1">
        <f t="shared" si="69"/>
        <v>1.2002040464456788E-2</v>
      </c>
    </row>
    <row r="469" spans="1:14" x14ac:dyDescent="0.2">
      <c r="A469" s="1">
        <v>46.5</v>
      </c>
      <c r="B469" s="2">
        <v>0.86084501708932804</v>
      </c>
      <c r="C469" s="1">
        <v>0.86221100907514303</v>
      </c>
      <c r="D469" s="3">
        <f t="shared" si="70"/>
        <v>0.95565647107941265</v>
      </c>
      <c r="E469" s="3">
        <f t="shared" si="71"/>
        <v>0.95608824362525802</v>
      </c>
      <c r="F469" s="2">
        <f>$P$6*(1-EXP(-(IF(A469&lt;$P$8,0,A470-$P$8))/$P$7))</f>
        <v>1.010139525380636</v>
      </c>
      <c r="G469" s="3">
        <f t="shared" si="63"/>
        <v>2.2288850205943424E-2</v>
      </c>
      <c r="H469" s="1">
        <f t="shared" si="64"/>
        <v>2.18828459363445E-2</v>
      </c>
      <c r="I469" s="2">
        <f>IF(A469&lt;$S$10,0,$S$6*(1+(-$S$9-$S$7)/($S$7-$S$8)*EXP(-(A470-$S$10)/$S$7)+(-$S$9-$S$8)/($S$8-$S$7)*EXP(-(A470-$S$10)/$S$8)))</f>
        <v>0.99733395253707902</v>
      </c>
      <c r="J469" s="3">
        <f t="shared" si="65"/>
        <v>1.8629229499660335E-2</v>
      </c>
      <c r="K469" s="1">
        <f t="shared" si="66"/>
        <v>1.8258209849817547E-2</v>
      </c>
      <c r="L469">
        <f t="shared" si="67"/>
        <v>1.0056074954690919</v>
      </c>
      <c r="M469">
        <f t="shared" si="68"/>
        <v>2.0956175146651598E-2</v>
      </c>
      <c r="N469" s="1">
        <f t="shared" si="69"/>
        <v>2.0562552310129961E-2</v>
      </c>
    </row>
    <row r="470" spans="1:14" x14ac:dyDescent="0.2">
      <c r="A470" s="1">
        <v>46.6</v>
      </c>
      <c r="B470" s="2">
        <v>0.94395960696388104</v>
      </c>
      <c r="C470" s="1">
        <v>0.94450680742184501</v>
      </c>
      <c r="D470" s="3">
        <f t="shared" si="70"/>
        <v>0.89992838956965626</v>
      </c>
      <c r="E470" s="3">
        <f t="shared" si="71"/>
        <v>0.90090931374356631</v>
      </c>
      <c r="F470" s="2">
        <f>$P$6*(1-EXP(-(IF(A470&lt;$P$8,0,A471-$P$8))/$P$7))</f>
        <v>1.0101955423411326</v>
      </c>
      <c r="G470" s="3">
        <f t="shared" si="63"/>
        <v>4.3871991352994483E-3</v>
      </c>
      <c r="H470" s="1">
        <f t="shared" si="64"/>
        <v>4.3150098952964367E-3</v>
      </c>
      <c r="I470" s="2">
        <f>IF(A470&lt;$S$10,0,$S$6*(1+(-$S$9-$S$7)/($S$7-$S$8)*EXP(-(A471-$S$10)/$S$7)+(-$S$9-$S$8)/($S$8-$S$7)*EXP(-(A471-$S$10)/$S$8)))</f>
        <v>0.99733515345555246</v>
      </c>
      <c r="J470" s="3">
        <f t="shared" si="65"/>
        <v>2.8489489632845776E-3</v>
      </c>
      <c r="K470" s="1">
        <f t="shared" si="66"/>
        <v>2.7908341446571338E-3</v>
      </c>
      <c r="L470">
        <f t="shared" si="67"/>
        <v>1.0056504600800908</v>
      </c>
      <c r="M470">
        <f t="shared" si="68"/>
        <v>3.8057613582057736E-3</v>
      </c>
      <c r="N470" s="1">
        <f t="shared" si="69"/>
        <v>3.7385462603922136E-3</v>
      </c>
    </row>
    <row r="471" spans="1:14" x14ac:dyDescent="0.2">
      <c r="A471" s="1">
        <v>46.7</v>
      </c>
      <c r="B471" s="2">
        <v>0.95250766512762797</v>
      </c>
      <c r="C471" s="1">
        <v>0.95297073594493098</v>
      </c>
      <c r="D471" s="3">
        <f t="shared" si="70"/>
        <v>0.91910409639361224</v>
      </c>
      <c r="E471" s="3">
        <f t="shared" si="71"/>
        <v>0.91989618414730634</v>
      </c>
      <c r="F471" s="2">
        <f>$P$6*(1-EXP(-(IF(A471&lt;$P$8,0,A472-$P$8))/$P$7))</f>
        <v>1.0102508569699558</v>
      </c>
      <c r="G471" s="3">
        <f t="shared" si="63"/>
        <v>3.3342762041398705E-3</v>
      </c>
      <c r="H471" s="1">
        <f t="shared" si="64"/>
        <v>3.2810122646414856E-3</v>
      </c>
      <c r="I471" s="2">
        <f>IF(A471&lt;$S$10,0,$S$6*(1+(-$S$9-$S$7)/($S$7-$S$8)*EXP(-(A472-$S$10)/$S$7)+(-$S$9-$S$8)/($S$8-$S$7)*EXP(-(A472-$S$10)/$S$8)))</f>
        <v>0.9973363225853028</v>
      </c>
      <c r="J471" s="3">
        <f t="shared" si="65"/>
        <v>2.0096085294575459E-3</v>
      </c>
      <c r="K471" s="1">
        <f t="shared" si="66"/>
        <v>1.968305277944339E-3</v>
      </c>
      <c r="L471">
        <f t="shared" si="67"/>
        <v>1.0056928508435141</v>
      </c>
      <c r="M471">
        <f t="shared" si="68"/>
        <v>2.8286639796333002E-3</v>
      </c>
      <c r="N471" s="1">
        <f t="shared" si="69"/>
        <v>2.7796213993794023E-3</v>
      </c>
    </row>
    <row r="472" spans="1:14" x14ac:dyDescent="0.2">
      <c r="A472" s="1">
        <v>46.8</v>
      </c>
      <c r="B472" s="2">
        <v>1.0015276200827099</v>
      </c>
      <c r="C472" s="1">
        <v>1.00150781200391</v>
      </c>
      <c r="D472" s="3">
        <f t="shared" si="70"/>
        <v>0.96599829739140619</v>
      </c>
      <c r="E472" s="3">
        <f t="shared" si="71"/>
        <v>0.96632845179022864</v>
      </c>
      <c r="F472" s="2">
        <f>$P$6*(1-EXP(-(IF(A472&lt;$P$8,0,A473-$P$8))/$P$7))</f>
        <v>1.0103054780728273</v>
      </c>
      <c r="G472" s="3">
        <f t="shared" si="63"/>
        <v>7.7050790894668458E-5</v>
      </c>
      <c r="H472" s="1">
        <f t="shared" si="64"/>
        <v>7.7398928260178745E-5</v>
      </c>
      <c r="I472" s="2">
        <f>IF(A472&lt;$S$10,0,$S$6*(1+(-$S$9-$S$7)/($S$7-$S$8)*EXP(-(A473-$S$10)/$S$7)+(-$S$9-$S$8)/($S$8-$S$7)*EXP(-(A473-$S$10)/$S$8)))</f>
        <v>0.99733746076187368</v>
      </c>
      <c r="J472" s="3">
        <f t="shared" si="65"/>
        <v>1.7557435133990632E-5</v>
      </c>
      <c r="K472" s="1">
        <f t="shared" si="66"/>
        <v>1.7391829481954145E-5</v>
      </c>
      <c r="L472">
        <f t="shared" si="67"/>
        <v>1.0057346754238334</v>
      </c>
      <c r="M472">
        <f t="shared" si="68"/>
        <v>1.7699314643276051E-5</v>
      </c>
      <c r="N472" s="1">
        <f t="shared" si="69"/>
        <v>1.7866374370686532E-5</v>
      </c>
    </row>
    <row r="473" spans="1:14" x14ac:dyDescent="0.2">
      <c r="A473" s="1">
        <v>46.9</v>
      </c>
      <c r="B473" s="2">
        <v>1.05763438959977</v>
      </c>
      <c r="C473" s="1">
        <v>1.0570618784869801</v>
      </c>
      <c r="D473" s="3">
        <f t="shared" si="70"/>
        <v>1.0038898916033692</v>
      </c>
      <c r="E473" s="3">
        <f t="shared" si="71"/>
        <v>1.0038468088119403</v>
      </c>
      <c r="F473" s="2">
        <f>$P$6*(1-EXP(-(IF(A473&lt;$P$8,0,A474-$P$8))/$P$7))</f>
        <v>1.0103594143450647</v>
      </c>
      <c r="G473" s="3">
        <f t="shared" si="63"/>
        <v>2.234923285332994E-3</v>
      </c>
      <c r="H473" s="1">
        <f t="shared" si="64"/>
        <v>2.1811201569268907E-3</v>
      </c>
      <c r="I473" s="2">
        <f>IF(A473&lt;$S$10,0,$S$6*(1+(-$S$9-$S$7)/($S$7-$S$8)*EXP(-(A474-$S$10)/$S$7)+(-$S$9-$S$8)/($S$8-$S$7)*EXP(-(A474-$S$10)/$S$8)))</f>
        <v>0.99733856879903182</v>
      </c>
      <c r="J473" s="3">
        <f t="shared" si="65"/>
        <v>3.6355860060347267E-3</v>
      </c>
      <c r="K473" s="1">
        <f t="shared" si="66"/>
        <v>3.5668737200825742E-3</v>
      </c>
      <c r="L473">
        <f t="shared" si="67"/>
        <v>1.0057759413831513</v>
      </c>
      <c r="M473">
        <f t="shared" si="68"/>
        <v>2.6892986514357202E-3</v>
      </c>
      <c r="N473" s="1">
        <f t="shared" si="69"/>
        <v>2.630247344617882E-3</v>
      </c>
    </row>
    <row r="474" spans="1:14" x14ac:dyDescent="0.2">
      <c r="A474" s="1">
        <v>47</v>
      </c>
      <c r="B474" s="2">
        <v>1.0663598515642601</v>
      </c>
      <c r="C474" s="1">
        <v>1.065701458141</v>
      </c>
      <c r="D474" s="3">
        <f t="shared" si="70"/>
        <v>1.0418406204155799</v>
      </c>
      <c r="E474" s="3">
        <f t="shared" si="71"/>
        <v>1.0414237162106301</v>
      </c>
      <c r="F474" s="2">
        <f>$P$6*(1-EXP(-(IF(A474&lt;$P$8,0,A475-$P$8))/$P$7))</f>
        <v>1.0104126743729644</v>
      </c>
      <c r="G474" s="3">
        <f t="shared" si="63"/>
        <v>3.130086635674227E-3</v>
      </c>
      <c r="H474" s="1">
        <f t="shared" si="64"/>
        <v>3.0568496105485956E-3</v>
      </c>
      <c r="I474" s="2">
        <f>IF(A474&lt;$S$10,0,$S$6*(1+(-$S$9-$S$7)/($S$7-$S$8)*EXP(-(A475-$S$10)/$S$7)+(-$S$9-$S$8)/($S$8-$S$7)*EXP(-(A475-$S$10)/$S$8)))</f>
        <v>0.9973396474893278</v>
      </c>
      <c r="J474" s="3">
        <f t="shared" si="65"/>
        <v>4.7637885705452956E-3</v>
      </c>
      <c r="K474" s="1">
        <f t="shared" si="66"/>
        <v>4.673337155575088E-3</v>
      </c>
      <c r="L474">
        <f t="shared" si="67"/>
        <v>1.0058166561825688</v>
      </c>
      <c r="M474">
        <f t="shared" si="68"/>
        <v>3.6654785070256448E-3</v>
      </c>
      <c r="N474" s="1">
        <f t="shared" si="69"/>
        <v>3.5861895056005333E-3</v>
      </c>
    </row>
    <row r="475" spans="1:14" x14ac:dyDescent="0.2">
      <c r="A475" s="1">
        <v>47.1</v>
      </c>
      <c r="B475" s="2">
        <v>0.93209278856720601</v>
      </c>
      <c r="C475" s="1">
        <v>0.93275733899605295</v>
      </c>
      <c r="D475" s="3">
        <f t="shared" si="70"/>
        <v>1.0186956765770787</v>
      </c>
      <c r="E475" s="3">
        <f t="shared" si="71"/>
        <v>1.0185068918746778</v>
      </c>
      <c r="F475" s="2">
        <f>$P$6*(1-EXP(-(IF(A475&lt;$P$8,0,A476-$P$8))/$P$7))</f>
        <v>1.0104652666351699</v>
      </c>
      <c r="G475" s="3">
        <f t="shared" si="63"/>
        <v>6.1422453185134797E-3</v>
      </c>
      <c r="H475" s="1">
        <f t="shared" si="64"/>
        <v>6.0385220179662337E-3</v>
      </c>
      <c r="I475" s="2">
        <f>IF(A475&lt;$S$10,0,$S$6*(1+(-$S$9-$S$7)/($S$7-$S$8)*EXP(-(A476-$S$10)/$S$7)+(-$S$9-$S$8)/($S$8-$S$7)*EXP(-(A476-$S$10)/$S$8)))</f>
        <v>0.99734069760464406</v>
      </c>
      <c r="J475" s="3">
        <f t="shared" si="65"/>
        <v>4.2572896337577893E-3</v>
      </c>
      <c r="K475" s="1">
        <f t="shared" si="66"/>
        <v>4.1710102091658784E-3</v>
      </c>
      <c r="L475">
        <f t="shared" si="67"/>
        <v>1.0058568271835346</v>
      </c>
      <c r="M475">
        <f t="shared" si="68"/>
        <v>5.4411333929912211E-3</v>
      </c>
      <c r="N475" s="1">
        <f t="shared" si="69"/>
        <v>5.3435351732717745E-3</v>
      </c>
    </row>
    <row r="476" spans="1:14" x14ac:dyDescent="0.2">
      <c r="A476" s="1">
        <v>47.2</v>
      </c>
      <c r="B476" s="2">
        <v>0.98710951265458002</v>
      </c>
      <c r="C476" s="1">
        <v>0.98723209504190002</v>
      </c>
      <c r="D476" s="3">
        <f t="shared" si="70"/>
        <v>0.99518738426201525</v>
      </c>
      <c r="E476" s="3">
        <f t="shared" si="71"/>
        <v>0.9952302973929843</v>
      </c>
      <c r="F476" s="2">
        <f>$P$6*(1-EXP(-(IF(A476&lt;$P$8,0,A477-$P$8))/$P$7))</f>
        <v>1.0105171995040201</v>
      </c>
      <c r="G476" s="3">
        <f t="shared" si="63"/>
        <v>5.4791980364144897E-4</v>
      </c>
      <c r="H476" s="1">
        <f t="shared" si="64"/>
        <v>5.4219608981184383E-4</v>
      </c>
      <c r="I476" s="2">
        <f>IF(A476&lt;$S$10,0,$S$6*(1+(-$S$9-$S$7)/($S$7-$S$8)*EXP(-(A477-$S$10)/$S$7)+(-$S$9-$S$8)/($S$8-$S$7)*EXP(-(A477-$S$10)/$S$8)))</f>
        <v>0.99734171989672804</v>
      </c>
      <c r="J476" s="3">
        <f t="shared" si="65"/>
        <v>1.0469806504626633E-4</v>
      </c>
      <c r="K476" s="1">
        <f t="shared" si="66"/>
        <v>1.0220451470535657E-4</v>
      </c>
      <c r="L476">
        <f t="shared" si="67"/>
        <v>1.0058964616491757</v>
      </c>
      <c r="M476">
        <f t="shared" si="68"/>
        <v>3.5294945252553866E-4</v>
      </c>
      <c r="N476" s="1">
        <f t="shared" si="69"/>
        <v>3.4835858085078679E-4</v>
      </c>
    </row>
    <row r="477" spans="1:14" x14ac:dyDescent="0.2">
      <c r="A477" s="1">
        <v>47.3</v>
      </c>
      <c r="B477" s="2">
        <v>0.94555719149201201</v>
      </c>
      <c r="C477" s="1">
        <v>0.94608924671730499</v>
      </c>
      <c r="D477" s="3">
        <f t="shared" si="70"/>
        <v>0.95491983090459931</v>
      </c>
      <c r="E477" s="3">
        <f t="shared" si="71"/>
        <v>0.95535956025175262</v>
      </c>
      <c r="F477" s="2">
        <f>$P$6*(1-EXP(-(IF(A477&lt;$P$8,0,A478-$P$8))/$P$7))</f>
        <v>1.0105684812468834</v>
      </c>
      <c r="G477" s="3">
        <f t="shared" si="63"/>
        <v>4.2264677955918418E-3</v>
      </c>
      <c r="H477" s="1">
        <f t="shared" si="64"/>
        <v>4.1575716855203728E-3</v>
      </c>
      <c r="I477" s="2">
        <f>IF(A477&lt;$S$10,0,$S$6*(1+(-$S$9-$S$7)/($S$7-$S$8)*EXP(-(A478-$S$10)/$S$7)+(-$S$9-$S$8)/($S$8-$S$7)*EXP(-(A478-$S$10)/$S$8)))</f>
        <v>0.99734271509771233</v>
      </c>
      <c r="J477" s="3">
        <f t="shared" si="65"/>
        <v>2.6817404551165453E-3</v>
      </c>
      <c r="K477" s="1">
        <f t="shared" si="66"/>
        <v>2.6269180210214153E-3</v>
      </c>
      <c r="L477">
        <f t="shared" si="67"/>
        <v>1.0059355667456105</v>
      </c>
      <c r="M477">
        <f t="shared" si="68"/>
        <v>3.6455481982643509E-3</v>
      </c>
      <c r="N477" s="1">
        <f t="shared" si="69"/>
        <v>3.5815820209303575E-3</v>
      </c>
    </row>
    <row r="478" spans="1:14" x14ac:dyDescent="0.2">
      <c r="A478" s="1">
        <v>47.4</v>
      </c>
      <c r="B478" s="2">
        <v>1.06735912693863</v>
      </c>
      <c r="C478" s="1">
        <v>1.0666912127475301</v>
      </c>
      <c r="D478" s="3">
        <f t="shared" si="70"/>
        <v>1.0000086103617407</v>
      </c>
      <c r="E478" s="3">
        <f t="shared" si="71"/>
        <v>1.0000041848355783</v>
      </c>
      <c r="F478" s="2">
        <f>$P$6*(1-EXP(-(IF(A478&lt;$P$8,0,A479-$P$8))/$P$7))</f>
        <v>1.010619120027473</v>
      </c>
      <c r="G478" s="3">
        <f t="shared" si="63"/>
        <v>3.2194283842781435E-3</v>
      </c>
      <c r="H478" s="1">
        <f t="shared" si="64"/>
        <v>3.1440795820066791E-3</v>
      </c>
      <c r="I478" s="2">
        <f>IF(A478&lt;$S$10,0,$S$6*(1+(-$S$9-$S$7)/($S$7-$S$8)*EXP(-(A479-$S$10)/$S$7)+(-$S$9-$S$8)/($S$8-$S$7)*EXP(-(A479-$S$10)/$S$8)))</f>
        <v>0.99734368392062145</v>
      </c>
      <c r="J478" s="3">
        <f t="shared" si="65"/>
        <v>4.9021622610080024E-3</v>
      </c>
      <c r="K478" s="1">
        <f t="shared" si="66"/>
        <v>4.8090797543989252E-3</v>
      </c>
      <c r="L478">
        <f t="shared" si="67"/>
        <v>1.0059741495432446</v>
      </c>
      <c r="M478">
        <f t="shared" si="68"/>
        <v>3.7681154498319762E-3</v>
      </c>
      <c r="N478" s="1">
        <f t="shared" si="69"/>
        <v>3.6865617641531991E-3</v>
      </c>
    </row>
    <row r="479" spans="1:14" x14ac:dyDescent="0.2">
      <c r="A479" s="1">
        <v>47.5</v>
      </c>
      <c r="B479" s="2">
        <v>1.08268882576085</v>
      </c>
      <c r="C479" s="1">
        <v>1.08186995385392</v>
      </c>
      <c r="D479" s="3">
        <f t="shared" si="70"/>
        <v>1.0318683813971641</v>
      </c>
      <c r="E479" s="3">
        <f t="shared" si="71"/>
        <v>1.0315501377729184</v>
      </c>
      <c r="F479" s="2">
        <f>$P$6*(1-EXP(-(IF(A479&lt;$P$8,0,A480-$P$8))/$P$7))</f>
        <v>1.0106691239071468</v>
      </c>
      <c r="G479" s="3">
        <f t="shared" si="63"/>
        <v>5.1868374550963015E-3</v>
      </c>
      <c r="H479" s="1">
        <f t="shared" si="64"/>
        <v>5.0695581851093203E-3</v>
      </c>
      <c r="I479" s="2">
        <f>IF(A479&lt;$S$10,0,$S$6*(1+(-$S$9-$S$7)/($S$7-$S$8)*EXP(-(A480-$S$10)/$S$7)+(-$S$9-$S$8)/($S$8-$S$7)*EXP(-(A480-$S$10)/$S$8)))</f>
        <v>0.99734462705986626</v>
      </c>
      <c r="J479" s="3">
        <f t="shared" si="65"/>
        <v>7.2836322519129974E-3</v>
      </c>
      <c r="K479" s="1">
        <f t="shared" si="66"/>
        <v>7.1445308696415858E-3</v>
      </c>
      <c r="L479">
        <f t="shared" si="67"/>
        <v>1.0060122170180501</v>
      </c>
      <c r="M479">
        <f t="shared" si="68"/>
        <v>5.8793023282964199E-3</v>
      </c>
      <c r="N479" s="1">
        <f t="shared" si="69"/>
        <v>5.754396237860099E-3</v>
      </c>
    </row>
    <row r="480" spans="1:14" x14ac:dyDescent="0.2">
      <c r="A480" s="1">
        <v>47.6</v>
      </c>
      <c r="B480" s="2">
        <v>1.03264772168567</v>
      </c>
      <c r="C480" s="1">
        <v>1.03232195368017</v>
      </c>
      <c r="D480" s="3">
        <f t="shared" si="70"/>
        <v>1.0608985581283834</v>
      </c>
      <c r="E480" s="3">
        <f t="shared" si="71"/>
        <v>1.0602943734272066</v>
      </c>
      <c r="F480" s="2">
        <f>$P$6*(1-EXP(-(IF(A480&lt;$P$8,0,A481-$P$8))/$P$7))</f>
        <v>1.0107185008461907</v>
      </c>
      <c r="G480" s="3">
        <f t="shared" si="63"/>
        <v>4.8089072662665038E-4</v>
      </c>
      <c r="H480" s="1">
        <f t="shared" si="64"/>
        <v>4.6670917434996572E-4</v>
      </c>
      <c r="I480" s="2">
        <f>IF(A480&lt;$S$10,0,$S$6*(1+(-$S$9-$S$7)/($S$7-$S$8)*EXP(-(A481-$S$10)/$S$7)+(-$S$9-$S$8)/($S$8-$S$7)*EXP(-(A481-$S$10)/$S$8)))</f>
        <v>0.99734554519172358</v>
      </c>
      <c r="J480" s="3">
        <f t="shared" si="65"/>
        <v>1.2462436652097419E-3</v>
      </c>
      <c r="K480" s="1">
        <f t="shared" si="66"/>
        <v>1.223349150750666E-3</v>
      </c>
      <c r="L480">
        <f t="shared" si="67"/>
        <v>1.0060497760528249</v>
      </c>
      <c r="M480">
        <f t="shared" si="68"/>
        <v>7.0745071188778482E-4</v>
      </c>
      <c r="N480" s="1">
        <f t="shared" si="69"/>
        <v>6.9022731728277391E-4</v>
      </c>
    </row>
    <row r="481" spans="1:14" x14ac:dyDescent="0.2">
      <c r="A481" s="1">
        <v>47.7</v>
      </c>
      <c r="B481" s="2">
        <v>0.88928431072227099</v>
      </c>
      <c r="C481" s="1">
        <v>0.89037109925286695</v>
      </c>
      <c r="D481" s="3">
        <f t="shared" si="70"/>
        <v>1.0015402860562637</v>
      </c>
      <c r="E481" s="3">
        <f t="shared" si="71"/>
        <v>1.0015210022623189</v>
      </c>
      <c r="F481" s="2">
        <f>$P$6*(1-EXP(-(IF(A481&lt;$P$8,0,A482-$P$8))/$P$7))</f>
        <v>1.0107672587050862</v>
      </c>
      <c r="G481" s="3">
        <f t="shared" si="63"/>
        <v>1.475810665059539E-2</v>
      </c>
      <c r="H481" s="1">
        <f t="shared" si="64"/>
        <v>1.4495235210844205E-2</v>
      </c>
      <c r="I481" s="2">
        <f>IF(A481&lt;$S$10,0,$S$6*(1+(-$S$9-$S$7)/($S$7-$S$8)*EXP(-(A482-$S$10)/$S$7)+(-$S$9-$S$8)/($S$8-$S$7)*EXP(-(A482-$S$10)/$S$8)))</f>
        <v>0.99734643897480657</v>
      </c>
      <c r="J481" s="3">
        <f t="shared" si="65"/>
        <v>1.1677423562467449E-2</v>
      </c>
      <c r="K481" s="1">
        <f t="shared" si="66"/>
        <v>1.1443723308624393E-2</v>
      </c>
      <c r="L481">
        <f t="shared" si="67"/>
        <v>1.006086833438439</v>
      </c>
      <c r="M481">
        <f t="shared" si="68"/>
        <v>1.3642829312860937E-2</v>
      </c>
      <c r="N481" s="1">
        <f t="shared" si="69"/>
        <v>1.339013113810596E-2</v>
      </c>
    </row>
    <row r="482" spans="1:14" x14ac:dyDescent="0.2">
      <c r="A482" s="1">
        <v>47.8</v>
      </c>
      <c r="B482" s="2">
        <v>0.984886605361321</v>
      </c>
      <c r="C482" s="1">
        <v>0.98503154972541596</v>
      </c>
      <c r="D482" s="3">
        <f t="shared" si="70"/>
        <v>0.96893954592308729</v>
      </c>
      <c r="E482" s="3">
        <f t="shared" si="71"/>
        <v>0.96924153421948434</v>
      </c>
      <c r="F482" s="2">
        <f>$P$6*(1-EXP(-(IF(A482&lt;$P$8,0,A483-$P$8))/$P$7))</f>
        <v>1.0108154052457605</v>
      </c>
      <c r="G482" s="3">
        <f t="shared" si="63"/>
        <v>6.7230266344731103E-4</v>
      </c>
      <c r="H482" s="1">
        <f t="shared" si="64"/>
        <v>6.6480720549400301E-4</v>
      </c>
      <c r="I482" s="2">
        <f>IF(A482&lt;$S$10,0,$S$6*(1+(-$S$9-$S$7)/($S$7-$S$8)*EXP(-(A483-$S$10)/$S$7)+(-$S$9-$S$8)/($S$8-$S$7)*EXP(-(A483-$S$10)/$S$8)))</f>
        <v>0.99734730905052138</v>
      </c>
      <c r="J482" s="3">
        <f t="shared" si="65"/>
        <v>1.5526913643005197E-4</v>
      </c>
      <c r="K482" s="1">
        <f t="shared" si="66"/>
        <v>1.516779277539212E-4</v>
      </c>
      <c r="L482">
        <f t="shared" si="67"/>
        <v>1.0061233958750613</v>
      </c>
      <c r="M482">
        <f t="shared" si="68"/>
        <v>4.5100127132448905E-4</v>
      </c>
      <c r="N482" s="1">
        <f t="shared" si="69"/>
        <v>4.4486597400030816E-4</v>
      </c>
    </row>
    <row r="483" spans="1:14" x14ac:dyDescent="0.2">
      <c r="A483" s="1">
        <v>47.9</v>
      </c>
      <c r="B483" s="2">
        <v>1.0674524735275399</v>
      </c>
      <c r="C483" s="1">
        <v>1.06678401322329</v>
      </c>
      <c r="D483" s="3">
        <f t="shared" si="70"/>
        <v>0.98054112987037723</v>
      </c>
      <c r="E483" s="3">
        <f t="shared" si="71"/>
        <v>0.98072888740052433</v>
      </c>
      <c r="F483" s="2">
        <f>$P$6*(1-EXP(-(IF(A483&lt;$P$8,0,A484-$P$8))/$P$7))</f>
        <v>1.010862948132824</v>
      </c>
      <c r="G483" s="3">
        <f t="shared" si="63"/>
        <v>3.2023743843992022E-3</v>
      </c>
      <c r="H483" s="1">
        <f t="shared" si="64"/>
        <v>3.1271655208521369E-3</v>
      </c>
      <c r="I483" s="2">
        <f>IF(A483&lt;$S$10,0,$S$6*(1+(-$S$9-$S$7)/($S$7-$S$8)*EXP(-(A484-$S$10)/$S$7)+(-$S$9-$S$8)/($S$8-$S$7)*EXP(-(A484-$S$10)/$S$8)))</f>
        <v>0.99734815604351135</v>
      </c>
      <c r="J483" s="3">
        <f t="shared" si="65"/>
        <v>4.9146153299014731E-3</v>
      </c>
      <c r="K483" s="1">
        <f t="shared" si="66"/>
        <v>4.8213382622906151E-3</v>
      </c>
      <c r="L483">
        <f t="shared" si="67"/>
        <v>1.0061594699733714</v>
      </c>
      <c r="M483">
        <f t="shared" si="68"/>
        <v>3.7568322846913194E-3</v>
      </c>
      <c r="N483" s="1">
        <f t="shared" si="69"/>
        <v>3.6753352442612528E-3</v>
      </c>
    </row>
    <row r="484" spans="1:14" x14ac:dyDescent="0.2">
      <c r="A484" s="1">
        <v>48</v>
      </c>
      <c r="B484" s="2">
        <v>1.0058928204925599</v>
      </c>
      <c r="C484" s="1">
        <v>1.0058309447143901</v>
      </c>
      <c r="D484" s="3">
        <f t="shared" si="70"/>
        <v>1.0194106331271402</v>
      </c>
      <c r="E484" s="3">
        <f t="shared" si="71"/>
        <v>1.0192155025543652</v>
      </c>
      <c r="F484" s="2">
        <f>$P$6*(1-EXP(-(IF(A484&lt;$P$8,0,A485-$P$8))/$P$7))</f>
        <v>1.0109098949347886</v>
      </c>
      <c r="G484" s="3">
        <f t="shared" si="63"/>
        <v>2.5171035958863948E-5</v>
      </c>
      <c r="H484" s="1">
        <f t="shared" si="64"/>
        <v>2.579573534128601E-5</v>
      </c>
      <c r="I484" s="2">
        <f>IF(A484&lt;$S$10,0,$S$6*(1+(-$S$9-$S$7)/($S$7-$S$8)*EXP(-(A485-$S$10)/$S$7)+(-$S$9-$S$8)/($S$8-$S$7)*EXP(-(A485-$S$10)/$S$8)))</f>
        <v>0.99734898056209254</v>
      </c>
      <c r="J484" s="3">
        <f t="shared" si="65"/>
        <v>7.2997200757448635E-5</v>
      </c>
      <c r="K484" s="1">
        <f t="shared" si="66"/>
        <v>7.1943715880860124E-5</v>
      </c>
      <c r="L484">
        <f t="shared" si="67"/>
        <v>1.0061950622557549</v>
      </c>
      <c r="M484">
        <f t="shared" si="68"/>
        <v>9.1350083419248808E-8</v>
      </c>
      <c r="N484" s="1">
        <f t="shared" si="69"/>
        <v>1.3258158392961565E-7</v>
      </c>
    </row>
    <row r="485" spans="1:14" x14ac:dyDescent="0.2">
      <c r="A485" s="1">
        <v>48.1</v>
      </c>
      <c r="B485" s="2">
        <v>0.99342255537438096</v>
      </c>
      <c r="C485" s="1">
        <v>0.99348361175218503</v>
      </c>
      <c r="D485" s="3">
        <f t="shared" si="70"/>
        <v>1.0222559497981603</v>
      </c>
      <c r="E485" s="3">
        <f t="shared" si="71"/>
        <v>1.0220328565632883</v>
      </c>
      <c r="F485" s="2">
        <f>$P$6*(1-EXP(-(IF(A485&lt;$P$8,0,A486-$P$8))/$P$7))</f>
        <v>1.0109562531252736</v>
      </c>
      <c r="G485" s="3">
        <f t="shared" si="63"/>
        <v>3.0743055681965763E-4</v>
      </c>
      <c r="H485" s="1">
        <f t="shared" si="64"/>
        <v>3.0529319655256648E-4</v>
      </c>
      <c r="I485" s="2">
        <f>IF(A485&lt;$S$10,0,$S$6*(1+(-$S$9-$S$7)/($S$7-$S$8)*EXP(-(A486-$S$10)/$S$7)+(-$S$9-$S$8)/($S$8-$S$7)*EXP(-(A486-$S$10)/$S$8)))</f>
        <v>0.99734978319867473</v>
      </c>
      <c r="J485" s="3">
        <f t="shared" si="65"/>
        <v>1.5423118383907238E-5</v>
      </c>
      <c r="K485" s="1">
        <f t="shared" si="66"/>
        <v>1.494728165365232E-5</v>
      </c>
      <c r="L485">
        <f t="shared" si="67"/>
        <v>1.0062301791574826</v>
      </c>
      <c r="M485">
        <f t="shared" si="68"/>
        <v>1.6403522696947049E-4</v>
      </c>
      <c r="N485" s="1">
        <f t="shared" si="69"/>
        <v>1.6247498061779418E-4</v>
      </c>
    </row>
    <row r="486" spans="1:14" x14ac:dyDescent="0.2">
      <c r="A486" s="1">
        <v>48.2</v>
      </c>
      <c r="B486" s="2">
        <v>1.0083483561417701</v>
      </c>
      <c r="C486" s="1">
        <v>1.0082624248518099</v>
      </c>
      <c r="D486" s="3">
        <f t="shared" si="70"/>
        <v>1.002554577336237</v>
      </c>
      <c r="E486" s="3">
        <f t="shared" si="71"/>
        <v>1.0025256604394617</v>
      </c>
      <c r="F486" s="2">
        <f>$P$6*(1-EXP(-(IF(A486&lt;$P$8,0,A487-$P$8))/$P$7))</f>
        <v>1.0110020300841958</v>
      </c>
      <c r="G486" s="3">
        <f t="shared" si="63"/>
        <v>7.041985392708948E-6</v>
      </c>
      <c r="H486" s="1">
        <f t="shared" si="64"/>
        <v>7.5054368293157144E-6</v>
      </c>
      <c r="I486" s="2">
        <f>IF(A486&lt;$S$10,0,$S$6*(1+(-$S$9-$S$7)/($S$7-$S$8)*EXP(-(A487-$S$10)/$S$7)+(-$S$9-$S$8)/($S$8-$S$7)*EXP(-(A487-$S$10)/$S$8)))</f>
        <v>0.99735056453017512</v>
      </c>
      <c r="J486" s="3">
        <f t="shared" si="65"/>
        <v>1.2095142033206882E-4</v>
      </c>
      <c r="K486" s="1">
        <f t="shared" si="66"/>
        <v>1.1906869567886847E-4</v>
      </c>
      <c r="L486">
        <f t="shared" si="67"/>
        <v>1.0062648270278736</v>
      </c>
      <c r="M486">
        <f t="shared" si="68"/>
        <v>4.3410935684544664E-6</v>
      </c>
      <c r="N486" s="1">
        <f t="shared" si="69"/>
        <v>3.9903970661953657E-6</v>
      </c>
    </row>
    <row r="487" spans="1:14" x14ac:dyDescent="0.2">
      <c r="A487" s="1">
        <v>48.3</v>
      </c>
      <c r="B487" s="2">
        <v>1.09122224994765</v>
      </c>
      <c r="C487" s="1">
        <v>1.09031987408442</v>
      </c>
      <c r="D487" s="3">
        <f t="shared" si="70"/>
        <v>1.0309977204879337</v>
      </c>
      <c r="E487" s="3">
        <f t="shared" si="71"/>
        <v>1.0306886368961383</v>
      </c>
      <c r="F487" s="2">
        <f>$P$6*(1-EXP(-(IF(A487&lt;$P$8,0,A488-$P$8))/$P$7))</f>
        <v>1.0110472330989431</v>
      </c>
      <c r="G487" s="3">
        <f t="shared" si="63"/>
        <v>6.4280333266904487E-3</v>
      </c>
      <c r="H487" s="1">
        <f t="shared" si="64"/>
        <v>6.2841516088123165E-3</v>
      </c>
      <c r="I487" s="2">
        <f>IF(A487&lt;$S$10,0,$S$6*(1+(-$S$9-$S$7)/($S$7-$S$8)*EXP(-(A488-$S$10)/$S$7)+(-$S$9-$S$8)/($S$8-$S$7)*EXP(-(A488-$S$10)/$S$8)))</f>
        <v>0.99735132511841784</v>
      </c>
      <c r="J487" s="3">
        <f t="shared" si="65"/>
        <v>8.8117505282953625E-3</v>
      </c>
      <c r="K487" s="1">
        <f t="shared" si="66"/>
        <v>8.6431510968439391E-3</v>
      </c>
      <c r="L487">
        <f t="shared" si="67"/>
        <v>1.0062990121314441</v>
      </c>
      <c r="M487">
        <f t="shared" si="68"/>
        <v>7.2119563211878674E-3</v>
      </c>
      <c r="N487" s="1">
        <f t="shared" si="69"/>
        <v>7.059505243321028E-3</v>
      </c>
    </row>
    <row r="488" spans="1:14" x14ac:dyDescent="0.2">
      <c r="A488" s="1">
        <v>48.4</v>
      </c>
      <c r="B488" s="2">
        <v>1.01626877928665</v>
      </c>
      <c r="C488" s="1">
        <v>1.01610494495913</v>
      </c>
      <c r="D488" s="3">
        <f t="shared" si="70"/>
        <v>1.0386131284586901</v>
      </c>
      <c r="E488" s="3">
        <f t="shared" si="71"/>
        <v>1.0382290812984534</v>
      </c>
      <c r="F488" s="2">
        <f>$P$6*(1-EXP(-(IF(A488&lt;$P$8,0,A489-$P$8))/$P$7))</f>
        <v>1.0110918693655357</v>
      </c>
      <c r="G488" s="3">
        <f t="shared" si="63"/>
        <v>2.68003963313317E-5</v>
      </c>
      <c r="H488" s="1">
        <f t="shared" si="64"/>
        <v>2.5130926907089912E-5</v>
      </c>
      <c r="I488" s="2">
        <f>IF(A488&lt;$S$10,0,$S$6*(1+(-$S$9-$S$7)/($S$7-$S$8)*EXP(-(A489-$S$10)/$S$7)+(-$S$9-$S$8)/($S$8-$S$7)*EXP(-(A489-$S$10)/$S$8)))</f>
        <v>0.99735206551052691</v>
      </c>
      <c r="J488" s="3">
        <f t="shared" si="65"/>
        <v>3.5784206008776699E-4</v>
      </c>
      <c r="K488" s="1">
        <f t="shared" si="66"/>
        <v>3.5167048761383841E-4</v>
      </c>
      <c r="L488">
        <f t="shared" si="67"/>
        <v>1.0063327406490394</v>
      </c>
      <c r="M488">
        <f t="shared" si="68"/>
        <v>9.8724863808090932E-5</v>
      </c>
      <c r="N488" s="1">
        <f t="shared" si="69"/>
        <v>9.5495977078151643E-5</v>
      </c>
    </row>
    <row r="489" spans="1:14" x14ac:dyDescent="0.2">
      <c r="A489" s="1">
        <v>48.5</v>
      </c>
      <c r="B489" s="2">
        <v>0.89388178517890005</v>
      </c>
      <c r="C489" s="1">
        <v>0.89492382794394398</v>
      </c>
      <c r="D489" s="3">
        <f t="shared" si="70"/>
        <v>1.0004576048044</v>
      </c>
      <c r="E489" s="3">
        <f t="shared" si="71"/>
        <v>1.0004495489958314</v>
      </c>
      <c r="F489" s="2">
        <f>$P$6*(1-EXP(-(IF(A489&lt;$P$8,0,A490-$P$8))/$P$7))</f>
        <v>1.0111359459897711</v>
      </c>
      <c r="G489" s="3">
        <f t="shared" si="63"/>
        <v>1.3748538227461604E-2</v>
      </c>
      <c r="H489" s="1">
        <f t="shared" si="64"/>
        <v>1.3505256380697252E-2</v>
      </c>
      <c r="I489" s="2">
        <f>IF(A489&lt;$S$10,0,$S$6*(1+(-$S$9-$S$7)/($S$7-$S$8)*EXP(-(A490-$S$10)/$S$7)+(-$S$9-$S$8)/($S$8-$S$7)*EXP(-(A490-$S$10)/$S$8)))</f>
        <v>0.99735278623930601</v>
      </c>
      <c r="J489" s="3">
        <f t="shared" si="65"/>
        <v>1.0706248060442533E-2</v>
      </c>
      <c r="K489" s="1">
        <f t="shared" si="66"/>
        <v>1.0491691497473013E-2</v>
      </c>
      <c r="L489">
        <f t="shared" si="67"/>
        <v>1.006366018678952</v>
      </c>
      <c r="M489">
        <f t="shared" si="68"/>
        <v>1.2652702786094218E-2</v>
      </c>
      <c r="N489" s="1">
        <f t="shared" si="69"/>
        <v>1.2419361875817915E-2</v>
      </c>
    </row>
    <row r="490" spans="1:14" x14ac:dyDescent="0.2">
      <c r="A490" s="1">
        <v>48.6</v>
      </c>
      <c r="B490" s="2">
        <v>0.87170957759530798</v>
      </c>
      <c r="C490" s="1">
        <v>0.87297013440290305</v>
      </c>
      <c r="D490" s="3">
        <f t="shared" si="70"/>
        <v>0.92728671402028606</v>
      </c>
      <c r="E490" s="3">
        <f t="shared" si="71"/>
        <v>0.92799963576865896</v>
      </c>
      <c r="F490" s="2">
        <f>$P$6*(1-EXP(-(IF(A490&lt;$P$8,0,A491-$P$8))/$P$7))</f>
        <v>1.0111794699883554</v>
      </c>
      <c r="G490" s="3">
        <f t="shared" si="63"/>
        <v>1.9451850884128225E-2</v>
      </c>
      <c r="H490" s="1">
        <f t="shared" si="64"/>
        <v>1.9101820442972182E-2</v>
      </c>
      <c r="I490" s="2">
        <f>IF(A490&lt;$S$10,0,$S$6*(1+(-$S$9-$S$7)/($S$7-$S$8)*EXP(-(A491-$S$10)/$S$7)+(-$S$9-$S$8)/($S$8-$S$7)*EXP(-(A491-$S$10)/$S$8)))</f>
        <v>0.99735348782361011</v>
      </c>
      <c r="J490" s="3">
        <f t="shared" si="65"/>
        <v>1.5786392177457642E-2</v>
      </c>
      <c r="K490" s="1">
        <f t="shared" si="66"/>
        <v>1.5471218608180516E-2</v>
      </c>
      <c r="L490">
        <f t="shared" si="67"/>
        <v>1.0063988522380236</v>
      </c>
      <c r="M490">
        <f t="shared" si="68"/>
        <v>1.814120070378088E-2</v>
      </c>
      <c r="N490" s="1">
        <f t="shared" si="69"/>
        <v>1.7803222743124219E-2</v>
      </c>
    </row>
    <row r="491" spans="1:14" x14ac:dyDescent="0.2">
      <c r="A491" s="1">
        <v>48.7</v>
      </c>
      <c r="B491" s="2">
        <v>0.98051120066388697</v>
      </c>
      <c r="C491" s="1">
        <v>0.98069985632500001</v>
      </c>
      <c r="D491" s="3">
        <f t="shared" si="70"/>
        <v>0.91536752114603159</v>
      </c>
      <c r="E491" s="3">
        <f t="shared" si="71"/>
        <v>0.91619793955728246</v>
      </c>
      <c r="F491" s="2">
        <f>$P$6*(1-EXP(-(IF(A491&lt;$P$8,0,A492-$P$8))/$P$7))</f>
        <v>1.0112224482900207</v>
      </c>
      <c r="G491" s="3">
        <f t="shared" si="63"/>
        <v>9.4318073075370609E-4</v>
      </c>
      <c r="H491" s="1">
        <f t="shared" si="64"/>
        <v>9.3162862026314726E-4</v>
      </c>
      <c r="I491" s="2">
        <f>IF(A491&lt;$S$10,0,$S$6*(1+(-$S$9-$S$7)/($S$7-$S$8)*EXP(-(A492-$S$10)/$S$7)+(-$S$9-$S$8)/($S$8-$S$7)*EXP(-(A492-$S$10)/$S$8)))</f>
        <v>0.99735417076870791</v>
      </c>
      <c r="J491" s="3">
        <f t="shared" si="65"/>
        <v>2.8368564195189197E-4</v>
      </c>
      <c r="K491" s="1">
        <f t="shared" si="66"/>
        <v>2.7736618958989779E-4</v>
      </c>
      <c r="L491">
        <f t="shared" si="67"/>
        <v>1.0064312472627328</v>
      </c>
      <c r="M491">
        <f t="shared" si="68"/>
        <v>6.7184881568633961E-4</v>
      </c>
      <c r="N491" s="1">
        <f t="shared" si="69"/>
        <v>6.6210447959043773E-4</v>
      </c>
    </row>
    <row r="492" spans="1:14" x14ac:dyDescent="0.2">
      <c r="A492" s="1">
        <v>48.8</v>
      </c>
      <c r="B492" s="2">
        <v>1.0693567514761</v>
      </c>
      <c r="C492" s="1">
        <v>1.0686701212045699</v>
      </c>
      <c r="D492" s="3">
        <f t="shared" si="70"/>
        <v>0.97385917657843157</v>
      </c>
      <c r="E492" s="3">
        <f t="shared" si="71"/>
        <v>0.97411337064415771</v>
      </c>
      <c r="F492" s="2">
        <f>$P$6*(1-EXP(-(IF(A492&lt;$P$8,0,A493-$P$8))/$P$7))</f>
        <v>1.0112648877366273</v>
      </c>
      <c r="G492" s="3">
        <f t="shared" si="63"/>
        <v>3.3746646327254661E-3</v>
      </c>
      <c r="H492" s="1">
        <f t="shared" si="64"/>
        <v>3.2953608295090068E-3</v>
      </c>
      <c r="I492" s="2">
        <f>IF(A492&lt;$S$10,0,$S$6*(1+(-$S$9-$S$7)/($S$7-$S$8)*EXP(-(A493-$S$10)/$S$7)+(-$S$9-$S$8)/($S$8-$S$7)*EXP(-(A493-$S$10)/$S$8)))</f>
        <v>0.99735483556663385</v>
      </c>
      <c r="J492" s="3">
        <f t="shared" si="65"/>
        <v>5.1842758946338335E-3</v>
      </c>
      <c r="K492" s="1">
        <f t="shared" si="66"/>
        <v>5.085869965620415E-3</v>
      </c>
      <c r="L492">
        <f t="shared" si="67"/>
        <v>1.0064632096102701</v>
      </c>
      <c r="M492">
        <f t="shared" si="68"/>
        <v>3.9555976084288923E-3</v>
      </c>
      <c r="N492" s="1">
        <f t="shared" si="69"/>
        <v>3.869699850101032E-3</v>
      </c>
    </row>
    <row r="493" spans="1:14" x14ac:dyDescent="0.2">
      <c r="A493" s="1">
        <v>48.9</v>
      </c>
      <c r="B493" s="2">
        <v>1.03615385035817</v>
      </c>
      <c r="C493" s="1">
        <v>1.0357944101715499</v>
      </c>
      <c r="D493" s="3">
        <f t="shared" si="70"/>
        <v>1.0286739341660525</v>
      </c>
      <c r="E493" s="3">
        <f t="shared" si="71"/>
        <v>1.0283881292337067</v>
      </c>
      <c r="F493" s="2">
        <f>$P$6*(1-EXP(-(IF(A493&lt;$P$8,0,A494-$P$8))/$P$7))</f>
        <v>1.0113067950842536</v>
      </c>
      <c r="G493" s="3">
        <f t="shared" si="63"/>
        <v>6.1737615578505661E-4</v>
      </c>
      <c r="H493" s="1">
        <f t="shared" si="64"/>
        <v>5.9964329266358409E-4</v>
      </c>
      <c r="I493" s="2">
        <f>IF(A493&lt;$S$10,0,$S$6*(1+(-$S$9-$S$7)/($S$7-$S$8)*EXP(-(A494-$S$10)/$S$7)+(-$S$9-$S$8)/($S$8-$S$7)*EXP(-(A494-$S$10)/$S$8)))</f>
        <v>0.99735548269653096</v>
      </c>
      <c r="J493" s="3">
        <f t="shared" si="65"/>
        <v>1.5053133332077165E-3</v>
      </c>
      <c r="K493" s="1">
        <f t="shared" si="66"/>
        <v>1.477551145429769E-3</v>
      </c>
      <c r="L493">
        <f t="shared" si="67"/>
        <v>1.0064947450595945</v>
      </c>
      <c r="M493">
        <f t="shared" si="68"/>
        <v>8.7966252711199025E-4</v>
      </c>
      <c r="N493" s="1">
        <f t="shared" si="69"/>
        <v>8.5847037567274081E-4</v>
      </c>
    </row>
    <row r="494" spans="1:14" x14ac:dyDescent="0.2">
      <c r="A494" s="1">
        <v>49</v>
      </c>
      <c r="B494" s="2">
        <v>1.0045779468591201</v>
      </c>
      <c r="C494" s="1">
        <v>1.0045296657436</v>
      </c>
      <c r="D494" s="3">
        <f t="shared" si="70"/>
        <v>1.0366961828977967</v>
      </c>
      <c r="E494" s="3">
        <f t="shared" si="71"/>
        <v>1.0363313990399068</v>
      </c>
      <c r="F494" s="2">
        <f>$P$6*(1-EXP(-(IF(A494&lt;$P$8,0,A495-$P$8))/$P$7))</f>
        <v>1.0113481770042716</v>
      </c>
      <c r="G494" s="3">
        <f t="shared" si="63"/>
        <v>4.583601621831872E-5</v>
      </c>
      <c r="H494" s="1">
        <f t="shared" si="64"/>
        <v>4.6492095811904961E-5</v>
      </c>
      <c r="I494" s="2">
        <f>IF(A494&lt;$S$10,0,$S$6*(1+(-$S$9-$S$7)/($S$7-$S$8)*EXP(-(A495-$S$10)/$S$7)+(-$S$9-$S$8)/($S$8-$S$7)*EXP(-(A495-$S$10)/$S$8)))</f>
        <v>0.99735611262498725</v>
      </c>
      <c r="J494" s="3">
        <f t="shared" si="65"/>
        <v>5.2154889705292583E-5</v>
      </c>
      <c r="K494" s="1">
        <f t="shared" si="66"/>
        <v>5.145986434555922E-5</v>
      </c>
      <c r="L494">
        <f t="shared" si="67"/>
        <v>1.0065258593124802</v>
      </c>
      <c r="M494">
        <f t="shared" si="68"/>
        <v>3.7943629259554546E-6</v>
      </c>
      <c r="N494" s="1">
        <f t="shared" si="69"/>
        <v>3.9847887644384487E-6</v>
      </c>
    </row>
    <row r="495" spans="1:14" x14ac:dyDescent="0.2">
      <c r="A495" s="1">
        <v>49.1</v>
      </c>
      <c r="B495" s="2">
        <v>0.93017112647023004</v>
      </c>
      <c r="C495" s="1">
        <v>0.93085599312388001</v>
      </c>
      <c r="D495" s="3">
        <f t="shared" si="70"/>
        <v>0.99030097456250665</v>
      </c>
      <c r="E495" s="3">
        <f t="shared" si="71"/>
        <v>0.99039335634634329</v>
      </c>
      <c r="F495" s="2">
        <f>$P$6*(1-EXP(-(IF(A495&lt;$P$8,0,A496-$P$8))/$P$7))</f>
        <v>1.0113890400844079</v>
      </c>
      <c r="G495" s="3">
        <f t="shared" si="63"/>
        <v>6.5963494918400561E-3</v>
      </c>
      <c r="H495" s="1">
        <f t="shared" si="64"/>
        <v>6.4855716527465884E-3</v>
      </c>
      <c r="I495" s="2">
        <f>IF(A495&lt;$S$10,0,$S$6*(1+(-$S$9-$S$7)/($S$7-$S$8)*EXP(-(A496-$S$10)/$S$7)+(-$S$9-$S$8)/($S$8-$S$7)*EXP(-(A496-$S$10)/$S$8)))</f>
        <v>0.99735672580635981</v>
      </c>
      <c r="J495" s="3">
        <f t="shared" si="65"/>
        <v>4.5139047581549616E-3</v>
      </c>
      <c r="K495" s="1">
        <f t="shared" si="66"/>
        <v>4.4223474473066371E-3</v>
      </c>
      <c r="L495">
        <f t="shared" si="67"/>
        <v>1.0065565579945468</v>
      </c>
      <c r="M495">
        <f t="shared" si="68"/>
        <v>5.8347341491560845E-3</v>
      </c>
      <c r="N495" s="1">
        <f t="shared" si="69"/>
        <v>5.7305755217380303E-3</v>
      </c>
    </row>
    <row r="496" spans="1:14" x14ac:dyDescent="0.2">
      <c r="A496" s="1">
        <v>49.2</v>
      </c>
      <c r="B496" s="2">
        <v>1.0435117389514299</v>
      </c>
      <c r="C496" s="1">
        <v>1.0430799788102401</v>
      </c>
      <c r="D496" s="3">
        <f t="shared" si="70"/>
        <v>0.99275360409359337</v>
      </c>
      <c r="E496" s="3">
        <f t="shared" si="71"/>
        <v>0.99282187922590681</v>
      </c>
      <c r="F496" s="2">
        <f>$P$6*(1-EXP(-(IF(A496&lt;$P$8,0,A497-$P$8))/$P$7))</f>
        <v>1.0114293908297942</v>
      </c>
      <c r="G496" s="3">
        <f t="shared" si="63"/>
        <v>1.0292770609978208E-3</v>
      </c>
      <c r="H496" s="1">
        <f t="shared" si="64"/>
        <v>1.0017597195079429E-3</v>
      </c>
      <c r="I496" s="2">
        <f>IF(A496&lt;$S$10,0,$S$6*(1+(-$S$9-$S$7)/($S$7-$S$8)*EXP(-(A497-$S$10)/$S$7)+(-$S$9-$S$8)/($S$8-$S$7)*EXP(-(A497-$S$10)/$S$8)))</f>
        <v>0.99735732268309418</v>
      </c>
      <c r="J496" s="3">
        <f t="shared" si="65"/>
        <v>2.1302301410708129E-3</v>
      </c>
      <c r="K496" s="1">
        <f t="shared" si="66"/>
        <v>2.0905612833212305E-3</v>
      </c>
      <c r="L496">
        <f t="shared" si="67"/>
        <v>1.0065868466562764</v>
      </c>
      <c r="M496">
        <f t="shared" si="68"/>
        <v>1.3634476710086864E-3</v>
      </c>
      <c r="N496" s="1">
        <f t="shared" si="69"/>
        <v>1.3317486944066563E-3</v>
      </c>
    </row>
    <row r="497" spans="1:14" x14ac:dyDescent="0.2">
      <c r="A497" s="1">
        <v>49.3</v>
      </c>
      <c r="B497" s="2">
        <v>0.95513651364144203</v>
      </c>
      <c r="C497" s="1">
        <v>0.95557552229685505</v>
      </c>
      <c r="D497" s="3">
        <f t="shared" si="70"/>
        <v>0.97627312635436725</v>
      </c>
      <c r="E497" s="3">
        <f t="shared" si="71"/>
        <v>0.97650383141032504</v>
      </c>
      <c r="F497" s="2">
        <f>$P$6*(1-EXP(-(IF(A497&lt;$P$8,0,A498-$P$8))/$P$7))</f>
        <v>1.0114692356640014</v>
      </c>
      <c r="G497" s="3">
        <f t="shared" si="63"/>
        <v>3.1733755704709426E-3</v>
      </c>
      <c r="H497" s="1">
        <f t="shared" si="64"/>
        <v>3.1241071939687119E-3</v>
      </c>
      <c r="I497" s="2">
        <f>IF(A497&lt;$S$10,0,$S$6*(1+(-$S$9-$S$7)/($S$7-$S$8)*EXP(-(A498-$S$10)/$S$7)+(-$S$9-$S$8)/($S$8-$S$7)*EXP(-(A498-$S$10)/$S$8)))</f>
        <v>0.9973579036860325</v>
      </c>
      <c r="J497" s="3">
        <f t="shared" si="65"/>
        <v>1.782645777297443E-3</v>
      </c>
      <c r="K497" s="1">
        <f t="shared" si="66"/>
        <v>1.7457673945506819E-3</v>
      </c>
      <c r="L497">
        <f t="shared" si="67"/>
        <v>1.0066167307740173</v>
      </c>
      <c r="M497">
        <f t="shared" si="68"/>
        <v>2.6502127560170917E-3</v>
      </c>
      <c r="N497" s="1">
        <f t="shared" si="69"/>
        <v>2.6052049628091348E-3</v>
      </c>
    </row>
    <row r="498" spans="1:14" x14ac:dyDescent="0.2">
      <c r="A498" s="1">
        <v>49.4</v>
      </c>
      <c r="B498" s="2">
        <v>0.93081758190874098</v>
      </c>
      <c r="C498" s="1">
        <v>0.93149624646865303</v>
      </c>
      <c r="D498" s="3">
        <f t="shared" si="70"/>
        <v>0.97648861150053767</v>
      </c>
      <c r="E498" s="3">
        <f t="shared" si="71"/>
        <v>0.97671724919191616</v>
      </c>
      <c r="F498" s="2">
        <f>$P$6*(1-EXP(-(IF(A498&lt;$P$8,0,A499-$P$8))/$P$7))</f>
        <v>1.011508580930063</v>
      </c>
      <c r="G498" s="3">
        <f t="shared" si="63"/>
        <v>6.5110373230589944E-3</v>
      </c>
      <c r="H498" s="1">
        <f t="shared" si="64"/>
        <v>6.4019736659645353E-3</v>
      </c>
      <c r="I498" s="2">
        <f>IF(A498&lt;$S$10,0,$S$6*(1+(-$S$9-$S$7)/($S$7-$S$8)*EXP(-(A499-$S$10)/$S$7)+(-$S$9-$S$8)/($S$8-$S$7)*EXP(-(A499-$S$10)/$S$8)))</f>
        <v>0.99735846923471616</v>
      </c>
      <c r="J498" s="3">
        <f t="shared" si="65"/>
        <v>4.4276896861281251E-3</v>
      </c>
      <c r="K498" s="1">
        <f t="shared" si="66"/>
        <v>4.3378323876865242E-3</v>
      </c>
      <c r="L498">
        <f t="shared" si="67"/>
        <v>1.0066462157509741</v>
      </c>
      <c r="M498">
        <f t="shared" si="68"/>
        <v>5.7499817103794666E-3</v>
      </c>
      <c r="N498" s="1">
        <f t="shared" si="69"/>
        <v>5.6475178831338043E-3</v>
      </c>
    </row>
    <row r="499" spans="1:14" x14ac:dyDescent="0.2">
      <c r="A499" s="1">
        <v>49.5</v>
      </c>
      <c r="B499" s="2">
        <v>0.99285355395938002</v>
      </c>
      <c r="C499" s="1">
        <v>0.99292106545136205</v>
      </c>
      <c r="D499" s="3">
        <f t="shared" si="70"/>
        <v>0.95960254983652105</v>
      </c>
      <c r="E499" s="3">
        <f t="shared" si="71"/>
        <v>0.95999761140562345</v>
      </c>
      <c r="F499" s="2">
        <f>$P$6*(1-EXP(-(IF(A499&lt;$P$8,0,A500-$P$8))/$P$7))</f>
        <v>1.011547432891484</v>
      </c>
      <c r="G499" s="3">
        <f t="shared" si="63"/>
        <v>3.4946110952815978E-4</v>
      </c>
      <c r="H499" s="1">
        <f t="shared" si="64"/>
        <v>3.4694156401443387E-4</v>
      </c>
      <c r="I499" s="2">
        <f>IF(A499&lt;$S$10,0,$S$6*(1+(-$S$9-$S$7)/($S$7-$S$8)*EXP(-(A500-$S$10)/$S$7)+(-$S$9-$S$8)/($S$8-$S$7)*EXP(-(A500-$S$10)/$S$8)))</f>
        <v>0.99735901973767949</v>
      </c>
      <c r="J499" s="3">
        <f t="shared" si="65"/>
        <v>2.0299221879427618E-5</v>
      </c>
      <c r="K499" s="1">
        <f t="shared" si="66"/>
        <v>1.9695438247443303E-5</v>
      </c>
      <c r="L499">
        <f t="shared" si="67"/>
        <v>1.0066753069181851</v>
      </c>
      <c r="M499">
        <f t="shared" si="68"/>
        <v>1.9104085485423632E-4</v>
      </c>
      <c r="N499" s="1">
        <f t="shared" si="69"/>
        <v>1.8917915832767401E-4</v>
      </c>
    </row>
    <row r="500" spans="1:14" x14ac:dyDescent="0.2">
      <c r="A500" s="1">
        <v>49.6</v>
      </c>
      <c r="B500" s="2">
        <v>0.95045792203623403</v>
      </c>
      <c r="C500" s="1">
        <v>0.95094318737424</v>
      </c>
      <c r="D500" s="3">
        <f t="shared" si="70"/>
        <v>0.95804301930145164</v>
      </c>
      <c r="E500" s="3">
        <f t="shared" si="71"/>
        <v>0.9584534997647518</v>
      </c>
      <c r="F500" s="2">
        <f>$P$6*(1-EXP(-(IF(A500&lt;$P$8,0,A501-$P$8))/$P$7))</f>
        <v>1.011585797733239</v>
      </c>
      <c r="G500" s="3">
        <f t="shared" si="63"/>
        <v>3.7366171872284886E-3</v>
      </c>
      <c r="H500" s="1">
        <f t="shared" si="64"/>
        <v>3.6775261911533709E-3</v>
      </c>
      <c r="I500" s="2">
        <f>IF(A500&lt;$S$10,0,$S$6*(1+(-$S$9-$S$7)/($S$7-$S$8)*EXP(-(A501-$S$10)/$S$7)+(-$S$9-$S$8)/($S$8-$S$7)*EXP(-(A501-$S$10)/$S$8)))</f>
        <v>0.99735955559273481</v>
      </c>
      <c r="J500" s="3">
        <f t="shared" si="65"/>
        <v>2.1997632302682806E-3</v>
      </c>
      <c r="K500" s="1">
        <f t="shared" si="66"/>
        <v>2.154479238594896E-3</v>
      </c>
      <c r="L500">
        <f t="shared" si="67"/>
        <v>1.0067040095354851</v>
      </c>
      <c r="M500">
        <f t="shared" si="68"/>
        <v>3.1636223589734092E-3</v>
      </c>
      <c r="N500" s="1">
        <f t="shared" si="69"/>
        <v>3.1092692880980047E-3</v>
      </c>
    </row>
    <row r="501" spans="1:14" x14ac:dyDescent="0.2">
      <c r="A501" s="1">
        <v>49.7</v>
      </c>
      <c r="B501" s="2">
        <v>0.97992552548383505</v>
      </c>
      <c r="C501" s="1">
        <v>0.98012051427149105</v>
      </c>
      <c r="D501" s="3">
        <f t="shared" si="70"/>
        <v>0.97441233382648296</v>
      </c>
      <c r="E501" s="3">
        <f t="shared" si="71"/>
        <v>0.97466158903236444</v>
      </c>
      <c r="F501" s="2">
        <f>$P$6*(1-EXP(-(IF(A501&lt;$P$8,0,A502-$P$8))/$P$7))</f>
        <v>1.0116236815627566</v>
      </c>
      <c r="G501" s="3">
        <f t="shared" si="63"/>
        <v>1.0047730988036723E-3</v>
      </c>
      <c r="H501" s="1">
        <f t="shared" si="64"/>
        <v>9.9244954938146465E-4</v>
      </c>
      <c r="I501" s="2">
        <f>IF(A501&lt;$S$10,0,$S$6*(1+(-$S$9-$S$7)/($S$7-$S$8)*EXP(-(A502-$S$10)/$S$7)+(-$S$9-$S$8)/($S$8-$S$7)*EXP(-(A502-$S$10)/$S$8)))</f>
        <v>0.99736007718725339</v>
      </c>
      <c r="J501" s="3">
        <f t="shared" si="65"/>
        <v>3.0396359309916747E-4</v>
      </c>
      <c r="K501" s="1">
        <f t="shared" si="66"/>
        <v>2.9720252952652814E-4</v>
      </c>
      <c r="L501">
        <f t="shared" si="67"/>
        <v>1.0067323287924574</v>
      </c>
      <c r="M501">
        <f t="shared" si="68"/>
        <v>7.1860470362716865E-4</v>
      </c>
      <c r="N501" s="1">
        <f t="shared" si="69"/>
        <v>7.0818867209831776E-4</v>
      </c>
    </row>
    <row r="502" spans="1:14" x14ac:dyDescent="0.2">
      <c r="A502" s="1">
        <v>49.8</v>
      </c>
      <c r="B502" s="2">
        <v>1.0889321883654399</v>
      </c>
      <c r="C502" s="1">
        <v>1.0880532444971001</v>
      </c>
      <c r="D502" s="3">
        <f t="shared" si="70"/>
        <v>1.0064385452951696</v>
      </c>
      <c r="E502" s="3">
        <f t="shared" si="71"/>
        <v>1.0063723153809436</v>
      </c>
      <c r="F502" s="2">
        <f>$P$6*(1-EXP(-(IF(A502&lt;$P$8,0,A503-$P$8))/$P$7))</f>
        <v>1.0116610904108905</v>
      </c>
      <c r="G502" s="3">
        <f t="shared" si="63"/>
        <v>5.9708225791015763E-3</v>
      </c>
      <c r="H502" s="1">
        <f t="shared" si="64"/>
        <v>5.835761205931188E-3</v>
      </c>
      <c r="I502" s="2">
        <f>IF(A502&lt;$S$10,0,$S$6*(1+(-$S$9-$S$7)/($S$7-$S$8)*EXP(-(A503-$S$10)/$S$7)+(-$S$9-$S$8)/($S$8-$S$7)*EXP(-(A503-$S$10)/$S$8)))</f>
        <v>0.99736058489843527</v>
      </c>
      <c r="J502" s="3">
        <f t="shared" si="65"/>
        <v>8.3853585615183395E-3</v>
      </c>
      <c r="K502" s="1">
        <f t="shared" si="66"/>
        <v>8.2251585050792855E-3</v>
      </c>
      <c r="L502">
        <f t="shared" si="67"/>
        <v>1.0067602698093716</v>
      </c>
      <c r="M502">
        <f t="shared" si="68"/>
        <v>6.7522241991851244E-3</v>
      </c>
      <c r="N502" s="1">
        <f t="shared" si="69"/>
        <v>6.6085477335796582E-3</v>
      </c>
    </row>
    <row r="503" spans="1:14" x14ac:dyDescent="0.2">
      <c r="A503" s="1">
        <v>49.9</v>
      </c>
      <c r="B503" s="2">
        <v>0.93994871842704097</v>
      </c>
      <c r="C503" s="1">
        <v>0.940537677674955</v>
      </c>
      <c r="D503" s="3">
        <f t="shared" si="70"/>
        <v>1.0029354774254386</v>
      </c>
      <c r="E503" s="3">
        <f t="shared" si="71"/>
        <v>1.0029038121478486</v>
      </c>
      <c r="F503" s="2">
        <f>$P$6*(1-EXP(-(IF(A503&lt;$P$8,0,A504-$P$8))/$P$7))</f>
        <v>1.011698030232882</v>
      </c>
      <c r="G503" s="3">
        <f t="shared" si="63"/>
        <v>5.1479637446117926E-3</v>
      </c>
      <c r="H503" s="1">
        <f t="shared" si="64"/>
        <v>5.0637957761684631E-3</v>
      </c>
      <c r="I503" s="2">
        <f>IF(A503&lt;$S$10,0,$S$6*(1+(-$S$9-$S$7)/($S$7-$S$8)*EXP(-(A504-$S$10)/$S$7)+(-$S$9-$S$8)/($S$8-$S$7)*EXP(-(A504-$S$10)/$S$8)))</f>
        <v>0.99736107909357496</v>
      </c>
      <c r="J503" s="3">
        <f t="shared" si="65"/>
        <v>3.2961791573041794E-3</v>
      </c>
      <c r="K503" s="1">
        <f t="shared" si="66"/>
        <v>3.2288989487816219E-3</v>
      </c>
      <c r="L503">
        <f t="shared" si="67"/>
        <v>1.0067878376381096</v>
      </c>
      <c r="M503">
        <f t="shared" si="68"/>
        <v>4.4674678569114482E-3</v>
      </c>
      <c r="N503" s="1">
        <f t="shared" si="69"/>
        <v>4.3890836951435783E-3</v>
      </c>
    </row>
    <row r="504" spans="1:14" x14ac:dyDescent="0.2">
      <c r="A504" s="1">
        <v>50</v>
      </c>
      <c r="B504" s="2">
        <v>0.893796637512001</v>
      </c>
      <c r="C504" s="1">
        <v>0.894840357128176</v>
      </c>
      <c r="D504" s="3">
        <f t="shared" si="70"/>
        <v>0.97422584810149404</v>
      </c>
      <c r="E504" s="3">
        <f t="shared" si="71"/>
        <v>0.97447709310007691</v>
      </c>
      <c r="F504" s="2">
        <f>$P$6*(1-EXP(-(IF(A504&lt;$P$8,0,A505-$P$8))/$P$7))</f>
        <v>1.0117345069093051</v>
      </c>
      <c r="G504" s="3">
        <f t="shared" si="63"/>
        <v>1.3909341037975561E-2</v>
      </c>
      <c r="H504" s="1">
        <f t="shared" si="64"/>
        <v>1.3664242253053046E-2</v>
      </c>
      <c r="I504" s="2">
        <f>IF(A504&lt;$S$10,0,$S$6*(1+(-$S$9-$S$7)/($S$7-$S$8)*EXP(-(A505-$S$10)/$S$7)+(-$S$9-$S$8)/($S$8-$S$7)*EXP(-(A505-$S$10)/$S$8)))</f>
        <v>0.99736156013031962</v>
      </c>
      <c r="J504" s="3">
        <f t="shared" si="65"/>
        <v>1.0725693196938325E-2</v>
      </c>
      <c r="K504" s="1">
        <f t="shared" si="66"/>
        <v>1.0510597065006743E-2</v>
      </c>
      <c r="L504">
        <f t="shared" si="67"/>
        <v>1.0068150372630791</v>
      </c>
      <c r="M504">
        <f t="shared" si="68"/>
        <v>1.2773158682294486E-2</v>
      </c>
      <c r="N504" s="1">
        <f t="shared" si="69"/>
        <v>1.2538328991313859E-2</v>
      </c>
    </row>
    <row r="505" spans="1:14" x14ac:dyDescent="0.2">
      <c r="A505" s="1">
        <v>50.1</v>
      </c>
      <c r="B505" s="2">
        <v>0.94322849312995605</v>
      </c>
      <c r="C505" s="1">
        <v>0.94378523559707705</v>
      </c>
      <c r="D505" s="3">
        <f t="shared" si="70"/>
        <v>0.92565794968966608</v>
      </c>
      <c r="E505" s="3">
        <f t="shared" si="71"/>
        <v>0.92638775680006935</v>
      </c>
      <c r="F505" s="2">
        <f>$P$6*(1-EXP(-(IF(A505&lt;$P$8,0,A506-$P$8))/$P$7))</f>
        <v>1.0117705262470049</v>
      </c>
      <c r="G505" s="3">
        <f t="shared" si="63"/>
        <v>4.6980103038186246E-3</v>
      </c>
      <c r="H505" s="1">
        <f t="shared" si="64"/>
        <v>4.6219997447551689E-3</v>
      </c>
      <c r="I505" s="2">
        <f>IF(A505&lt;$S$10,0,$S$6*(1+(-$S$9-$S$7)/($S$7-$S$8)*EXP(-(A506-$S$10)/$S$7)+(-$S$9-$S$8)/($S$8-$S$7)*EXP(-(A506-$S$10)/$S$8)))</f>
        <v>0.99736202835691912</v>
      </c>
      <c r="J505" s="3">
        <f t="shared" si="65"/>
        <v>2.9304396361688515E-3</v>
      </c>
      <c r="K505" s="1">
        <f t="shared" si="66"/>
        <v>2.8704727224310648E-3</v>
      </c>
      <c r="L505">
        <f t="shared" si="67"/>
        <v>1.0068418736021141</v>
      </c>
      <c r="M505">
        <f t="shared" si="68"/>
        <v>4.0466621750955365E-3</v>
      </c>
      <c r="N505" s="1">
        <f t="shared" si="69"/>
        <v>3.9761395964982797E-3</v>
      </c>
    </row>
    <row r="506" spans="1:14" x14ac:dyDescent="0.2">
      <c r="A506" s="1">
        <v>50.2</v>
      </c>
      <c r="B506" s="2">
        <v>1.00893157970786</v>
      </c>
      <c r="C506" s="1">
        <v>1.0088410325478701</v>
      </c>
      <c r="D506" s="3">
        <f t="shared" si="70"/>
        <v>0.94865223678327226</v>
      </c>
      <c r="E506" s="3">
        <f t="shared" si="71"/>
        <v>0.94915554175770767</v>
      </c>
      <c r="F506" s="2">
        <f>$P$6*(1-EXP(-(IF(A506&lt;$P$8,0,A507-$P$8))/$P$7))</f>
        <v>1.0118060939800211</v>
      </c>
      <c r="G506" s="3">
        <f t="shared" si="63"/>
        <v>8.2628323008579823E-6</v>
      </c>
      <c r="H506" s="1">
        <f t="shared" si="64"/>
        <v>8.7915892964295075E-6</v>
      </c>
      <c r="I506" s="2">
        <f>IF(A506&lt;$S$10,0,$S$6*(1+(-$S$9-$S$7)/($S$7-$S$8)*EXP(-(A507-$S$10)/$S$7)+(-$S$9-$S$8)/($S$8-$S$7)*EXP(-(A507-$S$10)/$S$8)))</f>
        <v>0.9973624841124723</v>
      </c>
      <c r="J506" s="3">
        <f t="shared" si="65"/>
        <v>1.3384397289521808E-4</v>
      </c>
      <c r="K506" s="1">
        <f t="shared" si="66"/>
        <v>1.3175707418377214E-4</v>
      </c>
      <c r="L506">
        <f t="shared" si="67"/>
        <v>1.0068683515073653</v>
      </c>
      <c r="M506">
        <f t="shared" si="68"/>
        <v>4.256910607316387E-6</v>
      </c>
      <c r="N506" s="1">
        <f t="shared" si="69"/>
        <v>3.8914704875668727E-6</v>
      </c>
    </row>
    <row r="507" spans="1:14" x14ac:dyDescent="0.2">
      <c r="A507" s="1">
        <v>50.3</v>
      </c>
      <c r="B507" s="2">
        <v>1.13746185740988</v>
      </c>
      <c r="C507" s="1">
        <v>1.13610501756391</v>
      </c>
      <c r="D507" s="3">
        <f t="shared" si="70"/>
        <v>1.029873976749232</v>
      </c>
      <c r="E507" s="3">
        <f t="shared" si="71"/>
        <v>1.0295770952362857</v>
      </c>
      <c r="F507" s="2">
        <f>$P$6*(1-EXP(-(IF(A507&lt;$P$8,0,A508-$P$8))/$P$7))</f>
        <v>1.0118412157705008</v>
      </c>
      <c r="G507" s="3">
        <f t="shared" si="63"/>
        <v>1.5780545605889342E-2</v>
      </c>
      <c r="H507" s="1">
        <f t="shared" si="64"/>
        <v>1.5441492436151696E-2</v>
      </c>
      <c r="I507" s="2">
        <f>IF(A507&lt;$S$10,0,$S$6*(1+(-$S$9-$S$7)/($S$7-$S$8)*EXP(-(A508-$S$10)/$S$7)+(-$S$9-$S$8)/($S$8-$S$7)*EXP(-(A508-$S$10)/$S$8)))</f>
        <v>0.99736292772716417</v>
      </c>
      <c r="J507" s="3">
        <f t="shared" si="65"/>
        <v>1.9627710098242566E-2</v>
      </c>
      <c r="K507" s="1">
        <f t="shared" si="66"/>
        <v>1.9249367492267657E-2</v>
      </c>
      <c r="L507">
        <f t="shared" si="67"/>
        <v>1.0068944757661762</v>
      </c>
      <c r="M507">
        <f t="shared" si="68"/>
        <v>1.7047841149292614E-2</v>
      </c>
      <c r="N507" s="1">
        <f t="shared" si="69"/>
        <v>1.6695364111663922E-2</v>
      </c>
    </row>
    <row r="508" spans="1:14" x14ac:dyDescent="0.2">
      <c r="A508" s="1">
        <v>50.4</v>
      </c>
      <c r="B508" s="2">
        <v>1.04753615679732</v>
      </c>
      <c r="C508" s="1">
        <v>1.0470653515604</v>
      </c>
      <c r="D508" s="3">
        <f t="shared" si="70"/>
        <v>1.0646431979716866</v>
      </c>
      <c r="E508" s="3">
        <f t="shared" si="71"/>
        <v>1.0640038005573933</v>
      </c>
      <c r="F508" s="2">
        <f>$P$6*(1-EXP(-(IF(A508&lt;$P$8,0,A509-$P$8))/$P$7))</f>
        <v>1.0118758972096</v>
      </c>
      <c r="G508" s="3">
        <f t="shared" si="63"/>
        <v>1.2716541138635771E-3</v>
      </c>
      <c r="H508" s="1">
        <f t="shared" si="64"/>
        <v>1.2382976975070378E-3</v>
      </c>
      <c r="I508" s="2">
        <f>IF(A508&lt;$S$10,0,$S$6*(1+(-$S$9-$S$7)/($S$7-$S$8)*EXP(-(A509-$S$10)/$S$7)+(-$S$9-$S$8)/($S$8-$S$7)*EXP(-(A509-$S$10)/$S$8)))</f>
        <v>0.99736335952249944</v>
      </c>
      <c r="J508" s="3">
        <f t="shared" si="65"/>
        <v>2.5173095863802457E-3</v>
      </c>
      <c r="K508" s="1">
        <f t="shared" si="66"/>
        <v>2.4702880125355344E-3</v>
      </c>
      <c r="L508">
        <f t="shared" si="67"/>
        <v>1.0069202511019493</v>
      </c>
      <c r="M508">
        <f t="shared" si="68"/>
        <v>1.6496517954552516E-3</v>
      </c>
      <c r="N508" s="1">
        <f t="shared" si="69"/>
        <v>1.611629090819104E-3</v>
      </c>
    </row>
    <row r="509" spans="1:14" x14ac:dyDescent="0.2">
      <c r="A509" s="1">
        <v>50.5</v>
      </c>
      <c r="B509" s="2">
        <v>0.99548341082992098</v>
      </c>
      <c r="C509" s="1">
        <v>0.99552549771658905</v>
      </c>
      <c r="D509" s="3">
        <f t="shared" si="70"/>
        <v>1.0601604750123736</v>
      </c>
      <c r="E509" s="3">
        <f t="shared" si="71"/>
        <v>1.0595652889469664</v>
      </c>
      <c r="F509" s="2">
        <f>$P$6*(1-EXP(-(IF(A509&lt;$P$8,0,A510-$P$8))/$P$7))</f>
        <v>1.0119101438183737</v>
      </c>
      <c r="G509" s="3">
        <f t="shared" si="63"/>
        <v>2.6983755667392228E-4</v>
      </c>
      <c r="H509" s="1">
        <f t="shared" si="64"/>
        <v>2.684566278807284E-4</v>
      </c>
      <c r="I509" s="2">
        <f>IF(A509&lt;$S$10,0,$S$6*(1+(-$S$9-$S$7)/($S$7-$S$8)*EXP(-(A510-$S$10)/$S$7)+(-$S$9-$S$8)/($S$8-$S$7)*EXP(-(A510-$S$10)/$S$8)))</f>
        <v>0.99736377981152746</v>
      </c>
      <c r="J509" s="3">
        <f t="shared" si="65"/>
        <v>3.5357875069878055E-6</v>
      </c>
      <c r="K509" s="1">
        <f t="shared" si="66"/>
        <v>3.3792810605711673E-6</v>
      </c>
      <c r="L509">
        <f t="shared" si="67"/>
        <v>1.0069456821750002</v>
      </c>
      <c r="M509">
        <f t="shared" si="68"/>
        <v>1.3138366438822526E-4</v>
      </c>
      <c r="N509" s="1">
        <f t="shared" si="69"/>
        <v>1.3042061306413666E-4</v>
      </c>
    </row>
    <row r="510" spans="1:14" x14ac:dyDescent="0.2">
      <c r="A510" s="1">
        <v>50.6</v>
      </c>
      <c r="B510" s="2">
        <v>1.0330450692258999</v>
      </c>
      <c r="C510" s="1">
        <v>1.0327171253560601</v>
      </c>
      <c r="D510" s="3">
        <f t="shared" si="70"/>
        <v>1.0253548789510469</v>
      </c>
      <c r="E510" s="3">
        <f t="shared" si="71"/>
        <v>1.0251026582110163</v>
      </c>
      <c r="F510" s="2">
        <f>$P$6*(1-EXP(-(IF(A510&lt;$P$8,0,A511-$P$8))/$P$7))</f>
        <v>1.0119439610486551</v>
      </c>
      <c r="G510" s="3">
        <f t="shared" si="63"/>
        <v>4.4525676630778545E-4</v>
      </c>
      <c r="H510" s="1">
        <f t="shared" si="64"/>
        <v>4.3152435534244278E-4</v>
      </c>
      <c r="I510" s="2">
        <f>IF(A510&lt;$S$10,0,$S$6*(1+(-$S$9-$S$7)/($S$7-$S$8)*EXP(-(A511-$S$10)/$S$7)+(-$S$9-$S$8)/($S$8-$S$7)*EXP(-(A511-$S$10)/$S$8)))</f>
        <v>0.99736418889906397</v>
      </c>
      <c r="J510" s="3">
        <f t="shared" si="65"/>
        <v>1.2731252208979865E-3</v>
      </c>
      <c r="K510" s="1">
        <f t="shared" si="66"/>
        <v>1.2498301161324046E-3</v>
      </c>
      <c r="L510">
        <f t="shared" si="67"/>
        <v>1.0069707735833997</v>
      </c>
      <c r="M510">
        <f t="shared" si="68"/>
        <v>6.7986889325250433E-4</v>
      </c>
      <c r="N510" s="1">
        <f t="shared" si="69"/>
        <v>6.628746296015723E-4</v>
      </c>
    </row>
    <row r="511" spans="1:14" x14ac:dyDescent="0.2">
      <c r="A511" s="1">
        <v>50.7</v>
      </c>
      <c r="B511" s="2">
        <v>1.05788932158446</v>
      </c>
      <c r="C511" s="1">
        <v>1.05731664385687</v>
      </c>
      <c r="D511" s="3">
        <f t="shared" si="70"/>
        <v>1.0288059338800937</v>
      </c>
      <c r="E511" s="3">
        <f t="shared" si="71"/>
        <v>1.0285197556431731</v>
      </c>
      <c r="F511" s="2">
        <f>$P$6*(1-EXP(-(IF(A511&lt;$P$8,0,A512-$P$8))/$P$7))</f>
        <v>1.0119773542839225</v>
      </c>
      <c r="G511" s="3">
        <f t="shared" si="63"/>
        <v>2.107908741405623E-3</v>
      </c>
      <c r="H511" s="1">
        <f t="shared" si="64"/>
        <v>2.0556511789795785E-3</v>
      </c>
      <c r="I511" s="2">
        <f>IF(A511&lt;$S$10,0,$S$6*(1+(-$S$9-$S$7)/($S$7-$S$8)*EXP(-(A512-$S$10)/$S$7)+(-$S$9-$S$8)/($S$8-$S$7)*EXP(-(A512-$S$10)/$S$8)))</f>
        <v>0.99736458708190545</v>
      </c>
      <c r="J511" s="3">
        <f t="shared" si="65"/>
        <v>3.6632434866047205E-3</v>
      </c>
      <c r="K511" s="1">
        <f t="shared" si="66"/>
        <v>3.5942491115485684E-3</v>
      </c>
      <c r="L511">
        <f t="shared" si="67"/>
        <v>1.0069955298638056</v>
      </c>
      <c r="M511">
        <f t="shared" si="68"/>
        <v>2.5901780357053552E-3</v>
      </c>
      <c r="N511" s="1">
        <f t="shared" si="69"/>
        <v>2.5322145135029798E-3</v>
      </c>
    </row>
    <row r="512" spans="1:14" x14ac:dyDescent="0.2">
      <c r="A512" s="1">
        <v>50.8</v>
      </c>
      <c r="B512" s="2">
        <v>1.0335195890053499</v>
      </c>
      <c r="C512" s="1">
        <v>1.0331870553084099</v>
      </c>
      <c r="D512" s="3">
        <f t="shared" si="70"/>
        <v>1.0414846599385699</v>
      </c>
      <c r="E512" s="3">
        <f t="shared" si="71"/>
        <v>1.0410736081737799</v>
      </c>
      <c r="F512" s="2">
        <f>$P$6*(1-EXP(-(IF(A512&lt;$P$8,0,A513-$P$8))/$P$7))</f>
        <v>1.0120103288401578</v>
      </c>
      <c r="G512" s="3">
        <f t="shared" si="63"/>
        <v>4.6264827285391781E-4</v>
      </c>
      <c r="H512" s="1">
        <f t="shared" si="64"/>
        <v>4.4845374391116831E-4</v>
      </c>
      <c r="I512" s="2">
        <f>IF(A512&lt;$S$10,0,$S$6*(1+(-$S$9-$S$7)/($S$7-$S$8)*EXP(-(A513-$S$10)/$S$7)+(-$S$9-$S$8)/($S$8-$S$7)*EXP(-(A513-$S$10)/$S$8)))</f>
        <v>0.99736497464903784</v>
      </c>
      <c r="J512" s="3">
        <f t="shared" si="65"/>
        <v>1.3071561392536464E-3</v>
      </c>
      <c r="K512" s="1">
        <f t="shared" si="66"/>
        <v>1.2832214627665601E-3</v>
      </c>
      <c r="L512">
        <f t="shared" si="67"/>
        <v>1.0070199554922825</v>
      </c>
      <c r="M512">
        <f t="shared" si="68"/>
        <v>7.022305763268843E-4</v>
      </c>
      <c r="N512" s="1">
        <f t="shared" si="69"/>
        <v>6.8471711278717538E-4</v>
      </c>
    </row>
    <row r="513" spans="1:14" x14ac:dyDescent="0.2">
      <c r="A513" s="1">
        <v>50.9</v>
      </c>
      <c r="B513" s="2">
        <v>0.93602736638546002</v>
      </c>
      <c r="C513" s="1">
        <v>0.93665541214081305</v>
      </c>
      <c r="D513" s="3">
        <f t="shared" si="70"/>
        <v>1.0091454256584234</v>
      </c>
      <c r="E513" s="3">
        <f t="shared" si="71"/>
        <v>1.009053037102031</v>
      </c>
      <c r="F513" s="2">
        <f>$P$6*(1-EXP(-(IF(A513&lt;$P$8,0,A514-$P$8))/$P$7))</f>
        <v>1.0120428899666916</v>
      </c>
      <c r="G513" s="3">
        <f t="shared" si="63"/>
        <v>5.7783598253287674E-3</v>
      </c>
      <c r="H513" s="1">
        <f t="shared" si="64"/>
        <v>5.6832718129473242E-3</v>
      </c>
      <c r="I513" s="2">
        <f>IF(A513&lt;$S$10,0,$S$6*(1+(-$S$9-$S$7)/($S$7-$S$8)*EXP(-(A514-$S$10)/$S$7)+(-$S$9-$S$8)/($S$8-$S$7)*EXP(-(A514-$S$10)/$S$8)))</f>
        <v>0.99736535188184106</v>
      </c>
      <c r="J513" s="3">
        <f t="shared" si="65"/>
        <v>3.7623484647542498E-3</v>
      </c>
      <c r="K513" s="1">
        <f t="shared" si="66"/>
        <v>3.6856967833592516E-3</v>
      </c>
      <c r="L513">
        <f t="shared" si="67"/>
        <v>1.0070440548851123</v>
      </c>
      <c r="M513">
        <f t="shared" si="68"/>
        <v>5.0433700454566412E-3</v>
      </c>
      <c r="N513" s="1">
        <f t="shared" si="69"/>
        <v>4.9545610273845891E-3</v>
      </c>
    </row>
    <row r="514" spans="1:14" x14ac:dyDescent="0.2">
      <c r="A514" s="1">
        <v>51</v>
      </c>
      <c r="B514" s="2">
        <v>1.12060657221947</v>
      </c>
      <c r="C514" s="1">
        <v>1.11941610004583</v>
      </c>
      <c r="D514" s="3">
        <f t="shared" si="70"/>
        <v>1.0300511758700932</v>
      </c>
      <c r="E514" s="3">
        <f t="shared" si="71"/>
        <v>1.0297528558316842</v>
      </c>
      <c r="F514" s="2">
        <f>$P$6*(1-EXP(-(IF(A514&lt;$P$8,0,A515-$P$8))/$P$7))</f>
        <v>1.0120750428470391</v>
      </c>
      <c r="G514" s="3">
        <f t="shared" si="63"/>
        <v>1.1779092867918839E-2</v>
      </c>
      <c r="H514" s="1">
        <f t="shared" si="64"/>
        <v>1.1522102560554109E-2</v>
      </c>
      <c r="I514" s="2">
        <f>IF(A514&lt;$S$10,0,$S$6*(1+(-$S$9-$S$7)/($S$7-$S$8)*EXP(-(A515-$S$10)/$S$7)+(-$S$9-$S$8)/($S$8-$S$7)*EXP(-(A515-$S$10)/$S$8)))</f>
        <v>0.99736571905428784</v>
      </c>
      <c r="J514" s="3">
        <f t="shared" si="65"/>
        <v>1.5188307888881996E-2</v>
      </c>
      <c r="K514" s="1">
        <f t="shared" si="66"/>
        <v>1.4896295500180604E-2</v>
      </c>
      <c r="L514">
        <f t="shared" si="67"/>
        <v>1.0070678323995907</v>
      </c>
      <c r="M514">
        <f t="shared" si="68"/>
        <v>1.2891045439886241E-2</v>
      </c>
      <c r="N514" s="1">
        <f t="shared" si="69"/>
        <v>1.2622133243111016E-2</v>
      </c>
    </row>
    <row r="515" spans="1:14" x14ac:dyDescent="0.2">
      <c r="A515" s="1">
        <v>51.1</v>
      </c>
      <c r="B515" s="2">
        <v>0.91871050793625597</v>
      </c>
      <c r="C515" s="1">
        <v>0.919509248081819</v>
      </c>
      <c r="D515" s="3">
        <f t="shared" si="70"/>
        <v>0.9917814821803953</v>
      </c>
      <c r="E515" s="3">
        <f t="shared" si="71"/>
        <v>0.9918602534228208</v>
      </c>
      <c r="F515" s="2">
        <f>$P$6*(1-EXP(-(IF(A515&lt;$P$8,0,A516-$P$8))/$P$7))</f>
        <v>1.0121067925997254</v>
      </c>
      <c r="G515" s="3">
        <f t="shared" ref="G515:G578" si="72">(F515-B515)^2</f>
        <v>8.7228659889398066E-3</v>
      </c>
      <c r="H515" s="1">
        <f t="shared" ref="H515:H578" si="73">(F515-C515)^2</f>
        <v>8.5743052507456508E-3</v>
      </c>
      <c r="I515" s="2">
        <f>IF(A515&lt;$S$10,0,$S$6*(1+(-$S$9-$S$7)/($S$7-$S$8)*EXP(-(A516-$S$10)/$S$7)+(-$S$9-$S$8)/($S$8-$S$7)*EXP(-(A516-$S$10)/$S$8)))</f>
        <v>0.99736607643313624</v>
      </c>
      <c r="J515" s="3">
        <f t="shared" ref="J515:J578" si="74">(B515-I515)^2</f>
        <v>6.1866984555674241E-3</v>
      </c>
      <c r="K515" s="1">
        <f t="shared" ref="K515:K578" si="75">(C515-I515)^2</f>
        <v>6.0616857209264763E-3</v>
      </c>
      <c r="L515">
        <f t="shared" ref="L515:L578" si="76">$V$6*(1-EXP(-(IF(A515&lt;$V$10,0,A516-$V$10))/$V$9))</f>
        <v>1.0070912923348168</v>
      </c>
      <c r="M515">
        <f t="shared" ref="M515:M578" si="77">(B515-L515)^2</f>
        <v>7.8111630509048856E-3</v>
      </c>
      <c r="N515" s="1">
        <f t="shared" ref="N515:N578" si="78">(C515-L515)^2</f>
        <v>7.6706144755340575E-3</v>
      </c>
    </row>
    <row r="516" spans="1:14" x14ac:dyDescent="0.2">
      <c r="A516" s="1">
        <v>51.2</v>
      </c>
      <c r="B516" s="2">
        <v>0.99307680992920699</v>
      </c>
      <c r="C516" s="1">
        <v>0.99314289857534299</v>
      </c>
      <c r="D516" s="3">
        <f t="shared" si="70"/>
        <v>1.0107979633616444</v>
      </c>
      <c r="E516" s="3">
        <f t="shared" si="71"/>
        <v>1.010689415567664</v>
      </c>
      <c r="F516" s="2">
        <f>$P$6*(1-EXP(-(IF(A516&lt;$P$8,0,A517-$P$8))/$P$7))</f>
        <v>1.0121381442791006</v>
      </c>
      <c r="G516" s="3">
        <f t="shared" si="72"/>
        <v>3.6333446719843574E-4</v>
      </c>
      <c r="H516" s="1">
        <f t="shared" si="73"/>
        <v>3.6081935934612373E-4</v>
      </c>
      <c r="I516" s="2">
        <f>IF(A516&lt;$S$10,0,$S$6*(1+(-$S$9-$S$7)/($S$7-$S$8)*EXP(-(A517-$S$10)/$S$7)+(-$S$9-$S$8)/($S$8-$S$7)*EXP(-(A517-$S$10)/$S$8)))</f>
        <v>0.99736642427811828</v>
      </c>
      <c r="J516" s="3">
        <f t="shared" si="74"/>
        <v>1.8400791262385596E-5</v>
      </c>
      <c r="K516" s="1">
        <f t="shared" si="75"/>
        <v>1.7838169362003491E-5</v>
      </c>
      <c r="L516">
        <f t="shared" si="76"/>
        <v>1.0071144389324693</v>
      </c>
      <c r="M516">
        <f t="shared" si="77"/>
        <v>1.9705502803323179E-4</v>
      </c>
      <c r="N516" s="1">
        <f t="shared" si="78"/>
        <v>1.9520393995080983E-4</v>
      </c>
    </row>
    <row r="517" spans="1:14" x14ac:dyDescent="0.2">
      <c r="A517" s="1">
        <v>51.3</v>
      </c>
      <c r="B517" s="2">
        <v>0.89964587672430596</v>
      </c>
      <c r="C517" s="1">
        <v>0.900632528204935</v>
      </c>
      <c r="D517" s="3">
        <f t="shared" ref="D517:D580" si="79">AVERAGE(B515:B517)</f>
        <v>0.93714439819658957</v>
      </c>
      <c r="E517" s="3">
        <f t="shared" ref="E517:E580" si="80">AVERAGE(C515:C517)</f>
        <v>0.93776155828736574</v>
      </c>
      <c r="F517" s="2">
        <f>$P$6*(1-EXP(-(IF(A517&lt;$P$8,0,A518-$P$8))/$P$7))</f>
        <v>1.0121691028761444</v>
      </c>
      <c r="G517" s="3">
        <f t="shared" si="72"/>
        <v>1.2661476423617771E-2</v>
      </c>
      <c r="H517" s="1">
        <f t="shared" si="73"/>
        <v>1.2440407489386263E-2</v>
      </c>
      <c r="I517" s="2">
        <f>IF(A517&lt;$S$10,0,$S$6*(1+(-$S$9-$S$7)/($S$7-$S$8)*EXP(-(A518-$S$10)/$S$7)+(-$S$9-$S$8)/($S$8-$S$7)*EXP(-(A518-$S$10)/$S$8)))</f>
        <v>0.99736676284212411</v>
      </c>
      <c r="J517" s="3">
        <f t="shared" si="74"/>
        <v>9.5493715836515846E-3</v>
      </c>
      <c r="K517" s="1">
        <f t="shared" si="75"/>
        <v>9.3575121508427568E-3</v>
      </c>
      <c r="L517">
        <f t="shared" si="76"/>
        <v>1.0071372763775743</v>
      </c>
      <c r="M517">
        <f t="shared" si="77"/>
        <v>1.1554400999418664E-2</v>
      </c>
      <c r="N517" s="1">
        <f t="shared" si="78"/>
        <v>1.1343261383317321E-2</v>
      </c>
    </row>
    <row r="518" spans="1:14" x14ac:dyDescent="0.2">
      <c r="A518" s="1">
        <v>51.4</v>
      </c>
      <c r="B518" s="2">
        <v>1.02449839138731</v>
      </c>
      <c r="C518" s="1">
        <v>1.02425497671191</v>
      </c>
      <c r="D518" s="3">
        <f t="shared" si="79"/>
        <v>0.97240702601360773</v>
      </c>
      <c r="E518" s="3">
        <f t="shared" si="80"/>
        <v>0.97267680116406263</v>
      </c>
      <c r="F518" s="2">
        <f>$P$6*(1-EXP(-(IF(A518&lt;$P$8,0,A519-$P$8))/$P$7))</f>
        <v>1.0121996733192598</v>
      </c>
      <c r="G518" s="3">
        <f t="shared" si="72"/>
        <v>1.5125846611738626E-4</v>
      </c>
      <c r="H518" s="1">
        <f t="shared" si="73"/>
        <v>1.4533033988884493E-4</v>
      </c>
      <c r="I518" s="2">
        <f>IF(A518&lt;$S$10,0,$S$6*(1+(-$S$9-$S$7)/($S$7-$S$8)*EXP(-(A519-$S$10)/$S$7)+(-$S$9-$S$8)/($S$8-$S$7)*EXP(-(A519-$S$10)/$S$8)))</f>
        <v>0.99736709237138121</v>
      </c>
      <c r="J518" s="3">
        <f t="shared" si="74"/>
        <v>7.3610738629173965E-4</v>
      </c>
      <c r="K518" s="1">
        <f t="shared" si="75"/>
        <v>7.2295832430965389E-4</v>
      </c>
      <c r="L518">
        <f t="shared" si="76"/>
        <v>1.007159808799261</v>
      </c>
      <c r="M518">
        <f t="shared" si="77"/>
        <v>3.006264461625956E-4</v>
      </c>
      <c r="N518" s="1">
        <f t="shared" si="78"/>
        <v>2.9224476596166323E-4</v>
      </c>
    </row>
    <row r="519" spans="1:14" x14ac:dyDescent="0.2">
      <c r="A519" s="1">
        <v>51.5</v>
      </c>
      <c r="B519" s="2">
        <v>0.98489395101692501</v>
      </c>
      <c r="C519" s="1">
        <v>0.98504077457838202</v>
      </c>
      <c r="D519" s="3">
        <f t="shared" si="79"/>
        <v>0.96967940637618033</v>
      </c>
      <c r="E519" s="3">
        <f t="shared" si="80"/>
        <v>0.9699760931650756</v>
      </c>
      <c r="F519" s="2">
        <f>$P$6*(1-EXP(-(IF(A519&lt;$P$8,0,A520-$P$8))/$P$7))</f>
        <v>1.0122298604750586</v>
      </c>
      <c r="G519" s="3">
        <f t="shared" si="72"/>
        <v>7.4725194590327681E-4</v>
      </c>
      <c r="H519" s="1">
        <f t="shared" si="73"/>
        <v>7.392463918968567E-4</v>
      </c>
      <c r="I519" s="2">
        <f>IF(A519&lt;$S$10,0,$S$6*(1+(-$S$9-$S$7)/($S$7-$S$8)*EXP(-(A520-$S$10)/$S$7)+(-$S$9-$S$8)/($S$8-$S$7)*EXP(-(A520-$S$10)/$S$8)))</f>
        <v>0.9973674131056266</v>
      </c>
      <c r="J519" s="3">
        <f t="shared" si="74"/>
        <v>1.555872564782759E-4</v>
      </c>
      <c r="K519" s="1">
        <f t="shared" si="75"/>
        <v>1.5194601738135048E-4</v>
      </c>
      <c r="L519">
        <f t="shared" si="76"/>
        <v>1.0071820402715093</v>
      </c>
      <c r="M519">
        <f t="shared" si="77"/>
        <v>4.9675892262031405E-4</v>
      </c>
      <c r="N519" s="1">
        <f t="shared" si="78"/>
        <v>4.9023564649365342E-4</v>
      </c>
    </row>
    <row r="520" spans="1:14" x14ac:dyDescent="0.2">
      <c r="A520" s="1">
        <v>51.6</v>
      </c>
      <c r="B520" s="2">
        <v>0.979378857537333</v>
      </c>
      <c r="C520" s="1">
        <v>0.97958005483423005</v>
      </c>
      <c r="D520" s="3">
        <f t="shared" si="79"/>
        <v>0.99625706664718938</v>
      </c>
      <c r="E520" s="3">
        <f t="shared" si="80"/>
        <v>0.99629193537484062</v>
      </c>
      <c r="F520" s="2">
        <f>$P$6*(1-EXP(-(IF(A520&lt;$P$8,0,A521-$P$8))/$P$7))</f>
        <v>1.0122596691491357</v>
      </c>
      <c r="G520" s="3">
        <f t="shared" si="72"/>
        <v>1.0811477722508576E-3</v>
      </c>
      <c r="H520" s="1">
        <f t="shared" si="73"/>
        <v>1.0679571917709847E-3</v>
      </c>
      <c r="I520" s="2">
        <f>IF(A520&lt;$S$10,0,$S$6*(1+(-$S$9-$S$7)/($S$7-$S$8)*EXP(-(A521-$S$10)/$S$7)+(-$S$9-$S$8)/($S$8-$S$7)*EXP(-(A521-$S$10)/$S$8)))</f>
        <v>0.99736772527827844</v>
      </c>
      <c r="J520" s="3">
        <f t="shared" si="74"/>
        <v>3.2359936260122735E-4</v>
      </c>
      <c r="K520" s="1">
        <f t="shared" si="75"/>
        <v>3.1640121982607256E-4</v>
      </c>
      <c r="L520">
        <f t="shared" si="76"/>
        <v>1.0072039748138852</v>
      </c>
      <c r="M520">
        <f t="shared" si="77"/>
        <v>7.7423715145388567E-4</v>
      </c>
      <c r="N520" s="1">
        <f t="shared" si="78"/>
        <v>7.6308095504239301E-4</v>
      </c>
    </row>
    <row r="521" spans="1:14" x14ac:dyDescent="0.2">
      <c r="A521" s="1">
        <v>51.7</v>
      </c>
      <c r="B521" s="2">
        <v>1.07526980559254</v>
      </c>
      <c r="C521" s="1">
        <v>1.0745262772948201</v>
      </c>
      <c r="D521" s="3">
        <f t="shared" si="79"/>
        <v>1.0131808713822661</v>
      </c>
      <c r="E521" s="3">
        <f t="shared" si="80"/>
        <v>1.0130490355691439</v>
      </c>
      <c r="F521" s="2">
        <f>$P$6*(1-EXP(-(IF(A521&lt;$P$8,0,A522-$P$8))/$P$7))</f>
        <v>1.0122891040868345</v>
      </c>
      <c r="G521" s="3">
        <f t="shared" si="72"/>
        <v>3.9665687621507828E-3</v>
      </c>
      <c r="H521" s="1">
        <f t="shared" si="73"/>
        <v>3.8734657289208017E-3</v>
      </c>
      <c r="I521" s="2">
        <f>IF(A521&lt;$S$10,0,$S$6*(1+(-$S$9-$S$7)/($S$7-$S$8)*EXP(-(A522-$S$10)/$S$7)+(-$S$9-$S$8)/($S$8-$S$7)*EXP(-(A522-$S$10)/$S$8)))</f>
        <v>0.9973680291166005</v>
      </c>
      <c r="J521" s="3">
        <f t="shared" si="74"/>
        <v>6.0686867781072473E-3</v>
      </c>
      <c r="K521" s="1">
        <f t="shared" si="75"/>
        <v>5.9533952619317265E-3</v>
      </c>
      <c r="L521">
        <f t="shared" si="76"/>
        <v>1.007225616392269</v>
      </c>
      <c r="M521">
        <f t="shared" si="77"/>
        <v>4.6300116839222763E-3</v>
      </c>
      <c r="N521" s="1">
        <f t="shared" si="78"/>
        <v>4.529378957920163E-3</v>
      </c>
    </row>
    <row r="522" spans="1:14" x14ac:dyDescent="0.2">
      <c r="A522" s="1">
        <v>51.8</v>
      </c>
      <c r="B522" s="2">
        <v>0.92956424621428502</v>
      </c>
      <c r="C522" s="1">
        <v>0.93025631087655503</v>
      </c>
      <c r="D522" s="3">
        <f t="shared" si="79"/>
        <v>0.99473763644805269</v>
      </c>
      <c r="E522" s="3">
        <f t="shared" si="80"/>
        <v>0.99478754766853505</v>
      </c>
      <c r="F522" s="2">
        <f>$P$6*(1-EXP(-(IF(A522&lt;$P$8,0,A523-$P$8))/$P$7))</f>
        <v>1.0123181699740014</v>
      </c>
      <c r="G522" s="3">
        <f t="shared" si="72"/>
        <v>6.8482118976289467E-3</v>
      </c>
      <c r="H522" s="1">
        <f t="shared" si="73"/>
        <v>6.7341487185291369E-3</v>
      </c>
      <c r="I522" s="2">
        <f>IF(A522&lt;$S$10,0,$S$6*(1+(-$S$9-$S$7)/($S$7-$S$8)*EXP(-(A523-$S$10)/$S$7)+(-$S$9-$S$8)/($S$8-$S$7)*EXP(-(A523-$S$10)/$S$8)))</f>
        <v>0.99736832484186344</v>
      </c>
      <c r="J522" s="3">
        <f t="shared" si="74"/>
        <v>4.5973930785348375E-3</v>
      </c>
      <c r="K522" s="1">
        <f t="shared" si="75"/>
        <v>4.5040224184797516E-3</v>
      </c>
      <c r="L522">
        <f t="shared" si="76"/>
        <v>1.0072469689195709</v>
      </c>
      <c r="M522">
        <f t="shared" si="77"/>
        <v>6.0346054069063361E-3</v>
      </c>
      <c r="N522" s="1">
        <f t="shared" si="78"/>
        <v>5.9275614258966023E-3</v>
      </c>
    </row>
    <row r="523" spans="1:14" x14ac:dyDescent="0.2">
      <c r="A523" s="1">
        <v>51.9</v>
      </c>
      <c r="B523" s="2">
        <v>1.1324716316733801</v>
      </c>
      <c r="C523" s="1">
        <v>1.13116459459885</v>
      </c>
      <c r="D523" s="3">
        <f t="shared" si="79"/>
        <v>1.0457685611600684</v>
      </c>
      <c r="E523" s="3">
        <f t="shared" si="80"/>
        <v>1.0453157275900751</v>
      </c>
      <c r="F523" s="2">
        <f>$P$6*(1-EXP(-(IF(A523&lt;$P$8,0,A524-$P$8))/$P$7))</f>
        <v>1.0123468714377333</v>
      </c>
      <c r="G523" s="3">
        <f t="shared" si="72"/>
        <v>1.4429958021671626E-2</v>
      </c>
      <c r="H523" s="1">
        <f t="shared" si="73"/>
        <v>1.4117651337191771E-2</v>
      </c>
      <c r="I523" s="2">
        <f>IF(A523&lt;$S$10,0,$S$6*(1+(-$S$9-$S$7)/($S$7-$S$8)*EXP(-(A524-$S$10)/$S$7)+(-$S$9-$S$8)/($S$8-$S$7)*EXP(-(A524-$S$10)/$S$8)))</f>
        <v>0.99736861266950183</v>
      </c>
      <c r="J523" s="3">
        <f t="shared" si="74"/>
        <v>1.8252825743962281E-2</v>
      </c>
      <c r="K523" s="1">
        <f t="shared" si="75"/>
        <v>1.790136478043846E-2</v>
      </c>
      <c r="L523">
        <f t="shared" si="76"/>
        <v>1.0072680362564392</v>
      </c>
      <c r="M523">
        <f t="shared" si="77"/>
        <v>1.5675940305329004E-2</v>
      </c>
      <c r="N523" s="1">
        <f t="shared" si="78"/>
        <v>1.5350357169094393E-2</v>
      </c>
    </row>
    <row r="524" spans="1:14" x14ac:dyDescent="0.2">
      <c r="A524" s="1">
        <v>52</v>
      </c>
      <c r="B524" s="2">
        <v>1.0649881817984299</v>
      </c>
      <c r="C524" s="1">
        <v>1.06434605644336</v>
      </c>
      <c r="D524" s="3">
        <f t="shared" si="79"/>
        <v>1.0423413532286983</v>
      </c>
      <c r="E524" s="3">
        <f t="shared" si="80"/>
        <v>1.0419223206395882</v>
      </c>
      <c r="F524" s="2">
        <f>$P$6*(1-EXP(-(IF(A524&lt;$P$8,0,A525-$P$8))/$P$7))</f>
        <v>1.0123752130471124</v>
      </c>
      <c r="G524" s="3">
        <f t="shared" si="72"/>
        <v>2.7681244808271106E-3</v>
      </c>
      <c r="H524" s="1">
        <f t="shared" si="73"/>
        <v>2.7009685633172906E-3</v>
      </c>
      <c r="I524" s="2">
        <f>IF(A524&lt;$S$10,0,$S$6*(1+(-$S$9-$S$7)/($S$7-$S$8)*EXP(-(A525-$S$10)/$S$7)+(-$S$9-$S$8)/($S$8-$S$7)*EXP(-(A525-$S$10)/$S$8)))</f>
        <v>0.99736889280926566</v>
      </c>
      <c r="J524" s="3">
        <f t="shared" si="74"/>
        <v>4.5723682434001094E-3</v>
      </c>
      <c r="K524" s="1">
        <f t="shared" si="75"/>
        <v>4.4859404484682494E-3</v>
      </c>
      <c r="L524">
        <f t="shared" si="76"/>
        <v>1.0072888222119594</v>
      </c>
      <c r="M524">
        <f t="shared" si="77"/>
        <v>3.3292160966888304E-3</v>
      </c>
      <c r="N524" s="1">
        <f t="shared" si="78"/>
        <v>3.2555279781369163E-3</v>
      </c>
    </row>
    <row r="525" spans="1:14" x14ac:dyDescent="0.2">
      <c r="A525" s="1">
        <v>52.1</v>
      </c>
      <c r="B525" s="2">
        <v>1.0076427650479001</v>
      </c>
      <c r="C525" s="1">
        <v>1.0075656662596899</v>
      </c>
      <c r="D525" s="3">
        <f t="shared" si="79"/>
        <v>1.0683675261732368</v>
      </c>
      <c r="E525" s="3">
        <f t="shared" si="80"/>
        <v>1.0676921057672999</v>
      </c>
      <c r="F525" s="2">
        <f>$P$6*(1-EXP(-(IF(A525&lt;$P$8,0,A526-$P$8))/$P$7))</f>
        <v>1.0124031993139351</v>
      </c>
      <c r="G525" s="3">
        <f t="shared" si="72"/>
        <v>2.2661734401240259E-5</v>
      </c>
      <c r="H525" s="1">
        <f t="shared" si="73"/>
        <v>2.3401726050914592E-5</v>
      </c>
      <c r="I525" s="2">
        <f>IF(A525&lt;$S$10,0,$S$6*(1+(-$S$9-$S$7)/($S$7-$S$8)*EXP(-(A526-$S$10)/$S$7)+(-$S$9-$S$8)/($S$8-$S$7)*EXP(-(A526-$S$10)/$S$8)))</f>
        <v>0.99736916546537091</v>
      </c>
      <c r="J525" s="3">
        <f t="shared" si="74"/>
        <v>1.0554684838214329E-4</v>
      </c>
      <c r="K525" s="1">
        <f t="shared" si="75"/>
        <v>1.0396862844854793E-4</v>
      </c>
      <c r="L525">
        <f t="shared" si="76"/>
        <v>1.0073093305443399</v>
      </c>
      <c r="M525">
        <f t="shared" si="77"/>
        <v>1.1117856816440992E-7</v>
      </c>
      <c r="N525" s="1">
        <f t="shared" si="78"/>
        <v>6.5707998963995136E-8</v>
      </c>
    </row>
    <row r="526" spans="1:14" x14ac:dyDescent="0.2">
      <c r="A526" s="1">
        <v>52.2</v>
      </c>
      <c r="B526" s="2">
        <v>0.95442931791957797</v>
      </c>
      <c r="C526" s="1">
        <v>0.95487653503936298</v>
      </c>
      <c r="D526" s="3">
        <f t="shared" si="79"/>
        <v>1.0090200882553026</v>
      </c>
      <c r="E526" s="3">
        <f t="shared" si="80"/>
        <v>1.0089294192474709</v>
      </c>
      <c r="F526" s="2">
        <f>$P$6*(1-EXP(-(IF(A526&lt;$P$8,0,A527-$P$8))/$P$7))</f>
        <v>1.0124308346934294</v>
      </c>
      <c r="G526" s="3">
        <f t="shared" si="72"/>
        <v>3.3641759480673721E-3</v>
      </c>
      <c r="H526" s="1">
        <f t="shared" si="73"/>
        <v>3.3124974086700728E-3</v>
      </c>
      <c r="I526" s="2">
        <f>IF(A526&lt;$S$10,0,$S$6*(1+(-$S$9-$S$7)/($S$7-$S$8)*EXP(-(A527-$S$10)/$S$7)+(-$S$9-$S$8)/($S$8-$S$7)*EXP(-(A527-$S$10)/$S$8)))</f>
        <v>0.99736943083664331</v>
      </c>
      <c r="J526" s="3">
        <f t="shared" si="74"/>
        <v>1.8438532973303219E-3</v>
      </c>
      <c r="K526" s="1">
        <f t="shared" si="75"/>
        <v>1.8056461932385241E-3</v>
      </c>
      <c r="L526">
        <f t="shared" si="76"/>
        <v>1.007329564961595</v>
      </c>
      <c r="M526">
        <f t="shared" si="77"/>
        <v>2.7984361371064296E-3</v>
      </c>
      <c r="N526" s="1">
        <f t="shared" si="78"/>
        <v>2.7513203480225654E-3</v>
      </c>
    </row>
    <row r="527" spans="1:14" x14ac:dyDescent="0.2">
      <c r="A527" s="1">
        <v>52.3</v>
      </c>
      <c r="B527" s="2">
        <v>1.0625677353935501</v>
      </c>
      <c r="C527" s="1">
        <v>1.06194955551499</v>
      </c>
      <c r="D527" s="3">
        <f t="shared" si="79"/>
        <v>1.0082132727870095</v>
      </c>
      <c r="E527" s="3">
        <f t="shared" si="80"/>
        <v>1.0081305856046809</v>
      </c>
      <c r="F527" s="2">
        <f>$P$6*(1-EXP(-(IF(A527&lt;$P$8,0,A528-$P$8))/$P$7))</f>
        <v>1.0124581235849646</v>
      </c>
      <c r="G527" s="3">
        <f t="shared" si="72"/>
        <v>2.5109731956071343E-3</v>
      </c>
      <c r="H527" s="1">
        <f t="shared" si="73"/>
        <v>2.4494018344843453E-3</v>
      </c>
      <c r="I527" s="2">
        <f>IF(A527&lt;$S$10,0,$S$6*(1+(-$S$9-$S$7)/($S$7-$S$8)*EXP(-(A528-$S$10)/$S$7)+(-$S$9-$S$8)/($S$8-$S$7)*EXP(-(A528-$S$10)/$S$8)))</f>
        <v>0.99736968911666002</v>
      </c>
      <c r="J527" s="3">
        <f t="shared" si="74"/>
        <v>4.2507852383234998E-3</v>
      </c>
      <c r="K527" s="1">
        <f t="shared" si="75"/>
        <v>4.1705591440261546E-3</v>
      </c>
      <c r="L527">
        <f t="shared" si="76"/>
        <v>1.0073495291222128</v>
      </c>
      <c r="M527">
        <f t="shared" si="77"/>
        <v>3.0490503038239575E-3</v>
      </c>
      <c r="N527" s="1">
        <f t="shared" si="78"/>
        <v>2.9811628820919753E-3</v>
      </c>
    </row>
    <row r="528" spans="1:14" x14ac:dyDescent="0.2">
      <c r="A528" s="1">
        <v>52.4</v>
      </c>
      <c r="B528" s="2">
        <v>1.02249672452203</v>
      </c>
      <c r="C528" s="1">
        <v>1.0222733740844601</v>
      </c>
      <c r="D528" s="3">
        <f t="shared" si="79"/>
        <v>1.0131645926117194</v>
      </c>
      <c r="E528" s="3">
        <f t="shared" si="80"/>
        <v>1.0130331548796043</v>
      </c>
      <c r="F528" s="2">
        <f>$P$6*(1-EXP(-(IF(A528&lt;$P$8,0,A529-$P$8))/$P$7))</f>
        <v>1.0124850703327508</v>
      </c>
      <c r="G528" s="3">
        <f t="shared" si="72"/>
        <v>1.0023321960571144E-4</v>
      </c>
      <c r="H528" s="1">
        <f t="shared" si="73"/>
        <v>9.5810890335725358E-5</v>
      </c>
      <c r="I528" s="2">
        <f>IF(A528&lt;$S$10,0,$S$6*(1+(-$S$9-$S$7)/($S$7-$S$8)*EXP(-(A529-$S$10)/$S$7)+(-$S$9-$S$8)/($S$8-$S$7)*EXP(-(A529-$S$10)/$S$8)))</f>
        <v>0.99736994049388683</v>
      </c>
      <c r="J528" s="3">
        <f t="shared" si="74"/>
        <v>6.3135527559695054E-4</v>
      </c>
      <c r="K528" s="1">
        <f t="shared" si="75"/>
        <v>6.2018100460009117E-4</v>
      </c>
      <c r="L528">
        <f t="shared" si="76"/>
        <v>1.0073692266358178</v>
      </c>
      <c r="M528">
        <f t="shared" si="77"/>
        <v>2.2884119229735304E-4</v>
      </c>
      <c r="N528" s="1">
        <f t="shared" si="78"/>
        <v>2.2213361117086818E-4</v>
      </c>
    </row>
    <row r="529" spans="1:14" x14ac:dyDescent="0.2">
      <c r="A529" s="1">
        <v>52.5</v>
      </c>
      <c r="B529" s="2">
        <v>0.98551908437152302</v>
      </c>
      <c r="C529" s="1">
        <v>0.98566008549957695</v>
      </c>
      <c r="D529" s="3">
        <f t="shared" si="79"/>
        <v>1.0235278480957011</v>
      </c>
      <c r="E529" s="3">
        <f t="shared" si="80"/>
        <v>1.0232943383663424</v>
      </c>
      <c r="F529" s="2">
        <f>$P$6*(1-EXP(-(IF(A529&lt;$P$8,0,A530-$P$8))/$P$7))</f>
        <v>1.0125116792265318</v>
      </c>
      <c r="G529" s="3">
        <f t="shared" si="72"/>
        <v>7.2860017700664874E-4</v>
      </c>
      <c r="H529" s="1">
        <f t="shared" si="73"/>
        <v>7.2100808567744331E-4</v>
      </c>
      <c r="I529" s="2">
        <f>IF(A529&lt;$S$10,0,$S$6*(1+(-$S$9-$S$7)/($S$7-$S$8)*EXP(-(A530-$S$10)/$S$7)+(-$S$9-$S$8)/($S$8-$S$7)*EXP(-(A530-$S$10)/$S$8)))</f>
        <v>0.99737018515181231</v>
      </c>
      <c r="J529" s="3">
        <f t="shared" si="74"/>
        <v>1.404485897045732E-4</v>
      </c>
      <c r="K529" s="1">
        <f t="shared" si="75"/>
        <v>1.3712643386528249E-4</v>
      </c>
      <c r="L529">
        <f t="shared" si="76"/>
        <v>1.0073886610638239</v>
      </c>
      <c r="M529">
        <f t="shared" si="77"/>
        <v>4.7827838470042771E-4</v>
      </c>
      <c r="N529" s="1">
        <f t="shared" si="78"/>
        <v>4.7213099605118746E-4</v>
      </c>
    </row>
    <row r="530" spans="1:14" x14ac:dyDescent="0.2">
      <c r="A530" s="1">
        <v>52.6</v>
      </c>
      <c r="B530" s="2">
        <v>1.1049842396537799</v>
      </c>
      <c r="C530" s="1">
        <v>1.1039482458659799</v>
      </c>
      <c r="D530" s="3">
        <f t="shared" si="79"/>
        <v>1.037666682849111</v>
      </c>
      <c r="E530" s="3">
        <f t="shared" si="80"/>
        <v>1.0372939018166722</v>
      </c>
      <c r="F530" s="2">
        <f>$P$6*(1-EXP(-(IF(A530&lt;$P$8,0,A531-$P$8))/$P$7))</f>
        <v>1.0125379545022668</v>
      </c>
      <c r="G530" s="3">
        <f t="shared" si="72"/>
        <v>8.5463156383148702E-3</v>
      </c>
      <c r="H530" s="1">
        <f t="shared" si="73"/>
        <v>8.3558413671989303E-3</v>
      </c>
      <c r="I530" s="2">
        <f>IF(A530&lt;$S$10,0,$S$6*(1+(-$S$9-$S$7)/($S$7-$S$8)*EXP(-(A531-$S$10)/$S$7)+(-$S$9-$S$8)/($S$8-$S$7)*EXP(-(A531-$S$10)/$S$8)))</f>
        <v>0.99737042326907854</v>
      </c>
      <c r="J530" s="3">
        <f t="shared" si="74"/>
        <v>1.1580733476880219E-2</v>
      </c>
      <c r="K530" s="1">
        <f t="shared" si="75"/>
        <v>1.1358832269496588E-2</v>
      </c>
      <c r="L530">
        <f t="shared" si="76"/>
        <v>1.0074078359200769</v>
      </c>
      <c r="M530">
        <f t="shared" si="77"/>
        <v>9.521154565602612E-3</v>
      </c>
      <c r="N530" s="1">
        <f t="shared" si="78"/>
        <v>9.3200507525230212E-3</v>
      </c>
    </row>
    <row r="531" spans="1:14" x14ac:dyDescent="0.2">
      <c r="A531" s="1">
        <v>52.7</v>
      </c>
      <c r="B531" s="2">
        <v>1.07487022607757</v>
      </c>
      <c r="C531" s="1">
        <v>1.07413095915406</v>
      </c>
      <c r="D531" s="3">
        <f t="shared" si="79"/>
        <v>1.0551245167009577</v>
      </c>
      <c r="E531" s="3">
        <f t="shared" si="80"/>
        <v>1.054579763506539</v>
      </c>
      <c r="F531" s="2">
        <f>$P$6*(1-EXP(-(IF(A531&lt;$P$8,0,A532-$P$8))/$P$7))</f>
        <v>1.0125639003428055</v>
      </c>
      <c r="G531" s="3">
        <f t="shared" si="72"/>
        <v>3.882078226566573E-3</v>
      </c>
      <c r="H531" s="1">
        <f t="shared" si="73"/>
        <v>3.7905027306684657E-3</v>
      </c>
      <c r="I531" s="2">
        <f>IF(A531&lt;$S$10,0,$S$6*(1+(-$S$9-$S$7)/($S$7-$S$8)*EXP(-(A532-$S$10)/$S$7)+(-$S$9-$S$8)/($S$8-$S$7)*EXP(-(A532-$S$10)/$S$8)))</f>
        <v>0.99737065501960709</v>
      </c>
      <c r="J531" s="3">
        <f t="shared" si="74"/>
        <v>6.006183514168241E-3</v>
      </c>
      <c r="K531" s="1">
        <f t="shared" si="75"/>
        <v>5.8921442908137058E-3</v>
      </c>
      <c r="L531">
        <f t="shared" si="76"/>
        <v>1.007426754671491</v>
      </c>
      <c r="M531">
        <f t="shared" si="77"/>
        <v>4.5486218353025928E-3</v>
      </c>
      <c r="N531" s="1">
        <f t="shared" si="78"/>
        <v>4.4494508956523749E-3</v>
      </c>
    </row>
    <row r="532" spans="1:14" x14ac:dyDescent="0.2">
      <c r="A532" s="1">
        <v>52.8</v>
      </c>
      <c r="B532" s="2">
        <v>0.96547920122769804</v>
      </c>
      <c r="C532" s="1">
        <v>0.96581773397241399</v>
      </c>
      <c r="D532" s="3">
        <f t="shared" si="79"/>
        <v>1.048444555653016</v>
      </c>
      <c r="E532" s="3">
        <f t="shared" si="80"/>
        <v>1.047965646330818</v>
      </c>
      <c r="F532" s="2">
        <f>$P$6*(1-EXP(-(IF(A532&lt;$P$8,0,A533-$P$8))/$P$7))</f>
        <v>1.0125895208785536</v>
      </c>
      <c r="G532" s="3">
        <f t="shared" si="72"/>
        <v>2.2193822176057865E-3</v>
      </c>
      <c r="H532" s="1">
        <f t="shared" si="73"/>
        <v>2.1876000503933306E-3</v>
      </c>
      <c r="I532" s="2">
        <f>IF(A532&lt;$S$10,0,$S$6*(1+(-$S$9-$S$7)/($S$7-$S$8)*EXP(-(A533-$S$10)/$S$7)+(-$S$9-$S$8)/($S$8-$S$7)*EXP(-(A533-$S$10)/$S$8)))</f>
        <v>0.99737088057272449</v>
      </c>
      <c r="J532" s="3">
        <f t="shared" si="74"/>
        <v>1.0170792114459872E-3</v>
      </c>
      <c r="K532" s="1">
        <f t="shared" si="75"/>
        <v>9.9560106038068595E-4</v>
      </c>
      <c r="L532">
        <f t="shared" si="76"/>
        <v>1.0074454207386754</v>
      </c>
      <c r="M532">
        <f t="shared" si="77"/>
        <v>1.7611635800435354E-3</v>
      </c>
      <c r="N532" s="1">
        <f t="shared" si="78"/>
        <v>1.7328643055099732E-3</v>
      </c>
    </row>
    <row r="533" spans="1:14" x14ac:dyDescent="0.2">
      <c r="A533" s="1">
        <v>52.9</v>
      </c>
      <c r="B533" s="2">
        <v>1.0970063841570901</v>
      </c>
      <c r="C533" s="1">
        <v>1.0960490797490401</v>
      </c>
      <c r="D533" s="3">
        <f t="shared" si="79"/>
        <v>1.0457852704874526</v>
      </c>
      <c r="E533" s="3">
        <f t="shared" si="80"/>
        <v>1.0453325909585047</v>
      </c>
      <c r="F533" s="2">
        <f>$P$6*(1-EXP(-(IF(A533&lt;$P$8,0,A534-$P$8))/$P$7))</f>
        <v>1.0126148201881304</v>
      </c>
      <c r="G533" s="3">
        <f t="shared" si="72"/>
        <v>7.1219360691270068E-3</v>
      </c>
      <c r="H533" s="1">
        <f t="shared" si="73"/>
        <v>6.9612756684772452E-3</v>
      </c>
      <c r="I533" s="2">
        <f>IF(A533&lt;$S$10,0,$S$6*(1+(-$S$9-$S$7)/($S$7-$S$8)*EXP(-(A534-$S$10)/$S$7)+(-$S$9-$S$8)/($S$8-$S$7)*EXP(-(A534-$S$10)/$S$8)))</f>
        <v>0.99737110009328123</v>
      </c>
      <c r="J533" s="3">
        <f t="shared" si="74"/>
        <v>9.9271898304758785E-3</v>
      </c>
      <c r="K533" s="1">
        <f t="shared" si="75"/>
        <v>9.7373436689423606E-3</v>
      </c>
      <c r="L533">
        <f t="shared" si="76"/>
        <v>1.0074638374965528</v>
      </c>
      <c r="M533">
        <f t="shared" si="77"/>
        <v>8.0178676624544989E-3</v>
      </c>
      <c r="N533" s="1">
        <f t="shared" si="78"/>
        <v>7.8473451449318637E-3</v>
      </c>
    </row>
    <row r="534" spans="1:14" x14ac:dyDescent="0.2">
      <c r="A534" s="1">
        <v>53</v>
      </c>
      <c r="B534" s="2">
        <v>0.97092947151235898</v>
      </c>
      <c r="C534" s="1">
        <v>0.97121436270919304</v>
      </c>
      <c r="D534" s="3">
        <f t="shared" si="79"/>
        <v>1.0111383522990491</v>
      </c>
      <c r="E534" s="3">
        <f t="shared" si="80"/>
        <v>1.0110270588102157</v>
      </c>
      <c r="F534" s="2">
        <f>$P$6*(1-EXP(-(IF(A534&lt;$P$8,0,A535-$P$8))/$P$7))</f>
        <v>1.0126398022990182</v>
      </c>
      <c r="G534" s="3">
        <f t="shared" si="72"/>
        <v>1.7397516943325304E-3</v>
      </c>
      <c r="H534" s="1">
        <f t="shared" si="73"/>
        <v>1.7160670452102521E-3</v>
      </c>
      <c r="I534" s="2">
        <f>IF(A534&lt;$S$10,0,$S$6*(1+(-$S$9-$S$7)/($S$7-$S$8)*EXP(-(A535-$S$10)/$S$7)+(-$S$9-$S$8)/($S$8-$S$7)*EXP(-(A535-$S$10)/$S$8)))</f>
        <v>0.99737131374177035</v>
      </c>
      <c r="J534" s="3">
        <f t="shared" si="74"/>
        <v>6.9917102048508255E-4</v>
      </c>
      <c r="K534" s="1">
        <f t="shared" si="75"/>
        <v>6.8418608732064739E-4</v>
      </c>
      <c r="L534">
        <f t="shared" si="76"/>
        <v>1.0074820082749689</v>
      </c>
      <c r="M534">
        <f t="shared" si="77"/>
        <v>1.3360879437819514E-3</v>
      </c>
      <c r="N534" s="1">
        <f t="shared" si="78"/>
        <v>1.3153421148847432E-3</v>
      </c>
    </row>
    <row r="535" spans="1:14" x14ac:dyDescent="0.2">
      <c r="A535" s="1">
        <v>53.1</v>
      </c>
      <c r="B535" s="2">
        <v>0.87958507794290397</v>
      </c>
      <c r="C535" s="1">
        <v>0.88076996357960902</v>
      </c>
      <c r="D535" s="3">
        <f t="shared" si="79"/>
        <v>0.98250697787078423</v>
      </c>
      <c r="E535" s="3">
        <f t="shared" si="80"/>
        <v>0.98267780201261401</v>
      </c>
      <c r="F535" s="2">
        <f>$P$6*(1-EXP(-(IF(A535&lt;$P$8,0,A536-$P$8))/$P$7))</f>
        <v>1.0126644711882034</v>
      </c>
      <c r="G535" s="3">
        <f t="shared" si="72"/>
        <v>1.7710124906537034E-2</v>
      </c>
      <c r="H535" s="1">
        <f t="shared" si="73"/>
        <v>1.739616113731355E-2</v>
      </c>
      <c r="I535" s="2">
        <f>IF(A535&lt;$S$10,0,$S$6*(1+(-$S$9-$S$7)/($S$7-$S$8)*EXP(-(A536-$S$10)/$S$7)+(-$S$9-$S$8)/($S$8-$S$7)*EXP(-(A536-$S$10)/$S$8)))</f>
        <v>0.99737152167444088</v>
      </c>
      <c r="J535" s="3">
        <f t="shared" si="74"/>
        <v>1.387364632692251E-2</v>
      </c>
      <c r="K535" s="1">
        <f t="shared" si="75"/>
        <v>1.3595923350142449E-2</v>
      </c>
      <c r="L535">
        <f t="shared" si="76"/>
        <v>1.0074999363592958</v>
      </c>
      <c r="M535">
        <f t="shared" si="77"/>
        <v>1.6362211003685567E-2</v>
      </c>
      <c r="N535" s="1">
        <f t="shared" si="78"/>
        <v>1.6060486000740153E-2</v>
      </c>
    </row>
    <row r="536" spans="1:14" x14ac:dyDescent="0.2">
      <c r="A536" s="1">
        <v>53.2</v>
      </c>
      <c r="B536" s="2">
        <v>0.97064682882738995</v>
      </c>
      <c r="C536" s="1">
        <v>0.97093455970076603</v>
      </c>
      <c r="D536" s="3">
        <f t="shared" si="79"/>
        <v>0.94038712609421771</v>
      </c>
      <c r="E536" s="3">
        <f t="shared" si="80"/>
        <v>0.94097296199652269</v>
      </c>
      <c r="F536" s="2">
        <f>$P$6*(1-EXP(-(IF(A536&lt;$P$8,0,A537-$P$8))/$P$7))</f>
        <v>1.0126888307828092</v>
      </c>
      <c r="G536" s="3">
        <f t="shared" si="72"/>
        <v>1.7675299284194799E-3</v>
      </c>
      <c r="H536" s="1">
        <f t="shared" si="73"/>
        <v>1.7434191535927502E-3</v>
      </c>
      <c r="I536" s="2">
        <f>IF(A536&lt;$S$10,0,$S$6*(1+(-$S$9-$S$7)/($S$7-$S$8)*EXP(-(A537-$S$10)/$S$7)+(-$S$9-$S$8)/($S$8-$S$7)*EXP(-(A537-$S$10)/$S$8)))</f>
        <v>0.99737172404340979</v>
      </c>
      <c r="J536" s="3">
        <f t="shared" si="74"/>
        <v>7.1422002430724014E-4</v>
      </c>
      <c r="K536" s="1">
        <f t="shared" si="75"/>
        <v>6.9892365847995465E-4</v>
      </c>
      <c r="L536">
        <f t="shared" si="76"/>
        <v>1.0075176249910245</v>
      </c>
      <c r="M536">
        <f t="shared" si="77"/>
        <v>1.359455609740287E-3</v>
      </c>
      <c r="N536" s="1">
        <f t="shared" si="78"/>
        <v>1.3383206660313128E-3</v>
      </c>
    </row>
    <row r="537" spans="1:14" x14ac:dyDescent="0.2">
      <c r="A537" s="1">
        <v>53.3</v>
      </c>
      <c r="B537" s="2">
        <v>1.0236475580494999</v>
      </c>
      <c r="C537" s="1">
        <v>1.0234131282447301</v>
      </c>
      <c r="D537" s="3">
        <f t="shared" si="79"/>
        <v>0.95795982160659798</v>
      </c>
      <c r="E537" s="3">
        <f t="shared" si="80"/>
        <v>0.95837255050836845</v>
      </c>
      <c r="F537" s="2">
        <f>$P$6*(1-EXP(-(IF(A537&lt;$P$8,0,A538-$P$8))/$P$7))</f>
        <v>1.0127128849607216</v>
      </c>
      <c r="G537" s="3">
        <f t="shared" si="72"/>
        <v>1.1956707555845168E-4</v>
      </c>
      <c r="H537" s="1">
        <f t="shared" si="73"/>
        <v>1.1449520633696743E-4</v>
      </c>
      <c r="I537" s="2">
        <f>IF(A537&lt;$S$10,0,$S$6*(1+(-$S$9-$S$7)/($S$7-$S$8)*EXP(-(A538-$S$10)/$S$7)+(-$S$9-$S$8)/($S$8-$S$7)*EXP(-(A538-$S$10)/$S$8)))</f>
        <v>0.99737192099677041</v>
      </c>
      <c r="J537" s="3">
        <f t="shared" si="74"/>
        <v>6.904091025267717E-4</v>
      </c>
      <c r="K537" s="1">
        <f t="shared" si="75"/>
        <v>6.7814447493118693E-4</v>
      </c>
      <c r="L537">
        <f t="shared" si="76"/>
        <v>1.0075350773683522</v>
      </c>
      <c r="M537">
        <f t="shared" si="77"/>
        <v>2.5961203370035717E-4</v>
      </c>
      <c r="N537" s="1">
        <f t="shared" si="78"/>
        <v>2.5211249963284299E-4</v>
      </c>
    </row>
    <row r="538" spans="1:14" x14ac:dyDescent="0.2">
      <c r="A538" s="1">
        <v>53.4</v>
      </c>
      <c r="B538" s="2">
        <v>0.99581493407627097</v>
      </c>
      <c r="C538" s="1">
        <v>0.99585475024575598</v>
      </c>
      <c r="D538" s="3">
        <f t="shared" si="79"/>
        <v>0.99670310698438691</v>
      </c>
      <c r="E538" s="3">
        <f t="shared" si="80"/>
        <v>0.99673414606375077</v>
      </c>
      <c r="F538" s="2">
        <f>$P$6*(1-EXP(-(IF(A538&lt;$P$8,0,A539-$P$8))/$P$7))</f>
        <v>1.0127366375512066</v>
      </c>
      <c r="G538" s="3">
        <f t="shared" si="72"/>
        <v>2.8634404849364758E-4</v>
      </c>
      <c r="H538" s="1">
        <f t="shared" si="73"/>
        <v>2.8499811899393391E-4</v>
      </c>
      <c r="I538" s="2">
        <f>IF(A538&lt;$S$10,0,$S$6*(1+(-$S$9-$S$7)/($S$7-$S$8)*EXP(-(A539-$S$10)/$S$7)+(-$S$9-$S$8)/($S$8-$S$7)*EXP(-(A539-$S$10)/$S$8)))</f>
        <v>0.99737211267869796</v>
      </c>
      <c r="J538" s="3">
        <f t="shared" si="74"/>
        <v>2.4248051998564727E-6</v>
      </c>
      <c r="K538" s="1">
        <f t="shared" si="75"/>
        <v>2.3023887529036114E-6</v>
      </c>
      <c r="L538">
        <f t="shared" si="76"/>
        <v>1.00755229664676</v>
      </c>
      <c r="M538">
        <f t="shared" si="77"/>
        <v>1.3776568011111787E-4</v>
      </c>
      <c r="N538" s="1">
        <f t="shared" si="78"/>
        <v>1.3683259180364318E-4</v>
      </c>
    </row>
    <row r="539" spans="1:14" x14ac:dyDescent="0.2">
      <c r="A539" s="1">
        <v>53.5</v>
      </c>
      <c r="B539" s="2">
        <v>0.94070680462712397</v>
      </c>
      <c r="C539" s="1">
        <v>0.94128959703918302</v>
      </c>
      <c r="D539" s="3">
        <f t="shared" si="79"/>
        <v>0.98672309891763177</v>
      </c>
      <c r="E539" s="3">
        <f t="shared" si="80"/>
        <v>0.98685249184322288</v>
      </c>
      <c r="F539" s="2">
        <f>$P$6*(1-EXP(-(IF(A539&lt;$P$8,0,A540-$P$8))/$P$7))</f>
        <v>1.0127600923355182</v>
      </c>
      <c r="G539" s="3">
        <f t="shared" si="72"/>
        <v>5.1916762695886388E-3</v>
      </c>
      <c r="H539" s="1">
        <f t="shared" si="73"/>
        <v>5.1080316979034718E-3</v>
      </c>
      <c r="I539" s="2">
        <f>IF(A539&lt;$S$10,0,$S$6*(1+(-$S$9-$S$7)/($S$7-$S$8)*EXP(-(A540-$S$10)/$S$7)+(-$S$9-$S$8)/($S$8-$S$7)*EXP(-(A540-$S$10)/$S$8)))</f>
        <v>0.99737229922955251</v>
      </c>
      <c r="J539" s="3">
        <f t="shared" si="74"/>
        <v>3.2109782785378575E-3</v>
      </c>
      <c r="K539" s="1">
        <f t="shared" si="75"/>
        <v>3.1452694849736741E-3</v>
      </c>
      <c r="L539">
        <f t="shared" si="76"/>
        <v>1.0075692859395835</v>
      </c>
      <c r="M539">
        <f t="shared" si="77"/>
        <v>4.4705914072590003E-3</v>
      </c>
      <c r="N539" s="1">
        <f t="shared" si="78"/>
        <v>4.3929971607338707E-3</v>
      </c>
    </row>
    <row r="540" spans="1:14" x14ac:dyDescent="0.2">
      <c r="A540" s="1">
        <v>53.6</v>
      </c>
      <c r="B540" s="2">
        <v>0.88306277507583397</v>
      </c>
      <c r="C540" s="1">
        <v>0.88421352810874498</v>
      </c>
      <c r="D540" s="3">
        <f t="shared" si="79"/>
        <v>0.93986150459307627</v>
      </c>
      <c r="E540" s="3">
        <f t="shared" si="80"/>
        <v>0.94045262513122807</v>
      </c>
      <c r="F540" s="2">
        <f>$P$6*(1-EXP(-(IF(A540&lt;$P$8,0,A541-$P$8))/$P$7))</f>
        <v>1.0127832530475034</v>
      </c>
      <c r="G540" s="3">
        <f t="shared" si="72"/>
        <v>1.682740240519837E-2</v>
      </c>
      <c r="H540" s="1">
        <f t="shared" si="73"/>
        <v>1.6530174170827992E-2</v>
      </c>
      <c r="I540" s="2">
        <f>IF(A540&lt;$S$10,0,$S$6*(1+(-$S$9-$S$7)/($S$7-$S$8)*EXP(-(A541-$S$10)/$S$7)+(-$S$9-$S$8)/($S$8-$S$7)*EXP(-(A541-$S$10)/$S$8)))</f>
        <v>0.99737248078597929</v>
      </c>
      <c r="J540" s="3">
        <f t="shared" si="74"/>
        <v>1.3066708819540028E-2</v>
      </c>
      <c r="K540" s="1">
        <f t="shared" si="75"/>
        <v>1.2804948571008553E-2</v>
      </c>
      <c r="L540">
        <f t="shared" si="76"/>
        <v>1.0075860483185755</v>
      </c>
      <c r="M540">
        <f t="shared" si="77"/>
        <v>1.5506045579086457E-2</v>
      </c>
      <c r="N540" s="1">
        <f t="shared" si="78"/>
        <v>1.5220778742925028E-2</v>
      </c>
    </row>
    <row r="541" spans="1:14" x14ac:dyDescent="0.2">
      <c r="A541" s="1">
        <v>53.7</v>
      </c>
      <c r="B541" s="2">
        <v>1.0383954706956</v>
      </c>
      <c r="C541" s="1">
        <v>1.03801583985766</v>
      </c>
      <c r="D541" s="3">
        <f t="shared" si="79"/>
        <v>0.95405501679951943</v>
      </c>
      <c r="E541" s="3">
        <f t="shared" si="80"/>
        <v>0.95450632166852933</v>
      </c>
      <c r="F541" s="2">
        <f>$P$6*(1-EXP(-(IF(A541&lt;$P$8,0,A542-$P$8))/$P$7))</f>
        <v>1.012806123374193</v>
      </c>
      <c r="G541" s="3">
        <f t="shared" si="72"/>
        <v>6.5481469633560223E-4</v>
      </c>
      <c r="H541" s="1">
        <f t="shared" si="73"/>
        <v>6.3552980517678963E-4</v>
      </c>
      <c r="I541" s="2">
        <f>IF(A541&lt;$S$10,0,$S$6*(1+(-$S$9-$S$7)/($S$7-$S$8)*EXP(-(A542-$S$10)/$S$7)+(-$S$9-$S$8)/($S$8-$S$7)*EXP(-(A542-$S$10)/$S$8)))</f>
        <v>0.99737265748100656</v>
      </c>
      <c r="J541" s="3">
        <f t="shared" si="74"/>
        <v>1.6828712040394226E-3</v>
      </c>
      <c r="K541" s="1">
        <f t="shared" si="75"/>
        <v>1.651868273701912E-3</v>
      </c>
      <c r="L541">
        <f t="shared" si="76"/>
        <v>1.0076025868144618</v>
      </c>
      <c r="M541">
        <f t="shared" si="77"/>
        <v>9.4820169771726143E-4</v>
      </c>
      <c r="N541" s="1">
        <f t="shared" si="78"/>
        <v>9.2496596066960434E-4</v>
      </c>
    </row>
    <row r="542" spans="1:14" x14ac:dyDescent="0.2">
      <c r="A542" s="1">
        <v>53.8</v>
      </c>
      <c r="B542" s="2">
        <v>0.97895851751132101</v>
      </c>
      <c r="C542" s="1">
        <v>0.97916451108569302</v>
      </c>
      <c r="D542" s="3">
        <f t="shared" si="79"/>
        <v>0.96680558776091841</v>
      </c>
      <c r="E542" s="3">
        <f t="shared" si="80"/>
        <v>0.96713129301736611</v>
      </c>
      <c r="F542" s="2">
        <f>$P$6*(1-EXP(-(IF(A542&lt;$P$8,0,A543-$P$8))/$P$7))</f>
        <v>1.0128287069563919</v>
      </c>
      <c r="G542" s="3">
        <f t="shared" si="72"/>
        <v>1.1471897330449935E-3</v>
      </c>
      <c r="H542" s="1">
        <f t="shared" si="73"/>
        <v>1.1332780836207815E-3</v>
      </c>
      <c r="I542" s="2">
        <f>IF(A542&lt;$S$10,0,$S$6*(1+(-$S$9-$S$7)/($S$7-$S$8)*EXP(-(A543-$S$10)/$S$7)+(-$S$9-$S$8)/($S$8-$S$7)*EXP(-(A543-$S$10)/$S$8)))</f>
        <v>0.99737282944413974</v>
      </c>
      <c r="J542" s="3">
        <f t="shared" si="74"/>
        <v>3.3908688395915018E-4</v>
      </c>
      <c r="K542" s="1">
        <f t="shared" si="75"/>
        <v>3.3154285744254778E-4</v>
      </c>
      <c r="L542">
        <f t="shared" si="76"/>
        <v>1.0076189044174886</v>
      </c>
      <c r="M542">
        <f t="shared" si="77"/>
        <v>8.2141777761122136E-4</v>
      </c>
      <c r="N542" s="1">
        <f t="shared" si="78"/>
        <v>8.0965249988053151E-4</v>
      </c>
    </row>
    <row r="543" spans="1:14" x14ac:dyDescent="0.2">
      <c r="A543" s="1">
        <v>53.9</v>
      </c>
      <c r="B543" s="2">
        <v>0.97907079609713699</v>
      </c>
      <c r="C543" s="1">
        <v>0.97927570739362402</v>
      </c>
      <c r="D543" s="3">
        <f t="shared" si="79"/>
        <v>0.99880826143468615</v>
      </c>
      <c r="E543" s="3">
        <f t="shared" si="80"/>
        <v>0.99881868611232572</v>
      </c>
      <c r="F543" s="2">
        <f>$P$6*(1-EXP(-(IF(A543&lt;$P$8,0,A544-$P$8))/$P$7))</f>
        <v>1.0128510073892565</v>
      </c>
      <c r="G543" s="3">
        <f t="shared" si="72"/>
        <v>1.1411026749402378E-3</v>
      </c>
      <c r="H543" s="1">
        <f t="shared" si="73"/>
        <v>1.1273007697967176E-3</v>
      </c>
      <c r="I543" s="2">
        <f>IF(A543&lt;$S$10,0,$S$6*(1+(-$S$9-$S$7)/($S$7-$S$8)*EXP(-(A544-$S$10)/$S$7)+(-$S$9-$S$8)/($S$8-$S$7)*EXP(-(A544-$S$10)/$S$8)))</f>
        <v>0.99737299680145541</v>
      </c>
      <c r="J543" s="3">
        <f t="shared" si="74"/>
        <v>3.3497055062115395E-4</v>
      </c>
      <c r="K543" s="1">
        <f t="shared" si="75"/>
        <v>3.2751188391080642E-4</v>
      </c>
      <c r="L543">
        <f t="shared" si="76"/>
        <v>1.0076350040779645</v>
      </c>
      <c r="M543">
        <f t="shared" si="77"/>
        <v>8.159139775719685E-4</v>
      </c>
      <c r="N543" s="1">
        <f t="shared" si="78"/>
        <v>8.0424970843044337E-4</v>
      </c>
    </row>
    <row r="544" spans="1:14" x14ac:dyDescent="0.2">
      <c r="A544" s="1">
        <v>54</v>
      </c>
      <c r="B544" s="2">
        <v>0.88558587389914001</v>
      </c>
      <c r="C544" s="1">
        <v>0.88671186488063003</v>
      </c>
      <c r="D544" s="3">
        <f t="shared" si="79"/>
        <v>0.94787172916919937</v>
      </c>
      <c r="E544" s="3">
        <f t="shared" si="80"/>
        <v>0.94838402778664899</v>
      </c>
      <c r="F544" s="2">
        <f>$P$6*(1-EXP(-(IF(A544&lt;$P$8,0,A545-$P$8))/$P$7))</f>
        <v>1.0128730282228675</v>
      </c>
      <c r="G544" s="3">
        <f t="shared" si="72"/>
        <v>1.6202019655832421E-2</v>
      </c>
      <c r="H544" s="1">
        <f t="shared" si="73"/>
        <v>1.5916639135866727E-2</v>
      </c>
      <c r="I544" s="2">
        <f>IF(A544&lt;$S$10,0,$S$6*(1+(-$S$9-$S$7)/($S$7-$S$8)*EXP(-(A545-$S$10)/$S$7)+(-$S$9-$S$8)/($S$8-$S$7)*EXP(-(A545-$S$10)/$S$8)))</f>
        <v>0.99737315967569029</v>
      </c>
      <c r="J544" s="3">
        <f t="shared" si="74"/>
        <v>1.2496397261288121E-2</v>
      </c>
      <c r="K544" s="1">
        <f t="shared" si="75"/>
        <v>1.2245922165719231E-2</v>
      </c>
      <c r="L544">
        <f t="shared" si="76"/>
        <v>1.0076508887067914</v>
      </c>
      <c r="M544">
        <f t="shared" si="77"/>
        <v>1.489986783999216E-2</v>
      </c>
      <c r="N544" s="1">
        <f t="shared" si="78"/>
        <v>1.4626247484024834E-2</v>
      </c>
    </row>
    <row r="545" spans="1:14" x14ac:dyDescent="0.2">
      <c r="A545" s="1">
        <v>54.1</v>
      </c>
      <c r="B545" s="2">
        <v>1.0730292144587299</v>
      </c>
      <c r="C545" s="1">
        <v>1.07230845106234</v>
      </c>
      <c r="D545" s="3">
        <f t="shared" si="79"/>
        <v>0.979228628151669</v>
      </c>
      <c r="E545" s="3">
        <f t="shared" si="80"/>
        <v>0.97943200777886474</v>
      </c>
      <c r="F545" s="2">
        <f>$P$6*(1-EXP(-(IF(A545&lt;$P$8,0,A546-$P$8))/$P$7))</f>
        <v>1.012894772962796</v>
      </c>
      <c r="G545" s="3">
        <f t="shared" si="72"/>
        <v>3.6161510540279021E-3</v>
      </c>
      <c r="H545" s="1">
        <f t="shared" si="73"/>
        <v>3.5299851453162354E-3</v>
      </c>
      <c r="I545" s="2">
        <f>IF(A545&lt;$S$10,0,$S$6*(1+(-$S$9-$S$7)/($S$7-$S$8)*EXP(-(A546-$S$10)/$S$7)+(-$S$9-$S$8)/($S$8-$S$7)*EXP(-(A546-$S$10)/$S$8)))</f>
        <v>0.99737331818632979</v>
      </c>
      <c r="J545" s="3">
        <f t="shared" si="74"/>
        <v>5.723814640780164E-3</v>
      </c>
      <c r="K545" s="1">
        <f t="shared" si="75"/>
        <v>5.6152741391453003E-3</v>
      </c>
      <c r="L545">
        <f t="shared" si="76"/>
        <v>1.0076665611759938</v>
      </c>
      <c r="M545">
        <f t="shared" si="77"/>
        <v>4.2722764441591654E-3</v>
      </c>
      <c r="N545" s="1">
        <f t="shared" si="78"/>
        <v>4.1785739280784965E-3</v>
      </c>
    </row>
    <row r="546" spans="1:14" x14ac:dyDescent="0.2">
      <c r="A546" s="1">
        <v>54.2</v>
      </c>
      <c r="B546" s="2">
        <v>0.98492221219027698</v>
      </c>
      <c r="C546" s="1">
        <v>0.98506954190683904</v>
      </c>
      <c r="D546" s="3">
        <f t="shared" si="79"/>
        <v>0.98117910018271559</v>
      </c>
      <c r="E546" s="3">
        <f t="shared" si="80"/>
        <v>0.98136328594993627</v>
      </c>
      <c r="F546" s="2">
        <f>$P$6*(1-EXP(-(IF(A546&lt;$P$8,0,A547-$P$8))/$P$7))</f>
        <v>1.0129162450706597</v>
      </c>
      <c r="G546" s="3">
        <f t="shared" si="72"/>
        <v>7.836658769079485E-4</v>
      </c>
      <c r="H546" s="1">
        <f t="shared" si="73"/>
        <v>7.7543887709393907E-4</v>
      </c>
      <c r="I546" s="2">
        <f>IF(A546&lt;$S$10,0,$S$6*(1+(-$S$9-$S$7)/($S$7-$S$8)*EXP(-(A547-$S$10)/$S$7)+(-$S$9-$S$8)/($S$8-$S$7)*EXP(-(A547-$S$10)/$S$8)))</f>
        <v>0.99737347244969332</v>
      </c>
      <c r="J546" s="3">
        <f t="shared" si="74"/>
        <v>1.550338820477207E-4</v>
      </c>
      <c r="K546" s="1">
        <f t="shared" si="75"/>
        <v>1.5138670680338241E-4</v>
      </c>
      <c r="L546">
        <f t="shared" si="76"/>
        <v>1.0076820243192359</v>
      </c>
      <c r="M546">
        <f t="shared" si="77"/>
        <v>5.1800904814550673E-4</v>
      </c>
      <c r="N546" s="1">
        <f t="shared" si="78"/>
        <v>5.1132436085095834E-4</v>
      </c>
    </row>
    <row r="547" spans="1:14" x14ac:dyDescent="0.2">
      <c r="A547" s="1">
        <v>54.3</v>
      </c>
      <c r="B547" s="2">
        <v>1.09344313065007</v>
      </c>
      <c r="C547" s="1">
        <v>1.092521284929</v>
      </c>
      <c r="D547" s="3">
        <f t="shared" si="79"/>
        <v>1.0504648524330256</v>
      </c>
      <c r="E547" s="3">
        <f t="shared" si="80"/>
        <v>1.0499664259660597</v>
      </c>
      <c r="F547" s="2">
        <f>$P$6*(1-EXP(-(IF(A547&lt;$P$8,0,A548-$P$8))/$P$7))</f>
        <v>1.0129374479646764</v>
      </c>
      <c r="G547" s="3">
        <f t="shared" si="72"/>
        <v>6.4811649446412829E-3</v>
      </c>
      <c r="H547" s="1">
        <f t="shared" si="73"/>
        <v>6.3335871059640369E-3</v>
      </c>
      <c r="I547" s="2">
        <f>IF(A547&lt;$S$10,0,$S$6*(1+(-$S$9-$S$7)/($S$7-$S$8)*EXP(-(A548-$S$10)/$S$7)+(-$S$9-$S$8)/($S$8-$S$7)*EXP(-(A548-$S$10)/$S$8)))</f>
        <v>0.99737362257901729</v>
      </c>
      <c r="J547" s="3">
        <f t="shared" si="74"/>
        <v>9.2293503810140683E-3</v>
      </c>
      <c r="K547" s="1">
        <f t="shared" si="75"/>
        <v>9.0530776506663208E-3</v>
      </c>
      <c r="L547">
        <f t="shared" si="76"/>
        <v>1.007697280932335</v>
      </c>
      <c r="M547">
        <f t="shared" si="77"/>
        <v>7.3523507438163997E-3</v>
      </c>
      <c r="N547" s="1">
        <f t="shared" si="78"/>
        <v>7.1951116540262417E-3</v>
      </c>
    </row>
    <row r="548" spans="1:14" x14ac:dyDescent="0.2">
      <c r="A548" s="1">
        <v>54.4</v>
      </c>
      <c r="B548" s="2">
        <v>0.93211179736452099</v>
      </c>
      <c r="C548" s="1">
        <v>0.93277948351425799</v>
      </c>
      <c r="D548" s="3">
        <f t="shared" si="79"/>
        <v>1.0034923800682893</v>
      </c>
      <c r="E548" s="3">
        <f t="shared" si="80"/>
        <v>1.003456770116699</v>
      </c>
      <c r="F548" s="2">
        <f>$P$6*(1-EXP(-(IF(A548&lt;$P$8,0,A549-$P$8))/$P$7))</f>
        <v>1.0129583850202057</v>
      </c>
      <c r="G548" s="3">
        <f t="shared" si="72"/>
        <v>6.5361707355683181E-3</v>
      </c>
      <c r="H548" s="1">
        <f t="shared" si="73"/>
        <v>6.4286562467004704E-3</v>
      </c>
      <c r="I548" s="2">
        <f>IF(A548&lt;$S$10,0,$S$6*(1+(-$S$9-$S$7)/($S$7-$S$8)*EXP(-(A549-$S$10)/$S$7)+(-$S$9-$S$8)/($S$8-$S$7)*EXP(-(A549-$S$10)/$S$8)))</f>
        <v>0.99737376868453731</v>
      </c>
      <c r="J548" s="3">
        <f t="shared" si="74"/>
        <v>4.2591249005746326E-3</v>
      </c>
      <c r="K548" s="1">
        <f t="shared" si="75"/>
        <v>4.1724216766593665E-3</v>
      </c>
      <c r="L548">
        <f t="shared" si="76"/>
        <v>1.0077123337737661</v>
      </c>
      <c r="M548">
        <f t="shared" si="77"/>
        <v>5.715441105365599E-3</v>
      </c>
      <c r="N548" s="1">
        <f t="shared" si="78"/>
        <v>5.6149320480138676E-3</v>
      </c>
    </row>
    <row r="549" spans="1:14" x14ac:dyDescent="0.2">
      <c r="A549" s="1">
        <v>54.5</v>
      </c>
      <c r="B549" s="2">
        <v>1.0654896400128</v>
      </c>
      <c r="C549" s="1">
        <v>1.0648432481459</v>
      </c>
      <c r="D549" s="3">
        <f t="shared" si="79"/>
        <v>1.0303481893424637</v>
      </c>
      <c r="E549" s="3">
        <f t="shared" si="80"/>
        <v>1.0300480055297194</v>
      </c>
      <c r="F549" s="2">
        <f>$P$6*(1-EXP(-(IF(A549&lt;$P$8,0,A550-$P$8))/$P$7))</f>
        <v>1.0129790595702881</v>
      </c>
      <c r="G549" s="3">
        <f t="shared" si="72"/>
        <v>2.7573610584095123E-3</v>
      </c>
      <c r="H549" s="1">
        <f t="shared" si="73"/>
        <v>2.6898940566066343E-3</v>
      </c>
      <c r="I549" s="2">
        <f>IF(A549&lt;$S$10,0,$S$6*(1+(-$S$9-$S$7)/($S$7-$S$8)*EXP(-(A550-$S$10)/$S$7)+(-$S$9-$S$8)/($S$8-$S$7)*EXP(-(A550-$S$10)/$S$8)))</f>
        <v>0.99737391087356564</v>
      </c>
      <c r="J549" s="3">
        <f t="shared" si="74"/>
        <v>4.6397525561695406E-3</v>
      </c>
      <c r="K549" s="1">
        <f t="shared" si="75"/>
        <v>4.5521114719680109E-3</v>
      </c>
      <c r="L549">
        <f t="shared" si="76"/>
        <v>1.0077271855651617</v>
      </c>
      <c r="M549">
        <f t="shared" si="77"/>
        <v>3.3365011438154873E-3</v>
      </c>
      <c r="N549" s="1">
        <f t="shared" si="78"/>
        <v>3.2622446047268156E-3</v>
      </c>
    </row>
    <row r="550" spans="1:14" x14ac:dyDescent="0.2">
      <c r="A550" s="1">
        <v>54.6</v>
      </c>
      <c r="B550" s="2">
        <v>0.93751488074846601</v>
      </c>
      <c r="C550" s="1">
        <v>0.93812937575326405</v>
      </c>
      <c r="D550" s="3">
        <f t="shared" si="79"/>
        <v>0.97837210604192892</v>
      </c>
      <c r="E550" s="3">
        <f t="shared" si="80"/>
        <v>0.97858403580447406</v>
      </c>
      <c r="F550" s="2">
        <f>$P$6*(1-EXP(-(IF(A550&lt;$P$8,0,A551-$P$8))/$P$7))</f>
        <v>1.0129994749061748</v>
      </c>
      <c r="G550" s="3">
        <f t="shared" si="72"/>
        <v>5.6979239551540068E-3</v>
      </c>
      <c r="H550" s="1">
        <f t="shared" si="73"/>
        <v>5.6055317471666892E-3</v>
      </c>
      <c r="I550" s="2">
        <f>IF(A550&lt;$S$10,0,$S$6*(1+(-$S$9-$S$7)/($S$7-$S$8)*EXP(-(A551-$S$10)/$S$7)+(-$S$9-$S$8)/($S$8-$S$7)*EXP(-(A551-$S$10)/$S$8)))</f>
        <v>0.99737404925056961</v>
      </c>
      <c r="J550" s="3">
        <f t="shared" si="74"/>
        <v>3.5831200537632317E-3</v>
      </c>
      <c r="K550" s="1">
        <f t="shared" si="75"/>
        <v>3.5099313378023395E-3</v>
      </c>
      <c r="L550">
        <f t="shared" si="76"/>
        <v>1.0077418389918036</v>
      </c>
      <c r="M550">
        <f t="shared" si="77"/>
        <v>4.9318256641114801E-3</v>
      </c>
      <c r="N550" s="1">
        <f t="shared" si="78"/>
        <v>4.8458950381370181E-3</v>
      </c>
    </row>
    <row r="551" spans="1:14" x14ac:dyDescent="0.2">
      <c r="A551" s="1">
        <v>54.7</v>
      </c>
      <c r="B551" s="2">
        <v>0.85999180710740697</v>
      </c>
      <c r="C551" s="1">
        <v>0.86137011553667997</v>
      </c>
      <c r="D551" s="3">
        <f t="shared" si="79"/>
        <v>0.9543321092895577</v>
      </c>
      <c r="E551" s="3">
        <f t="shared" si="80"/>
        <v>0.95478091314528124</v>
      </c>
      <c r="F551" s="2">
        <f>$P$6*(1-EXP(-(IF(A551&lt;$P$8,0,A552-$P$8))/$P$7))</f>
        <v>1.0130196342778521</v>
      </c>
      <c r="G551" s="3">
        <f t="shared" si="72"/>
        <v>2.3417515888507635E-2</v>
      </c>
      <c r="H551" s="1">
        <f t="shared" si="73"/>
        <v>2.2997576534429128E-2</v>
      </c>
      <c r="I551" s="2">
        <f>IF(A551&lt;$S$10,0,$S$6*(1+(-$S$9-$S$7)/($S$7-$S$8)*EXP(-(A552-$S$10)/$S$7)+(-$S$9-$S$8)/($S$8-$S$7)*EXP(-(A552-$S$10)/$S$8)))</f>
        <v>0.99737418391724553</v>
      </c>
      <c r="J551" s="3">
        <f t="shared" si="74"/>
        <v>1.8873917457920466E-2</v>
      </c>
      <c r="K551" s="1">
        <f t="shared" si="75"/>
        <v>1.8497106616065552E-2</v>
      </c>
      <c r="L551">
        <f t="shared" si="76"/>
        <v>1.0077562967031077</v>
      </c>
      <c r="M551">
        <f t="shared" si="77"/>
        <v>2.1834344385477961E-2</v>
      </c>
      <c r="N551" s="1">
        <f t="shared" si="78"/>
        <v>2.142891403649021E-2</v>
      </c>
    </row>
    <row r="552" spans="1:14" x14ac:dyDescent="0.2">
      <c r="A552" s="1">
        <v>54.8</v>
      </c>
      <c r="B552" s="2">
        <v>0.98390039743980495</v>
      </c>
      <c r="C552" s="1">
        <v>0.98405792210521903</v>
      </c>
      <c r="D552" s="3">
        <f t="shared" si="79"/>
        <v>0.92713569509855931</v>
      </c>
      <c r="E552" s="3">
        <f t="shared" si="80"/>
        <v>0.92785247113172098</v>
      </c>
      <c r="F552" s="2">
        <f>$P$6*(1-EXP(-(IF(A552&lt;$P$8,0,A553-$P$8))/$P$7))</f>
        <v>1.0130395408945578</v>
      </c>
      <c r="G552" s="3">
        <f t="shared" si="72"/>
        <v>8.490896812766676E-4</v>
      </c>
      <c r="H552" s="1">
        <f t="shared" si="73"/>
        <v>8.3993422765055593E-4</v>
      </c>
      <c r="I552" s="2">
        <f>IF(A552&lt;$S$10,0,$S$6*(1+(-$S$9-$S$7)/($S$7-$S$8)*EXP(-(A553-$S$10)/$S$7)+(-$S$9-$S$8)/($S$8-$S$7)*EXP(-(A553-$S$10)/$S$8)))</f>
        <v>0.99737431497259244</v>
      </c>
      <c r="J552" s="3">
        <f t="shared" si="74"/>
        <v>1.8154645368035792E-4</v>
      </c>
      <c r="K552" s="1">
        <f t="shared" si="75"/>
        <v>1.7732631899823332E-4</v>
      </c>
      <c r="L552">
        <f t="shared" si="76"/>
        <v>1.0077705613131038</v>
      </c>
      <c r="M552">
        <f t="shared" si="77"/>
        <v>5.697847233381429E-4</v>
      </c>
      <c r="N552" s="1">
        <f t="shared" si="78"/>
        <v>5.622892582033155E-4</v>
      </c>
    </row>
    <row r="553" spans="1:14" x14ac:dyDescent="0.2">
      <c r="A553" s="1">
        <v>54.9</v>
      </c>
      <c r="B553" s="2">
        <v>0.98415961146904296</v>
      </c>
      <c r="C553" s="1">
        <v>0.98431460216752098</v>
      </c>
      <c r="D553" s="3">
        <f t="shared" si="79"/>
        <v>0.942683938672085</v>
      </c>
      <c r="E553" s="3">
        <f t="shared" si="80"/>
        <v>0.94324754660314003</v>
      </c>
      <c r="F553" s="2">
        <f>$P$6*(1-EXP(-(IF(A553&lt;$P$8,0,A554-$P$8))/$P$7))</f>
        <v>1.0130591979252936</v>
      </c>
      <c r="G553" s="3">
        <f t="shared" si="72"/>
        <v>8.3518609734230785E-4</v>
      </c>
      <c r="H553" s="1">
        <f t="shared" si="73"/>
        <v>8.2625178527776216E-4</v>
      </c>
      <c r="I553" s="2">
        <f>IF(A553&lt;$S$10,0,$S$6*(1+(-$S$9-$S$7)/($S$7-$S$8)*EXP(-(A554-$S$10)/$S$7)+(-$S$9-$S$8)/($S$8-$S$7)*EXP(-(A554-$S$10)/$S$8)))</f>
        <v>0.99737444251298235</v>
      </c>
      <c r="J553" s="3">
        <f t="shared" si="74"/>
        <v>1.7463175951986423E-4</v>
      </c>
      <c r="K553" s="1">
        <f t="shared" si="75"/>
        <v>1.7055942984894057E-4</v>
      </c>
      <c r="L553">
        <f t="shared" si="76"/>
        <v>1.0077846354009079</v>
      </c>
      <c r="M553">
        <f t="shared" si="77"/>
        <v>5.5814175578119117E-4</v>
      </c>
      <c r="N553" s="1">
        <f t="shared" si="78"/>
        <v>5.5084245997628662E-4</v>
      </c>
    </row>
    <row r="554" spans="1:14" x14ac:dyDescent="0.2">
      <c r="A554" s="1">
        <v>55</v>
      </c>
      <c r="B554" s="2">
        <v>1.0357181062375</v>
      </c>
      <c r="C554" s="1">
        <v>1.0353651386478799</v>
      </c>
      <c r="D554" s="3">
        <f t="shared" si="79"/>
        <v>1.0012593717154494</v>
      </c>
      <c r="E554" s="3">
        <f t="shared" si="80"/>
        <v>1.0012458876402066</v>
      </c>
      <c r="F554" s="2">
        <f>$P$6*(1-EXP(-(IF(A554&lt;$P$8,0,A555-$P$8))/$P$7))</f>
        <v>1.0130786084993282</v>
      </c>
      <c r="G554" s="3">
        <f t="shared" si="72"/>
        <v>5.1254685783668906E-4</v>
      </c>
      <c r="H554" s="1">
        <f t="shared" si="73"/>
        <v>4.9668942606230623E-4</v>
      </c>
      <c r="I554" s="2">
        <f>IF(A554&lt;$S$10,0,$S$6*(1+(-$S$9-$S$7)/($S$7-$S$8)*EXP(-(A555-$S$10)/$S$7)+(-$S$9-$S$8)/($S$8-$S$7)*EXP(-(A555-$S$10)/$S$8)))</f>
        <v>0.99737456663223079</v>
      </c>
      <c r="J554" s="3">
        <f t="shared" si="74"/>
        <v>1.4702270294608523E-3</v>
      </c>
      <c r="K554" s="1">
        <f t="shared" si="75"/>
        <v>1.4432835620762242E-3</v>
      </c>
      <c r="L554">
        <f t="shared" si="76"/>
        <v>1.0077985215111886</v>
      </c>
      <c r="M554">
        <f t="shared" si="77"/>
        <v>7.7950321128968071E-4</v>
      </c>
      <c r="N554" s="1">
        <f t="shared" si="78"/>
        <v>7.5991838036092163E-4</v>
      </c>
    </row>
    <row r="555" spans="1:14" x14ac:dyDescent="0.2">
      <c r="A555" s="1">
        <v>55.1</v>
      </c>
      <c r="B555" s="2">
        <v>1.0131681674083099</v>
      </c>
      <c r="C555" s="1">
        <v>1.01303739133191</v>
      </c>
      <c r="D555" s="3">
        <f t="shared" si="79"/>
        <v>1.0110152950382842</v>
      </c>
      <c r="E555" s="3">
        <f t="shared" si="80"/>
        <v>1.0109057107157702</v>
      </c>
      <c r="F555" s="2">
        <f>$P$6*(1-EXP(-(IF(A555&lt;$P$8,0,A556-$P$8))/$P$7))</f>
        <v>1.0130977757066963</v>
      </c>
      <c r="G555" s="3">
        <f t="shared" si="72"/>
        <v>4.9549916560585936E-9</v>
      </c>
      <c r="H555" s="1">
        <f t="shared" si="73"/>
        <v>3.6462727183435776E-9</v>
      </c>
      <c r="I555" s="2">
        <f>IF(A555&lt;$S$10,0,$S$6*(1+(-$S$9-$S$7)/($S$7-$S$8)*EXP(-(A556-$S$10)/$S$7)+(-$S$9-$S$8)/($S$8-$S$7)*EXP(-(A556-$S$10)/$S$8)))</f>
        <v>0.99737468742166213</v>
      </c>
      <c r="J555" s="3">
        <f t="shared" si="74"/>
        <v>2.4943401008864518E-4</v>
      </c>
      <c r="K555" s="1">
        <f t="shared" si="75"/>
        <v>2.4532029378009242E-4</v>
      </c>
      <c r="L555">
        <f t="shared" si="76"/>
        <v>1.0078122221546273</v>
      </c>
      <c r="M555">
        <f t="shared" si="77"/>
        <v>2.8686149560445804E-5</v>
      </c>
      <c r="N555" s="1">
        <f t="shared" si="78"/>
        <v>2.7302392931224776E-5</v>
      </c>
    </row>
    <row r="556" spans="1:14" x14ac:dyDescent="0.2">
      <c r="A556" s="1">
        <v>55.2</v>
      </c>
      <c r="B556" s="2">
        <v>1.08384172798317</v>
      </c>
      <c r="C556" s="1">
        <v>1.08301466254926</v>
      </c>
      <c r="D556" s="3">
        <f t="shared" si="79"/>
        <v>1.0442426672096599</v>
      </c>
      <c r="E556" s="3">
        <f t="shared" si="80"/>
        <v>1.0438057308430169</v>
      </c>
      <c r="F556" s="2">
        <f>$P$6*(1-EXP(-(IF(A556&lt;$P$8,0,A557-$P$8))/$P$7))</f>
        <v>1.0131167025986902</v>
      </c>
      <c r="G556" s="3">
        <f t="shared" si="72"/>
        <v>5.0020292156353089E-3</v>
      </c>
      <c r="H556" s="1">
        <f t="shared" si="73"/>
        <v>4.8857248052514594E-3</v>
      </c>
      <c r="I556" s="2">
        <f>IF(A556&lt;$S$10,0,$S$6*(1+(-$S$9-$S$7)/($S$7-$S$8)*EXP(-(A557-$S$10)/$S$7)+(-$S$9-$S$8)/($S$8-$S$7)*EXP(-(A557-$S$10)/$S$8)))</f>
        <v>0.99737480497017783</v>
      </c>
      <c r="J556" s="3">
        <f t="shared" si="74"/>
        <v>7.4765287753347188E-3</v>
      </c>
      <c r="K556" s="1">
        <f t="shared" si="75"/>
        <v>7.3341852061654849E-3</v>
      </c>
      <c r="L556">
        <f t="shared" si="76"/>
        <v>1.0078257398083721</v>
      </c>
      <c r="M556">
        <f t="shared" si="77"/>
        <v>5.7784304581910192E-3</v>
      </c>
      <c r="N556" s="1">
        <f t="shared" si="78"/>
        <v>5.6533741029352177E-3</v>
      </c>
    </row>
    <row r="557" spans="1:14" x14ac:dyDescent="0.2">
      <c r="A557" s="1">
        <v>55.3</v>
      </c>
      <c r="B557" s="2">
        <v>1.0058784309690101</v>
      </c>
      <c r="C557" s="1">
        <v>1.0058195140861099</v>
      </c>
      <c r="D557" s="3">
        <f t="shared" si="79"/>
        <v>1.0342961087868299</v>
      </c>
      <c r="E557" s="3">
        <f t="shared" si="80"/>
        <v>1.0339571893224266</v>
      </c>
      <c r="F557" s="2">
        <f>$P$6*(1-EXP(-(IF(A557&lt;$P$8,0,A558-$P$8))/$P$7))</f>
        <v>1.0131353921883453</v>
      </c>
      <c r="G557" s="3">
        <f t="shared" si="72"/>
        <v>5.2663486138934562E-5</v>
      </c>
      <c r="H557" s="1">
        <f t="shared" si="73"/>
        <v>5.3522072406766401E-5</v>
      </c>
      <c r="I557" s="2">
        <f>IF(A557&lt;$S$10,0,$S$6*(1+(-$S$9-$S$7)/($S$7-$S$8)*EXP(-(A558-$S$10)/$S$7)+(-$S$9-$S$8)/($S$8-$S$7)*EXP(-(A558-$S$10)/$S$8)))</f>
        <v>0.99737491936431855</v>
      </c>
      <c r="J557" s="3">
        <f t="shared" si="74"/>
        <v>7.2309709611123661E-5</v>
      </c>
      <c r="K557" s="1">
        <f t="shared" si="75"/>
        <v>7.1311180015306774E-5</v>
      </c>
      <c r="L557">
        <f t="shared" si="76"/>
        <v>1.0078390769164851</v>
      </c>
      <c r="M557">
        <f t="shared" si="77"/>
        <v>3.8441325313502419E-6</v>
      </c>
      <c r="N557" s="1">
        <f t="shared" si="78"/>
        <v>4.0786340258330394E-6</v>
      </c>
    </row>
    <row r="558" spans="1:14" x14ac:dyDescent="0.2">
      <c r="A558" s="1">
        <v>55.4</v>
      </c>
      <c r="B558" s="2">
        <v>0.99096540046167303</v>
      </c>
      <c r="C558" s="1">
        <v>0.99105343175201599</v>
      </c>
      <c r="D558" s="3">
        <f t="shared" si="79"/>
        <v>1.0268951864712843</v>
      </c>
      <c r="E558" s="3">
        <f t="shared" si="80"/>
        <v>1.0266292027957953</v>
      </c>
      <c r="F558" s="2">
        <f>$P$6*(1-EXP(-(IF(A558&lt;$P$8,0,A559-$P$8))/$P$7))</f>
        <v>1.0131538474509205</v>
      </c>
      <c r="G558" s="3">
        <f t="shared" si="72"/>
        <v>4.9232717979464605E-4</v>
      </c>
      <c r="H558" s="1">
        <f t="shared" si="73"/>
        <v>4.8842837406438576E-4</v>
      </c>
      <c r="I558" s="2">
        <f>IF(A558&lt;$S$10,0,$S$6*(1+(-$S$9-$S$7)/($S$7-$S$8)*EXP(-(A559-$S$10)/$S$7)+(-$S$9-$S$8)/($S$8-$S$7)*EXP(-(A559-$S$10)/$S$8)))</f>
        <v>0.99737503068832623</v>
      </c>
      <c r="J558" s="3">
        <f t="shared" si="74"/>
        <v>4.1083359642426299E-5</v>
      </c>
      <c r="K558" s="1">
        <f t="shared" si="75"/>
        <v>3.9962613111558703E-5</v>
      </c>
      <c r="L558">
        <f t="shared" si="76"/>
        <v>1.0078522358903854</v>
      </c>
      <c r="M558">
        <f t="shared" si="77"/>
        <v>2.851652107964159E-4</v>
      </c>
      <c r="N558" s="1">
        <f t="shared" si="78"/>
        <v>2.821998204792978E-4</v>
      </c>
    </row>
    <row r="559" spans="1:14" x14ac:dyDescent="0.2">
      <c r="A559" s="1">
        <v>55.5</v>
      </c>
      <c r="B559" s="2">
        <v>0.86806512598627505</v>
      </c>
      <c r="C559" s="1">
        <v>0.869364044799536</v>
      </c>
      <c r="D559" s="3">
        <f t="shared" si="79"/>
        <v>0.95496965247231935</v>
      </c>
      <c r="E559" s="3">
        <f t="shared" si="80"/>
        <v>0.95541233021255401</v>
      </c>
      <c r="F559" s="2">
        <f>$P$6*(1-EXP(-(IF(A559&lt;$P$8,0,A560-$P$8))/$P$7))</f>
        <v>1.0131720713243713</v>
      </c>
      <c r="G559" s="3">
        <f t="shared" si="72"/>
        <v>2.1056025585353241E-2</v>
      </c>
      <c r="H559" s="1">
        <f t="shared" si="73"/>
        <v>2.0680748492967724E-2</v>
      </c>
      <c r="I559" s="2">
        <f>IF(A559&lt;$S$10,0,$S$6*(1+(-$S$9-$S$7)/($S$7-$S$8)*EXP(-(A560-$S$10)/$S$7)+(-$S$9-$S$8)/($S$8-$S$7)*EXP(-(A560-$S$10)/$S$8)))</f>
        <v>0.99737513902420616</v>
      </c>
      <c r="J559" s="3">
        <f t="shared" si="74"/>
        <v>1.6721079471869911E-2</v>
      </c>
      <c r="K559" s="1">
        <f t="shared" si="75"/>
        <v>1.6386840244597384E-2</v>
      </c>
      <c r="L559">
        <f t="shared" si="76"/>
        <v>1.0078652191092843</v>
      </c>
      <c r="M559">
        <f t="shared" si="77"/>
        <v>1.9544066037202053E-2</v>
      </c>
      <c r="N559" s="1">
        <f t="shared" si="78"/>
        <v>1.918257528517928E-2</v>
      </c>
    </row>
    <row r="560" spans="1:14" x14ac:dyDescent="0.2">
      <c r="A560" s="1">
        <v>55.6</v>
      </c>
      <c r="B560" s="2">
        <v>0.95730073232473201</v>
      </c>
      <c r="C560" s="1">
        <v>0.95772047868750898</v>
      </c>
      <c r="D560" s="3">
        <f t="shared" si="79"/>
        <v>0.93877708625756007</v>
      </c>
      <c r="E560" s="3">
        <f t="shared" si="80"/>
        <v>0.93937931841302025</v>
      </c>
      <c r="F560" s="2">
        <f>$P$6*(1-EXP(-(IF(A560&lt;$P$8,0,A561-$P$8))/$P$7))</f>
        <v>1.0131900667098173</v>
      </c>
      <c r="G560" s="3">
        <f t="shared" si="72"/>
        <v>3.1236176980078728E-3</v>
      </c>
      <c r="H560" s="1">
        <f t="shared" si="73"/>
        <v>3.0768751953646062E-3</v>
      </c>
      <c r="I560" s="2">
        <f>IF(A560&lt;$S$10,0,$S$6*(1+(-$S$9-$S$7)/($S$7-$S$8)*EXP(-(A561-$S$10)/$S$7)+(-$S$9-$S$8)/($S$8-$S$7)*EXP(-(A561-$S$10)/$S$8)))</f>
        <v>0.99737524445178505</v>
      </c>
      <c r="J560" s="3">
        <f t="shared" si="74"/>
        <v>1.6059665222213212E-3</v>
      </c>
      <c r="K560" s="1">
        <f t="shared" si="75"/>
        <v>1.5725004478196014E-3</v>
      </c>
      <c r="L560">
        <f t="shared" si="76"/>
        <v>1.0078780289206153</v>
      </c>
      <c r="M560">
        <f t="shared" si="77"/>
        <v>2.5580629309479466E-3</v>
      </c>
      <c r="N560" s="1">
        <f t="shared" si="78"/>
        <v>2.5157798453865825E-3</v>
      </c>
    </row>
    <row r="561" spans="1:14" x14ac:dyDescent="0.2">
      <c r="A561" s="1">
        <v>55.7</v>
      </c>
      <c r="B561" s="2">
        <v>1.0012045097760001</v>
      </c>
      <c r="C561" s="1">
        <v>1.0011917132655199</v>
      </c>
      <c r="D561" s="3">
        <f t="shared" si="79"/>
        <v>0.94219012269566915</v>
      </c>
      <c r="E561" s="3">
        <f t="shared" si="80"/>
        <v>0.94275874558418826</v>
      </c>
      <c r="F561" s="2">
        <f>$P$6*(1-EXP(-(IF(A561&lt;$P$8,0,A562-$P$8))/$P$7))</f>
        <v>1.0132078364720043</v>
      </c>
      <c r="G561" s="3">
        <f t="shared" si="72"/>
        <v>1.4407985177100795E-4</v>
      </c>
      <c r="H561" s="1">
        <f t="shared" si="73"/>
        <v>1.4438721691341233E-4</v>
      </c>
      <c r="I561" s="2">
        <f>IF(A561&lt;$S$10,0,$S$6*(1+(-$S$9-$S$7)/($S$7-$S$8)*EXP(-(A562-$S$10)/$S$7)+(-$S$9-$S$8)/($S$8-$S$7)*EXP(-(A562-$S$10)/$S$8)))</f>
        <v>0.99737534704876885</v>
      </c>
      <c r="J561" s="3">
        <f t="shared" si="74"/>
        <v>1.466248719161681E-5</v>
      </c>
      <c r="K561" s="1">
        <f t="shared" si="75"/>
        <v>1.4564651100358929E-5</v>
      </c>
      <c r="L561">
        <f t="shared" si="76"/>
        <v>1.0078906676404595</v>
      </c>
      <c r="M561">
        <f t="shared" si="77"/>
        <v>4.4704706988473276E-5</v>
      </c>
      <c r="N561" s="1">
        <f t="shared" si="78"/>
        <v>4.4875989717522597E-5</v>
      </c>
    </row>
    <row r="562" spans="1:14" x14ac:dyDescent="0.2">
      <c r="A562" s="1">
        <v>55.8</v>
      </c>
      <c r="B562" s="2">
        <v>1.01645425262253</v>
      </c>
      <c r="C562" s="1">
        <v>1.01629122557041</v>
      </c>
      <c r="D562" s="3">
        <f t="shared" si="79"/>
        <v>0.99165316490775401</v>
      </c>
      <c r="E562" s="3">
        <f t="shared" si="80"/>
        <v>0.99173447250781288</v>
      </c>
      <c r="F562" s="2">
        <f>$P$6*(1-EXP(-(IF(A562&lt;$P$8,0,A563-$P$8))/$P$7))</f>
        <v>1.0132253834397609</v>
      </c>
      <c r="G562" s="3">
        <f t="shared" si="72"/>
        <v>1.0425596199436001E-5</v>
      </c>
      <c r="H562" s="1">
        <f t="shared" si="73"/>
        <v>9.3993879700629391E-6</v>
      </c>
      <c r="I562" s="2">
        <f>IF(A562&lt;$S$10,0,$S$6*(1+(-$S$9-$S$7)/($S$7-$S$8)*EXP(-(A563-$S$10)/$S$7)+(-$S$9-$S$8)/($S$8-$S$7)*EXP(-(A563-$S$10)/$S$8)))</f>
        <v>0.99737544689079827</v>
      </c>
      <c r="J562" s="3">
        <f t="shared" si="74"/>
        <v>3.6400082814915864E-4</v>
      </c>
      <c r="K562" s="1">
        <f t="shared" si="75"/>
        <v>3.5780668305605232E-4</v>
      </c>
      <c r="L562">
        <f t="shared" si="76"/>
        <v>1.0079031375539635</v>
      </c>
      <c r="M562">
        <f t="shared" si="77"/>
        <v>7.3121568915863834E-5</v>
      </c>
      <c r="N562" s="1">
        <f t="shared" si="78"/>
        <v>7.0360020571651964E-5</v>
      </c>
    </row>
    <row r="563" spans="1:14" x14ac:dyDescent="0.2">
      <c r="A563" s="1">
        <v>55.9</v>
      </c>
      <c r="B563" s="2">
        <v>0.88916968846048705</v>
      </c>
      <c r="C563" s="1">
        <v>0.89026074369367403</v>
      </c>
      <c r="D563" s="3">
        <f t="shared" si="79"/>
        <v>0.96894281695300577</v>
      </c>
      <c r="E563" s="3">
        <f t="shared" si="80"/>
        <v>0.96924789417653479</v>
      </c>
      <c r="F563" s="2">
        <f>$P$6*(1-EXP(-(IF(A563&lt;$P$8,0,A564-$P$8))/$P$7))</f>
        <v>1.0132427104064479</v>
      </c>
      <c r="G563" s="3">
        <f t="shared" si="72"/>
        <v>1.5394114774802873E-2</v>
      </c>
      <c r="H563" s="1">
        <f t="shared" si="73"/>
        <v>1.5124564136541813E-2</v>
      </c>
      <c r="I563" s="2">
        <f>IF(A563&lt;$S$10,0,$S$6*(1+(-$S$9-$S$7)/($S$7-$S$8)*EXP(-(A564-$S$10)/$S$7)+(-$S$9-$S$8)/($S$8-$S$7)*EXP(-(A564-$S$10)/$S$8)))</f>
        <v>0.99737554405150364</v>
      </c>
      <c r="J563" s="3">
        <f t="shared" si="74"/>
        <v>1.1708507184183935E-2</v>
      </c>
      <c r="K563" s="1">
        <f t="shared" si="75"/>
        <v>1.1473580455697694E-2</v>
      </c>
      <c r="L563">
        <f t="shared" si="76"/>
        <v>1.0079154409157529</v>
      </c>
      <c r="M563">
        <f t="shared" si="77"/>
        <v>1.4100553726167279E-2</v>
      </c>
      <c r="N563" s="1">
        <f t="shared" si="78"/>
        <v>1.3842627778419056E-2</v>
      </c>
    </row>
    <row r="564" spans="1:14" x14ac:dyDescent="0.2">
      <c r="A564" s="1">
        <v>56</v>
      </c>
      <c r="B564" s="2">
        <v>1.0752155808516599</v>
      </c>
      <c r="C564" s="1">
        <v>1.07447364321127</v>
      </c>
      <c r="D564" s="3">
        <f t="shared" si="79"/>
        <v>0.99361317397822579</v>
      </c>
      <c r="E564" s="3">
        <f t="shared" si="80"/>
        <v>0.99367520415845123</v>
      </c>
      <c r="F564" s="2">
        <f>$P$6*(1-EXP(-(IF(A564&lt;$P$8,0,A565-$P$8))/$P$7))</f>
        <v>1.0132598201304031</v>
      </c>
      <c r="G564" s="3">
        <f t="shared" si="72"/>
        <v>3.838516286549634E-3</v>
      </c>
      <c r="H564" s="1">
        <f t="shared" si="73"/>
        <v>3.7471321361756829E-3</v>
      </c>
      <c r="I564" s="2">
        <f>IF(A564&lt;$S$10,0,$S$6*(1+(-$S$9-$S$7)/($S$7-$S$8)*EXP(-(A565-$S$10)/$S$7)+(-$S$9-$S$8)/($S$8-$S$7)*EXP(-(A565-$S$10)/$S$8)))</f>
        <v>0.9973756386025584</v>
      </c>
      <c r="J564" s="3">
        <f t="shared" si="74"/>
        <v>6.0590566093434587E-3</v>
      </c>
      <c r="K564" s="1">
        <f t="shared" si="75"/>
        <v>5.9441023146449201E-3</v>
      </c>
      <c r="L564">
        <f t="shared" si="76"/>
        <v>1.0079275799503398</v>
      </c>
      <c r="M564">
        <f t="shared" si="77"/>
        <v>4.5276750652960603E-3</v>
      </c>
      <c r="N564" s="1">
        <f t="shared" si="78"/>
        <v>4.4283785355277326E-3</v>
      </c>
    </row>
    <row r="565" spans="1:14" x14ac:dyDescent="0.2">
      <c r="A565" s="1">
        <v>56.1</v>
      </c>
      <c r="B565" s="2">
        <v>1.0597148519525601</v>
      </c>
      <c r="C565" s="1">
        <v>1.05912565056692</v>
      </c>
      <c r="D565" s="3">
        <f t="shared" si="79"/>
        <v>1.0080333737549023</v>
      </c>
      <c r="E565" s="3">
        <f t="shared" si="80"/>
        <v>1.0079533458239547</v>
      </c>
      <c r="F565" s="2">
        <f>$P$6*(1-EXP(-(IF(A565&lt;$P$8,0,A566-$P$8))/$P$7))</f>
        <v>1.0132767153353814</v>
      </c>
      <c r="G565" s="3">
        <f t="shared" si="72"/>
        <v>2.1565005324757497E-3</v>
      </c>
      <c r="H565" s="1">
        <f t="shared" si="73"/>
        <v>2.1021248618658165E-3</v>
      </c>
      <c r="I565" s="2">
        <f>IF(A565&lt;$S$10,0,$S$6*(1+(-$S$9-$S$7)/($S$7-$S$8)*EXP(-(A566-$S$10)/$S$7)+(-$S$9-$S$8)/($S$8-$S$7)*EXP(-(A566-$S$10)/$S$8)))</f>
        <v>0.9973757306137303</v>
      </c>
      <c r="J565" s="3">
        <f t="shared" si="74"/>
        <v>3.8861660492973443E-3</v>
      </c>
      <c r="K565" s="1">
        <f t="shared" si="75"/>
        <v>3.8130526142253329E-3</v>
      </c>
      <c r="L565">
        <f t="shared" si="76"/>
        <v>1.0079395568525247</v>
      </c>
      <c r="M565">
        <f t="shared" si="77"/>
        <v>2.6806811826957521E-3</v>
      </c>
      <c r="N565" s="1">
        <f t="shared" si="78"/>
        <v>2.6200161897388589E-3</v>
      </c>
    </row>
    <row r="566" spans="1:14" x14ac:dyDescent="0.2">
      <c r="A566" s="1">
        <v>56.2</v>
      </c>
      <c r="B566" s="2">
        <v>0.91735659957587401</v>
      </c>
      <c r="C566" s="1">
        <v>0.91816999245240905</v>
      </c>
      <c r="D566" s="3">
        <f t="shared" si="79"/>
        <v>1.0174290107933646</v>
      </c>
      <c r="E566" s="3">
        <f t="shared" si="80"/>
        <v>1.0172564287435331</v>
      </c>
      <c r="F566" s="2">
        <f>$P$6*(1-EXP(-(IF(A566&lt;$P$8,0,A567-$P$8))/$P$7))</f>
        <v>1.0132933987109876</v>
      </c>
      <c r="G566" s="3">
        <f t="shared" si="72"/>
        <v>9.203869428291123E-3</v>
      </c>
      <c r="H566" s="1">
        <f t="shared" si="73"/>
        <v>9.0484624182345739E-3</v>
      </c>
      <c r="I566" s="2">
        <f>IF(A566&lt;$S$10,0,$S$6*(1+(-$S$9-$S$7)/($S$7-$S$8)*EXP(-(A567-$S$10)/$S$7)+(-$S$9-$S$8)/($S$8-$S$7)*EXP(-(A567-$S$10)/$S$8)))</f>
        <v>0.99737582015293158</v>
      </c>
      <c r="J566" s="3">
        <f t="shared" si="74"/>
        <v>6.4030756617597939E-3</v>
      </c>
      <c r="K566" s="1">
        <f t="shared" si="75"/>
        <v>6.273563141724863E-3</v>
      </c>
      <c r="L566">
        <f t="shared" si="76"/>
        <v>1.0079513737877945</v>
      </c>
      <c r="M566">
        <f t="shared" si="77"/>
        <v>8.2074131145088609E-3</v>
      </c>
      <c r="N566" s="1">
        <f t="shared" si="78"/>
        <v>8.0606964344899067E-3</v>
      </c>
    </row>
    <row r="567" spans="1:14" x14ac:dyDescent="0.2">
      <c r="A567" s="1">
        <v>56.3</v>
      </c>
      <c r="B567" s="2">
        <v>0.85724065895708301</v>
      </c>
      <c r="C567" s="1">
        <v>0.85864635696824498</v>
      </c>
      <c r="D567" s="3">
        <f t="shared" si="79"/>
        <v>0.94477070349517245</v>
      </c>
      <c r="E567" s="3">
        <f t="shared" si="80"/>
        <v>0.94531399999585808</v>
      </c>
      <c r="F567" s="2">
        <f>$P$6*(1-EXP(-(IF(A567&lt;$P$8,0,A568-$P$8))/$P$7))</f>
        <v>1.0133098729131038</v>
      </c>
      <c r="G567" s="3">
        <f t="shared" si="72"/>
        <v>2.4357599544850197E-2</v>
      </c>
      <c r="H567" s="1">
        <f t="shared" si="73"/>
        <v>2.3920803164425603E-2</v>
      </c>
      <c r="I567" s="2">
        <f>IF(A567&lt;$S$10,0,$S$6*(1+(-$S$9-$S$7)/($S$7-$S$8)*EXP(-(A568-$S$10)/$S$7)+(-$S$9-$S$8)/($S$8-$S$7)*EXP(-(A568-$S$10)/$S$8)))</f>
        <v>0.99737590728626846</v>
      </c>
      <c r="J567" s="3">
        <f t="shared" si="74"/>
        <v>1.9637887824282472E-2</v>
      </c>
      <c r="K567" s="1">
        <f t="shared" si="75"/>
        <v>1.9245888131441007E-2</v>
      </c>
      <c r="L567">
        <f t="shared" si="76"/>
        <v>1.0079630328927129</v>
      </c>
      <c r="M567">
        <f t="shared" si="77"/>
        <v>2.2717234004791857E-2</v>
      </c>
      <c r="N567" s="1">
        <f t="shared" si="78"/>
        <v>2.2295469709132588E-2</v>
      </c>
    </row>
    <row r="568" spans="1:14" x14ac:dyDescent="0.2">
      <c r="A568" s="1">
        <v>56.4</v>
      </c>
      <c r="B568" s="2">
        <v>1.02882824026796</v>
      </c>
      <c r="C568" s="1">
        <v>1.0285433941415201</v>
      </c>
      <c r="D568" s="3">
        <f t="shared" si="79"/>
        <v>0.93447516626697225</v>
      </c>
      <c r="E568" s="3">
        <f t="shared" si="80"/>
        <v>0.93511991452072463</v>
      </c>
      <c r="F568" s="2">
        <f>$P$6*(1-EXP(-(IF(A568&lt;$P$8,0,A569-$P$8))/$P$7))</f>
        <v>1.0133261405643141</v>
      </c>
      <c r="G568" s="3">
        <f t="shared" si="72"/>
        <v>2.4031509522177863E-4</v>
      </c>
      <c r="H568" s="1">
        <f t="shared" si="73"/>
        <v>2.3156480643298684E-4</v>
      </c>
      <c r="I568" s="2">
        <f>IF(A568&lt;$S$10,0,$S$6*(1+(-$S$9-$S$7)/($S$7-$S$8)*EXP(-(A569-$S$10)/$S$7)+(-$S$9-$S$8)/($S$8-$S$7)*EXP(-(A569-$S$10)/$S$8)))</f>
        <v>0.99737599207808869</v>
      </c>
      <c r="J568" s="3">
        <f t="shared" si="74"/>
        <v>9.8924391619726595E-4</v>
      </c>
      <c r="K568" s="1">
        <f t="shared" si="75"/>
        <v>9.7140695138358678E-4</v>
      </c>
      <c r="L568">
        <f t="shared" si="76"/>
        <v>1.007974536275307</v>
      </c>
      <c r="M568">
        <f t="shared" si="77"/>
        <v>4.3487697021319467E-4</v>
      </c>
      <c r="N568" s="1">
        <f t="shared" si="78"/>
        <v>4.2307791392047641E-4</v>
      </c>
    </row>
    <row r="569" spans="1:14" x14ac:dyDescent="0.2">
      <c r="A569" s="1">
        <v>56.5</v>
      </c>
      <c r="B569" s="2">
        <v>0.995293931723917</v>
      </c>
      <c r="C569" s="1">
        <v>0.995339495789058</v>
      </c>
      <c r="D569" s="3">
        <f t="shared" si="79"/>
        <v>0.96045427698298669</v>
      </c>
      <c r="E569" s="3">
        <f t="shared" si="80"/>
        <v>0.96084308229960769</v>
      </c>
      <c r="F569" s="2">
        <f>$P$6*(1-EXP(-(IF(A569&lt;$P$8,0,A570-$P$8))/$P$7))</f>
        <v>1.0133422042543205</v>
      </c>
      <c r="G569" s="3">
        <f t="shared" si="72"/>
        <v>3.2574014133171866E-4</v>
      </c>
      <c r="H569" s="1">
        <f t="shared" si="73"/>
        <v>3.2409751208523513E-4</v>
      </c>
      <c r="I569" s="2">
        <f>IF(A569&lt;$S$10,0,$S$6*(1+(-$S$9-$S$7)/($S$7-$S$8)*EXP(-(A570-$S$10)/$S$7)+(-$S$9-$S$8)/($S$8-$S$7)*EXP(-(A570-$S$10)/$S$8)))</f>
        <v>0.99737607459102817</v>
      </c>
      <c r="J569" s="3">
        <f t="shared" si="74"/>
        <v>4.3353189190619219E-6</v>
      </c>
      <c r="K569" s="1">
        <f t="shared" si="75"/>
        <v>4.1476532166342454E-6</v>
      </c>
      <c r="L569">
        <f t="shared" si="76"/>
        <v>1.0079858860154483</v>
      </c>
      <c r="M569">
        <f t="shared" si="77"/>
        <v>1.6108570373831848E-4</v>
      </c>
      <c r="N569" s="1">
        <f t="shared" si="78"/>
        <v>1.5993118575813878E-4</v>
      </c>
    </row>
    <row r="570" spans="1:14" x14ac:dyDescent="0.2">
      <c r="A570" s="1">
        <v>56.6</v>
      </c>
      <c r="B570" s="2">
        <v>0.99263896994803702</v>
      </c>
      <c r="C570" s="1">
        <v>0.99271070649765403</v>
      </c>
      <c r="D570" s="3">
        <f t="shared" si="79"/>
        <v>1.0055870473133046</v>
      </c>
      <c r="E570" s="3">
        <f t="shared" si="80"/>
        <v>1.0055311988094107</v>
      </c>
      <c r="F570" s="2">
        <f>$P$6*(1-EXP(-(IF(A570&lt;$P$8,0,A571-$P$8))/$P$7))</f>
        <v>1.0133580665403561</v>
      </c>
      <c r="G570" s="3">
        <f t="shared" si="72"/>
        <v>4.2928096360184793E-4</v>
      </c>
      <c r="H570" s="1">
        <f t="shared" si="73"/>
        <v>4.2631347673296994E-4</v>
      </c>
      <c r="I570" s="2">
        <f>IF(A570&lt;$S$10,0,$S$6*(1+(-$S$9-$S$7)/($S$7-$S$8)*EXP(-(A571-$S$10)/$S$7)+(-$S$9-$S$8)/($S$8-$S$7)*EXP(-(A571-$S$10)/$S$8)))</f>
        <v>0.9973761548860558</v>
      </c>
      <c r="J570" s="3">
        <f t="shared" si="74"/>
        <v>2.2440921136991985E-5</v>
      </c>
      <c r="K570" s="1">
        <f t="shared" si="75"/>
        <v>2.1766408664840688E-5</v>
      </c>
      <c r="L570">
        <f t="shared" si="76"/>
        <v>1.007997084165229</v>
      </c>
      <c r="M570">
        <f t="shared" si="77"/>
        <v>2.3587167230831567E-4</v>
      </c>
      <c r="N570" s="1">
        <f t="shared" si="78"/>
        <v>2.336733421957361E-4</v>
      </c>
    </row>
    <row r="571" spans="1:14" x14ac:dyDescent="0.2">
      <c r="A571" s="1">
        <v>56.7</v>
      </c>
      <c r="B571" s="2">
        <v>0.90008270621183095</v>
      </c>
      <c r="C571" s="1">
        <v>0.90106636369458104</v>
      </c>
      <c r="D571" s="3">
        <f t="shared" si="79"/>
        <v>0.96267186929459492</v>
      </c>
      <c r="E571" s="3">
        <f t="shared" si="80"/>
        <v>0.96303885532709776</v>
      </c>
      <c r="F571" s="2">
        <f>$P$6*(1-EXP(-(IF(A571&lt;$P$8,0,A572-$P$8))/$P$7))</f>
        <v>1.0133737299475913</v>
      </c>
      <c r="G571" s="3">
        <f t="shared" si="72"/>
        <v>1.2834856059096624E-2</v>
      </c>
      <c r="H571" s="1">
        <f t="shared" si="73"/>
        <v>1.2612944514687797E-2</v>
      </c>
      <c r="I571" s="2">
        <f>IF(A571&lt;$S$10,0,$S$6*(1+(-$S$9-$S$7)/($S$7-$S$8)*EXP(-(A572-$S$10)/$S$7)+(-$S$9-$S$8)/($S$8-$S$7)*EXP(-(A572-$S$10)/$S$8)))</f>
        <v>0.99737623302251799</v>
      </c>
      <c r="J571" s="3">
        <f t="shared" si="74"/>
        <v>9.4660303592618775E-3</v>
      </c>
      <c r="K571" s="1">
        <f t="shared" si="75"/>
        <v>9.2755909299642898E-3</v>
      </c>
      <c r="L571">
        <f t="shared" si="76"/>
        <v>1.0080081327493335</v>
      </c>
      <c r="M571">
        <f t="shared" si="77"/>
        <v>1.1647897693301868E-2</v>
      </c>
      <c r="N571" s="1">
        <f t="shared" si="78"/>
        <v>1.143654196856002E-2</v>
      </c>
    </row>
    <row r="572" spans="1:14" x14ac:dyDescent="0.2">
      <c r="A572" s="1">
        <v>56.8</v>
      </c>
      <c r="B572" s="2">
        <v>1.1534350032191101</v>
      </c>
      <c r="C572" s="1">
        <v>1.15192253214584</v>
      </c>
      <c r="D572" s="3">
        <f t="shared" si="79"/>
        <v>1.0153855597929926</v>
      </c>
      <c r="E572" s="3">
        <f t="shared" si="80"/>
        <v>1.0152332007793585</v>
      </c>
      <c r="F572" s="2">
        <f>$P$6*(1-EXP(-(IF(A572&lt;$P$8,0,A573-$P$8))/$P$7))</f>
        <v>1.0133891969695368</v>
      </c>
      <c r="G572" s="3">
        <f t="shared" si="72"/>
        <v>1.9612827848093026E-2</v>
      </c>
      <c r="H572" s="1">
        <f t="shared" si="73"/>
        <v>1.9191484955069959E-2</v>
      </c>
      <c r="I572" s="2">
        <f>IF(A572&lt;$S$10,0,$S$6*(1+(-$S$9-$S$7)/($S$7-$S$8)*EXP(-(A573-$S$10)/$S$7)+(-$S$9-$S$8)/($S$8-$S$7)*EXP(-(A573-$S$10)/$S$8)))</f>
        <v>0.99737630905818142</v>
      </c>
      <c r="J572" s="3">
        <f t="shared" si="74"/>
        <v>2.4354316023214268E-2</v>
      </c>
      <c r="K572" s="1">
        <f t="shared" si="75"/>
        <v>2.388453507066032E-2</v>
      </c>
      <c r="L572">
        <f t="shared" si="76"/>
        <v>1.0080190337654036</v>
      </c>
      <c r="M572">
        <f t="shared" si="77"/>
        <v>2.11458041721613E-2</v>
      </c>
      <c r="N572" s="1">
        <f t="shared" si="78"/>
        <v>2.0708216846128252E-2</v>
      </c>
    </row>
    <row r="573" spans="1:14" x14ac:dyDescent="0.2">
      <c r="A573" s="1">
        <v>56.9</v>
      </c>
      <c r="B573" s="2">
        <v>0.94453901978370902</v>
      </c>
      <c r="C573" s="1">
        <v>0.94508470121590304</v>
      </c>
      <c r="D573" s="3">
        <f t="shared" si="79"/>
        <v>0.99935224307155002</v>
      </c>
      <c r="E573" s="3">
        <f t="shared" si="80"/>
        <v>0.99935786568544138</v>
      </c>
      <c r="F573" s="2">
        <f>$P$6*(1-EXP(-(IF(A573&lt;$P$8,0,A574-$P$8))/$P$7))</f>
        <v>1.0134044700684399</v>
      </c>
      <c r="G573" s="3">
        <f t="shared" si="72"/>
        <v>4.7424502429187429E-3</v>
      </c>
      <c r="H573" s="1">
        <f t="shared" si="73"/>
        <v>4.667590816064068E-3</v>
      </c>
      <c r="I573" s="2">
        <f>IF(A573&lt;$S$10,0,$S$6*(1+(-$S$9-$S$7)/($S$7-$S$8)*EXP(-(A574-$S$10)/$S$7)+(-$S$9-$S$8)/($S$8-$S$7)*EXP(-(A574-$S$10)/$S$8)))</f>
        <v>0.99737638304927534</v>
      </c>
      <c r="J573" s="3">
        <f t="shared" si="74"/>
        <v>2.7917869568574167E-3</v>
      </c>
      <c r="K573" s="1">
        <f t="shared" si="75"/>
        <v>2.734419988962638E-3</v>
      </c>
      <c r="L573">
        <f t="shared" si="76"/>
        <v>1.0080297891843994</v>
      </c>
      <c r="M573">
        <f t="shared" si="77"/>
        <v>4.031077799091648E-3</v>
      </c>
      <c r="N573" s="1">
        <f t="shared" si="78"/>
        <v>3.9620840993617509E-3</v>
      </c>
    </row>
    <row r="574" spans="1:14" x14ac:dyDescent="0.2">
      <c r="A574" s="1">
        <v>57</v>
      </c>
      <c r="B574" s="2">
        <v>1.0045199140775301</v>
      </c>
      <c r="C574" s="1">
        <v>1.0044746498817501</v>
      </c>
      <c r="D574" s="3">
        <f t="shared" si="79"/>
        <v>1.0341646456934497</v>
      </c>
      <c r="E574" s="3">
        <f t="shared" si="80"/>
        <v>1.0338272944144977</v>
      </c>
      <c r="F574" s="2">
        <f>$P$6*(1-EXP(-(IF(A574&lt;$P$8,0,A575-$P$8))/$P$7))</f>
        <v>1.0134195516756765</v>
      </c>
      <c r="G574" s="3">
        <f t="shared" si="72"/>
        <v>7.9203549378342671E-5</v>
      </c>
      <c r="H574" s="1">
        <f t="shared" si="73"/>
        <v>8.0011268102989249E-5</v>
      </c>
      <c r="I574" s="2">
        <f>IF(A574&lt;$S$10,0,$S$6*(1+(-$S$9-$S$7)/($S$7-$S$8)*EXP(-(A575-$S$10)/$S$7)+(-$S$9-$S$8)/($S$8-$S$7)*EXP(-(A575-$S$10)/$S$8)))</f>
        <v>0.99737645505053096</v>
      </c>
      <c r="J574" s="3">
        <f t="shared" si="74"/>
        <v>5.1029006870414762E-5</v>
      </c>
      <c r="K574" s="1">
        <f t="shared" si="75"/>
        <v>5.0384369861945484E-5</v>
      </c>
      <c r="L574">
        <f t="shared" si="76"/>
        <v>1.0080404009509576</v>
      </c>
      <c r="M574">
        <f t="shared" si="77"/>
        <v>1.2393827825975629E-5</v>
      </c>
      <c r="N574" s="1">
        <f t="shared" si="78"/>
        <v>1.2714580687554675E-5</v>
      </c>
    </row>
    <row r="575" spans="1:14" x14ac:dyDescent="0.2">
      <c r="A575" s="1">
        <v>57.1</v>
      </c>
      <c r="B575" s="2">
        <v>0.93447694277649396</v>
      </c>
      <c r="C575" s="1">
        <v>0.93512178725404804</v>
      </c>
      <c r="D575" s="3">
        <f t="shared" si="79"/>
        <v>0.96117862554591094</v>
      </c>
      <c r="E575" s="3">
        <f t="shared" si="80"/>
        <v>0.96156037945056705</v>
      </c>
      <c r="F575" s="2">
        <f>$P$6*(1-EXP(-(IF(A575&lt;$P$8,0,A576-$P$8))/$P$7))</f>
        <v>1.0134344441921386</v>
      </c>
      <c r="G575" s="3">
        <f t="shared" si="72"/>
        <v>6.2342870298015213E-3</v>
      </c>
      <c r="H575" s="1">
        <f t="shared" si="73"/>
        <v>6.1328722367030592E-3</v>
      </c>
      <c r="I575" s="2">
        <f>IF(A575&lt;$S$10,0,$S$6*(1+(-$S$9-$S$7)/($S$7-$S$8)*EXP(-(A576-$S$10)/$S$7)+(-$S$9-$S$8)/($S$8-$S$7)*EXP(-(A576-$S$10)/$S$8)))</f>
        <v>0.99737652511522223</v>
      </c>
      <c r="J575" s="3">
        <f t="shared" si="74"/>
        <v>3.9563574583864579E-3</v>
      </c>
      <c r="K575" s="1">
        <f t="shared" si="75"/>
        <v>3.8756523861635155E-3</v>
      </c>
      <c r="L575">
        <f t="shared" si="76"/>
        <v>1.0080508709837404</v>
      </c>
      <c r="M575">
        <f t="shared" si="77"/>
        <v>5.4131229118450468E-3</v>
      </c>
      <c r="N575" s="1">
        <f t="shared" si="78"/>
        <v>5.3186512536524721E-3</v>
      </c>
    </row>
    <row r="576" spans="1:14" x14ac:dyDescent="0.2">
      <c r="A576" s="1">
        <v>57.2</v>
      </c>
      <c r="B576" s="2">
        <v>0.83258014247698497</v>
      </c>
      <c r="C576" s="1">
        <v>0.83422893386711305</v>
      </c>
      <c r="D576" s="3">
        <f t="shared" si="79"/>
        <v>0.92385899977700303</v>
      </c>
      <c r="E576" s="3">
        <f t="shared" si="80"/>
        <v>0.92460845700097039</v>
      </c>
      <c r="F576" s="2">
        <f>$P$6*(1-EXP(-(IF(A576&lt;$P$8,0,A577-$P$8))/$P$7))</f>
        <v>1.013449149988616</v>
      </c>
      <c r="G576" s="3">
        <f t="shared" si="72"/>
        <v>3.2713597878242448E-2</v>
      </c>
      <c r="H576" s="1">
        <f t="shared" si="73"/>
        <v>3.2119885866638227E-2</v>
      </c>
      <c r="I576" s="2">
        <f>IF(A576&lt;$S$10,0,$S$6*(1+(-$S$9-$S$7)/($S$7-$S$8)*EXP(-(A577-$S$10)/$S$7)+(-$S$9-$S$8)/($S$8-$S$7)*EXP(-(A577-$S$10)/$S$8)))</f>
        <v>0.99737659329520423</v>
      </c>
      <c r="J576" s="3">
        <f t="shared" si="74"/>
        <v>2.7157870202281758E-2</v>
      </c>
      <c r="K576" s="1">
        <f t="shared" si="75"/>
        <v>2.6617158776864425E-2</v>
      </c>
      <c r="L576">
        <f t="shared" si="76"/>
        <v>1.0080612011757848</v>
      </c>
      <c r="M576">
        <f t="shared" si="77"/>
        <v>3.0793601962051626E-2</v>
      </c>
      <c r="N576" s="1">
        <f t="shared" si="78"/>
        <v>3.0217657157673505E-2</v>
      </c>
    </row>
    <row r="577" spans="1:14" x14ac:dyDescent="0.2">
      <c r="A577" s="1">
        <v>57.3</v>
      </c>
      <c r="B577" s="2">
        <v>0.95116361822779405</v>
      </c>
      <c r="C577" s="1">
        <v>0.95164408384862498</v>
      </c>
      <c r="D577" s="3">
        <f t="shared" si="79"/>
        <v>0.90607356782709092</v>
      </c>
      <c r="E577" s="3">
        <f t="shared" si="80"/>
        <v>0.90699826832326202</v>
      </c>
      <c r="F577" s="2">
        <f>$P$6*(1-EXP(-(IF(A577&lt;$P$8,0,A578-$P$8))/$P$7))</f>
        <v>1.013463671406174</v>
      </c>
      <c r="G577" s="3">
        <f t="shared" si="72"/>
        <v>3.8812966260289689E-3</v>
      </c>
      <c r="H577" s="1">
        <f t="shared" si="73"/>
        <v>3.8216614057854691E-3</v>
      </c>
      <c r="I577" s="2">
        <f>IF(A577&lt;$S$10,0,$S$6*(1+(-$S$9-$S$7)/($S$7-$S$8)*EXP(-(A578-$S$10)/$S$7)+(-$S$9-$S$8)/($S$8-$S$7)*EXP(-(A578-$S$10)/$S$8)))</f>
        <v>0.99737665964095068</v>
      </c>
      <c r="J577" s="3">
        <f t="shared" si="74"/>
        <v>2.1356451966541299E-3</v>
      </c>
      <c r="K577" s="1">
        <f t="shared" si="75"/>
        <v>2.0914684886008147E-3</v>
      </c>
      <c r="L577">
        <f t="shared" si="76"/>
        <v>1.0080713933948435</v>
      </c>
      <c r="M577">
        <f t="shared" si="77"/>
        <v>3.2384948744634532E-3</v>
      </c>
      <c r="N577" s="1">
        <f t="shared" si="78"/>
        <v>3.1840412626247673E-3</v>
      </c>
    </row>
    <row r="578" spans="1:14" x14ac:dyDescent="0.2">
      <c r="A578" s="1">
        <v>57.4</v>
      </c>
      <c r="B578" s="2">
        <v>1.0300410379710001</v>
      </c>
      <c r="C578" s="1">
        <v>1.02974437979964</v>
      </c>
      <c r="D578" s="3">
        <f t="shared" si="79"/>
        <v>0.9379282662252596</v>
      </c>
      <c r="E578" s="3">
        <f t="shared" si="80"/>
        <v>0.93853913250512599</v>
      </c>
      <c r="F578" s="2">
        <f>$P$6*(1-EXP(-(IF(A578&lt;$P$8,0,A579-$P$8))/$P$7))</f>
        <v>1.0134780107565258</v>
      </c>
      <c r="G578" s="3">
        <f t="shared" si="72"/>
        <v>2.7433387050741743E-4</v>
      </c>
      <c r="H578" s="1">
        <f t="shared" si="73"/>
        <v>2.6459476184678335E-4</v>
      </c>
      <c r="I578" s="2">
        <f>IF(A578&lt;$S$10,0,$S$6*(1+(-$S$9-$S$7)/($S$7-$S$8)*EXP(-(A579-$S$10)/$S$7)+(-$S$9-$S$8)/($S$8-$S$7)*EXP(-(A579-$S$10)/$S$8)))</f>
        <v>0.99737672420158985</v>
      </c>
      <c r="J578" s="3">
        <f t="shared" si="74"/>
        <v>1.0669573940264845E-3</v>
      </c>
      <c r="K578" s="1">
        <f t="shared" si="75"/>
        <v>1.0476651289139842E-3</v>
      </c>
      <c r="L578">
        <f t="shared" si="76"/>
        <v>1.0080814494837229</v>
      </c>
      <c r="M578">
        <f t="shared" si="77"/>
        <v>4.8222352653055705E-4</v>
      </c>
      <c r="N578" s="1">
        <f t="shared" si="78"/>
        <v>4.692825498722775E-4</v>
      </c>
    </row>
    <row r="579" spans="1:14" x14ac:dyDescent="0.2">
      <c r="A579" s="1">
        <v>57.5</v>
      </c>
      <c r="B579" s="2">
        <v>0.93424608151219801</v>
      </c>
      <c r="C579" s="1">
        <v>0.93489325139931001</v>
      </c>
      <c r="D579" s="3">
        <f t="shared" si="79"/>
        <v>0.97181691257033076</v>
      </c>
      <c r="E579" s="3">
        <f t="shared" si="80"/>
        <v>0.97209390501585835</v>
      </c>
      <c r="F579" s="2">
        <f>$P$6*(1-EXP(-(IF(A579&lt;$P$8,0,A580-$P$8))/$P$7))</f>
        <v>1.0134921703224007</v>
      </c>
      <c r="G579" s="3">
        <f t="shared" ref="G579:G604" si="81">(F579-B579)^2</f>
        <v>6.27994259171453E-3</v>
      </c>
      <c r="H579" s="1">
        <f t="shared" ref="H579:H604" si="82">(F579-C579)^2</f>
        <v>6.177790055878582E-3</v>
      </c>
      <c r="I579" s="2">
        <f>IF(A579&lt;$S$10,0,$S$6*(1+(-$S$9-$S$7)/($S$7-$S$8)*EXP(-(A580-$S$10)/$S$7)+(-$S$9-$S$8)/($S$8-$S$7)*EXP(-(A580-$S$10)/$S$8)))</f>
        <v>0.99737678702494192</v>
      </c>
      <c r="J579" s="3">
        <f t="shared" ref="J579:J604" si="83">(B579-I579)^2</f>
        <v>3.9854859785367945E-3</v>
      </c>
      <c r="K579" s="1">
        <f t="shared" ref="K579:K604" si="84">(C579-I579)^2</f>
        <v>3.9041922242796126E-3</v>
      </c>
      <c r="L579">
        <f t="shared" ref="L579:L604" si="85">$V$6*(1-EXP(-(IF(A579&lt;$V$10,0,A580-$V$10))/$V$9))</f>
        <v>1.0080913712606165</v>
      </c>
      <c r="M579">
        <f t="shared" ref="M579:M604" si="86">(B579-L579)^2</f>
        <v>5.4531268180278867E-3</v>
      </c>
      <c r="N579" s="1">
        <f t="shared" ref="N579:N604" si="87">(C579-L579)^2</f>
        <v>5.3579647512301976E-3</v>
      </c>
    </row>
    <row r="580" spans="1:14" x14ac:dyDescent="0.2">
      <c r="A580" s="1">
        <v>57.6</v>
      </c>
      <c r="B580" s="2">
        <v>0.95565155209550701</v>
      </c>
      <c r="C580" s="1">
        <v>0.95608783764567495</v>
      </c>
      <c r="D580" s="3">
        <f t="shared" si="79"/>
        <v>0.97331289052623504</v>
      </c>
      <c r="E580" s="3">
        <f t="shared" si="80"/>
        <v>0.97357515628154168</v>
      </c>
      <c r="F580" s="2">
        <f>$P$6*(1-EXP(-(IF(A580&lt;$P$8,0,A581-$P$8))/$P$7))</f>
        <v>1.0135061523579079</v>
      </c>
      <c r="G580" s="3">
        <f t="shared" si="81"/>
        <v>3.3471547715221931E-3</v>
      </c>
      <c r="H580" s="1">
        <f t="shared" si="82"/>
        <v>3.2968628643930222E-3</v>
      </c>
      <c r="I580" s="2">
        <f>IF(A580&lt;$S$10,0,$S$6*(1+(-$S$9-$S$7)/($S$7-$S$8)*EXP(-(A581-$S$10)/$S$7)+(-$S$9-$S$8)/($S$8-$S$7)*EXP(-(A581-$S$10)/$S$8)))</f>
        <v>0.99737684815755157</v>
      </c>
      <c r="J580" s="3">
        <f t="shared" si="83"/>
        <v>1.7410003314652712E-3</v>
      </c>
      <c r="K580" s="1">
        <f t="shared" si="84"/>
        <v>1.7047823890498574E-3</v>
      </c>
      <c r="L580">
        <f t="shared" si="85"/>
        <v>1.0081011605194334</v>
      </c>
      <c r="M580">
        <f t="shared" si="86"/>
        <v>2.7509614238232145E-3</v>
      </c>
      <c r="N580" s="1">
        <f t="shared" si="87"/>
        <v>2.7053857563698472E-3</v>
      </c>
    </row>
    <row r="581" spans="1:14" x14ac:dyDescent="0.2">
      <c r="A581" s="1">
        <v>57.7</v>
      </c>
      <c r="B581" s="2">
        <v>0.97855549354626303</v>
      </c>
      <c r="C581" s="1">
        <v>0.97876613091888498</v>
      </c>
      <c r="D581" s="3">
        <f t="shared" ref="D581:D604" si="88">AVERAGE(B579:B581)</f>
        <v>0.95615104238465598</v>
      </c>
      <c r="E581" s="3">
        <f t="shared" ref="E581:E604" si="89">AVERAGE(C579:C581)</f>
        <v>0.95658240665462335</v>
      </c>
      <c r="F581" s="2">
        <f>$P$6*(1-EXP(-(IF(A581&lt;$P$8,0,A582-$P$8))/$P$7))</f>
        <v>1.0135199590888948</v>
      </c>
      <c r="G581" s="3">
        <f t="shared" si="81"/>
        <v>1.2225138506818845E-3</v>
      </c>
      <c r="H581" s="1">
        <f t="shared" si="82"/>
        <v>1.2078285724705685E-3</v>
      </c>
      <c r="I581" s="2">
        <f>IF(A581&lt;$S$10,0,$S$6*(1+(-$S$9-$S$7)/($S$7-$S$8)*EXP(-(A582-$S$10)/$S$7)+(-$S$9-$S$8)/($S$8-$S$7)*EXP(-(A582-$S$10)/$S$8)))</f>
        <v>0.99737690764472287</v>
      </c>
      <c r="J581" s="3">
        <f t="shared" si="83"/>
        <v>3.5424562866570255E-4</v>
      </c>
      <c r="K581" s="1">
        <f t="shared" si="84"/>
        <v>3.463610103389891E-4</v>
      </c>
      <c r="L581">
        <f t="shared" si="85"/>
        <v>1.0081108190301227</v>
      </c>
      <c r="M581">
        <f t="shared" si="86"/>
        <v>8.7351726445688313E-4</v>
      </c>
      <c r="N581" s="1">
        <f t="shared" si="87"/>
        <v>8.6111072034581479E-4</v>
      </c>
    </row>
    <row r="582" spans="1:14" x14ac:dyDescent="0.2">
      <c r="A582" s="1">
        <v>57.8</v>
      </c>
      <c r="B582" s="2">
        <v>1.06018044230616</v>
      </c>
      <c r="C582" s="1">
        <v>1.0595868850835899</v>
      </c>
      <c r="D582" s="3">
        <f t="shared" si="88"/>
        <v>0.99812916264931006</v>
      </c>
      <c r="E582" s="3">
        <f t="shared" si="89"/>
        <v>0.99814695121605002</v>
      </c>
      <c r="F582" s="2">
        <f>$P$6*(1-EXP(-(IF(A582&lt;$P$8,0,A583-$P$8))/$P$7))</f>
        <v>1.0135335927133011</v>
      </c>
      <c r="G582" s="3">
        <f t="shared" si="81"/>
        <v>2.1759285769388024E-3</v>
      </c>
      <c r="H582" s="1">
        <f t="shared" si="82"/>
        <v>2.1209057381432975E-3</v>
      </c>
      <c r="I582" s="2">
        <f>IF(A582&lt;$S$10,0,$S$6*(1+(-$S$9-$S$7)/($S$7-$S$8)*EXP(-(A583-$S$10)/$S$7)+(-$S$9-$S$8)/($S$8-$S$7)*EXP(-(A583-$S$10)/$S$8)))</f>
        <v>0.99737696553055188</v>
      </c>
      <c r="J582" s="3">
        <f t="shared" si="83"/>
        <v>3.9442766951043534E-3</v>
      </c>
      <c r="K582" s="1">
        <f t="shared" si="84"/>
        <v>3.8700740907954604E-3</v>
      </c>
      <c r="L582">
        <f t="shared" si="85"/>
        <v>1.0081203485389936</v>
      </c>
      <c r="M582">
        <f t="shared" si="86"/>
        <v>2.7102533630461653E-3</v>
      </c>
      <c r="N582" s="1">
        <f t="shared" si="87"/>
        <v>2.6488043838962683E-3</v>
      </c>
    </row>
    <row r="583" spans="1:14" x14ac:dyDescent="0.2">
      <c r="A583" s="1">
        <v>57.9</v>
      </c>
      <c r="B583" s="2">
        <v>1.0211074274623699</v>
      </c>
      <c r="C583" s="1">
        <v>1.0208988469309901</v>
      </c>
      <c r="D583" s="3">
        <f t="shared" si="88"/>
        <v>1.0199477877715977</v>
      </c>
      <c r="E583" s="3">
        <f t="shared" si="89"/>
        <v>1.0197506209778215</v>
      </c>
      <c r="F583" s="2">
        <f>$P$6*(1-EXP(-(IF(A583&lt;$P$8,0,A584-$P$8))/$P$7))</f>
        <v>1.0135470554015096</v>
      </c>
      <c r="G583" s="3">
        <f t="shared" si="81"/>
        <v>5.7159225698637838E-5</v>
      </c>
      <c r="H583" s="1">
        <f t="shared" si="82"/>
        <v>5.4048838692941398E-5</v>
      </c>
      <c r="I583" s="2">
        <f>IF(A583&lt;$S$10,0,$S$6*(1+(-$S$9-$S$7)/($S$7-$S$8)*EXP(-(A584-$S$10)/$S$7)+(-$S$9-$S$8)/($S$8-$S$7)*EXP(-(A584-$S$10)/$S$8)))</f>
        <v>0.99737702185795973</v>
      </c>
      <c r="J583" s="3">
        <f t="shared" si="83"/>
        <v>5.6313215014982296E-4</v>
      </c>
      <c r="K583" s="1">
        <f t="shared" si="84"/>
        <v>5.5327625476623947E-4</v>
      </c>
      <c r="L583">
        <f t="shared" si="85"/>
        <v>1.0081297507690312</v>
      </c>
      <c r="M583">
        <f t="shared" si="86"/>
        <v>1.6842009235682685E-4</v>
      </c>
      <c r="N583" s="1">
        <f t="shared" si="87"/>
        <v>1.6304981679335275E-4</v>
      </c>
    </row>
    <row r="584" spans="1:14" x14ac:dyDescent="0.2">
      <c r="A584" s="1">
        <v>58</v>
      </c>
      <c r="B584" s="2">
        <v>1.0480055753986099</v>
      </c>
      <c r="C584" s="1">
        <v>1.04753199330341</v>
      </c>
      <c r="D584" s="3">
        <f t="shared" si="88"/>
        <v>1.0430978150557133</v>
      </c>
      <c r="E584" s="3">
        <f t="shared" si="89"/>
        <v>1.0426725751059966</v>
      </c>
      <c r="F584" s="2">
        <f>$P$6*(1-EXP(-(IF(A584&lt;$P$8,0,A585-$P$8))/$P$7))</f>
        <v>1.0135603492966907</v>
      </c>
      <c r="G584" s="3">
        <f t="shared" si="81"/>
        <v>1.186473601212339E-3</v>
      </c>
      <c r="H584" s="1">
        <f t="shared" si="82"/>
        <v>1.1540725965192647E-3</v>
      </c>
      <c r="I584" s="2">
        <f>IF(A584&lt;$S$10,0,$S$6*(1+(-$S$9-$S$7)/($S$7-$S$8)*EXP(-(A585-$S$10)/$S$7)+(-$S$9-$S$8)/($S$8-$S$7)*EXP(-(A585-$S$10)/$S$8)))</f>
        <v>0.99737707666872177</v>
      </c>
      <c r="J584" s="3">
        <f t="shared" si="83"/>
        <v>2.5632448836422884E-3</v>
      </c>
      <c r="K584" s="1">
        <f t="shared" si="84"/>
        <v>2.5155156626325216E-3</v>
      </c>
      <c r="L584">
        <f t="shared" si="85"/>
        <v>1.0081390274202078</v>
      </c>
      <c r="M584">
        <f t="shared" si="86"/>
        <v>1.5893416477142418E-3</v>
      </c>
      <c r="N584" s="1">
        <f t="shared" si="87"/>
        <v>1.5518057610751309E-3</v>
      </c>
    </row>
    <row r="585" spans="1:14" x14ac:dyDescent="0.2">
      <c r="A585" s="1">
        <v>58.1</v>
      </c>
      <c r="B585" s="2">
        <v>1.0451622267084599</v>
      </c>
      <c r="C585" s="1">
        <v>1.0447166696616099</v>
      </c>
      <c r="D585" s="3">
        <f t="shared" si="88"/>
        <v>1.0380917431898131</v>
      </c>
      <c r="E585" s="3">
        <f t="shared" si="89"/>
        <v>1.0377158366320034</v>
      </c>
      <c r="F585" s="2">
        <f>$P$6*(1-EXP(-(IF(A585&lt;$P$8,0,A586-$P$8))/$P$7))</f>
        <v>1.0135734765151447</v>
      </c>
      <c r="G585" s="3">
        <f t="shared" si="81"/>
        <v>9.9784913877567073E-4</v>
      </c>
      <c r="H585" s="1">
        <f t="shared" si="82"/>
        <v>9.6989847935803619E-4</v>
      </c>
      <c r="I585" s="2">
        <f>IF(A585&lt;$S$10,0,$S$6*(1+(-$S$9-$S$7)/($S$7-$S$8)*EXP(-(A586-$S$10)/$S$7)+(-$S$9-$S$8)/($S$8-$S$7)*EXP(-(A586-$S$10)/$S$8)))</f>
        <v>0.99737713000349926</v>
      </c>
      <c r="J585" s="3">
        <f t="shared" si="83"/>
        <v>2.2834154671024431E-3</v>
      </c>
      <c r="K585" s="1">
        <f t="shared" si="84"/>
        <v>2.2410320150418324E-3</v>
      </c>
      <c r="L585">
        <f t="shared" si="85"/>
        <v>1.0081481801697902</v>
      </c>
      <c r="M585">
        <f t="shared" si="86"/>
        <v>1.3700396411668054E-3</v>
      </c>
      <c r="N585" s="1">
        <f t="shared" si="87"/>
        <v>1.3372544237133261E-3</v>
      </c>
    </row>
    <row r="586" spans="1:14" x14ac:dyDescent="0.2">
      <c r="A586" s="1">
        <v>58.2</v>
      </c>
      <c r="B586" s="2">
        <v>0.95872834878924296</v>
      </c>
      <c r="C586" s="1">
        <v>0.95913438868609002</v>
      </c>
      <c r="D586" s="3">
        <f t="shared" si="88"/>
        <v>1.0172987169654377</v>
      </c>
      <c r="E586" s="3">
        <f t="shared" si="89"/>
        <v>1.0171276838837033</v>
      </c>
      <c r="F586" s="2">
        <f>$P$6*(1-EXP(-(IF(A586&lt;$P$8,0,A587-$P$8))/$P$7))</f>
        <v>1.0135864391466372</v>
      </c>
      <c r="G586" s="3">
        <f t="shared" si="81"/>
        <v>3.0094100776600261E-3</v>
      </c>
      <c r="H586" s="1">
        <f t="shared" si="82"/>
        <v>2.9650257993579709E-3</v>
      </c>
      <c r="I586" s="2">
        <f>IF(A586&lt;$S$10,0,$S$6*(1+(-$S$9-$S$7)/($S$7-$S$8)*EXP(-(A587-$S$10)/$S$7)+(-$S$9-$S$8)/($S$8-$S$7)*EXP(-(A587-$S$10)/$S$8)))</f>
        <v>0.99737718190186897</v>
      </c>
      <c r="J586" s="3">
        <f t="shared" si="83"/>
        <v>1.4937323009676169E-3</v>
      </c>
      <c r="K586" s="1">
        <f t="shared" si="84"/>
        <v>1.4625112329448282E-3</v>
      </c>
      <c r="L586">
        <f t="shared" si="85"/>
        <v>1.0081572106726437</v>
      </c>
      <c r="M586">
        <f t="shared" si="86"/>
        <v>2.4432123870883112E-3</v>
      </c>
      <c r="N586" s="1">
        <f t="shared" si="87"/>
        <v>2.403237075525335E-3</v>
      </c>
    </row>
    <row r="587" spans="1:14" x14ac:dyDescent="0.2">
      <c r="A587" s="1">
        <v>58.3</v>
      </c>
      <c r="B587" s="2">
        <v>1.1082953598849801</v>
      </c>
      <c r="C587" s="1">
        <v>1.1072278079112901</v>
      </c>
      <c r="D587" s="3">
        <f t="shared" si="88"/>
        <v>1.0373953117942276</v>
      </c>
      <c r="E587" s="3">
        <f t="shared" si="89"/>
        <v>1.0370262887529966</v>
      </c>
      <c r="F587" s="2">
        <f>$P$6*(1-EXP(-(IF(A587&lt;$P$8,0,A588-$P$8))/$P$7))</f>
        <v>1.0135992392547337</v>
      </c>
      <c r="G587" s="3">
        <f t="shared" si="81"/>
        <v>8.9673552624181686E-3</v>
      </c>
      <c r="H587" s="1">
        <f t="shared" si="82"/>
        <v>8.7663088686754827E-3</v>
      </c>
      <c r="I587" s="2">
        <f>IF(A587&lt;$S$10,0,$S$6*(1+(-$S$9-$S$7)/($S$7-$S$8)*EXP(-(A588-$S$10)/$S$7)+(-$S$9-$S$8)/($S$8-$S$7)*EXP(-(A588-$S$10)/$S$8)))</f>
        <v>0.99737723240235154</v>
      </c>
      <c r="J587" s="3">
        <f t="shared" si="83"/>
        <v>1.2302831004252633E-2</v>
      </c>
      <c r="K587" s="1">
        <f t="shared" si="84"/>
        <v>1.2067148939645E-2</v>
      </c>
      <c r="L587">
        <f t="shared" si="85"/>
        <v>1.0081661205615304</v>
      </c>
      <c r="M587">
        <f t="shared" si="86"/>
        <v>1.0025864567492652E-2</v>
      </c>
      <c r="N587" s="1">
        <f t="shared" si="87"/>
        <v>9.8132179005815251E-3</v>
      </c>
    </row>
    <row r="588" spans="1:14" x14ac:dyDescent="0.2">
      <c r="A588" s="1">
        <v>58.4</v>
      </c>
      <c r="B588" s="2">
        <v>1.0475478469258099</v>
      </c>
      <c r="C588" s="1">
        <v>1.04707881769704</v>
      </c>
      <c r="D588" s="3">
        <f t="shared" si="88"/>
        <v>1.0381905185333444</v>
      </c>
      <c r="E588" s="3">
        <f t="shared" si="89"/>
        <v>1.0378136714314732</v>
      </c>
      <c r="F588" s="2">
        <f>$P$6*(1-EXP(-(IF(A588&lt;$P$8,0,A589-$P$8))/$P$7))</f>
        <v>1.013611878877126</v>
      </c>
      <c r="G588" s="3">
        <f t="shared" si="81"/>
        <v>1.1516499274012964E-3</v>
      </c>
      <c r="H588" s="1">
        <f t="shared" si="82"/>
        <v>1.1200359939758685E-3</v>
      </c>
      <c r="I588" s="2">
        <f>IF(A588&lt;$S$10,0,$S$6*(1+(-$S$9-$S$7)/($S$7-$S$8)*EXP(-(A589-$S$10)/$S$7)+(-$S$9-$S$8)/($S$8-$S$7)*EXP(-(A589-$S$10)/$S$8)))</f>
        <v>0.99737728154243976</v>
      </c>
      <c r="J588" s="3">
        <f t="shared" si="83"/>
        <v>2.5170856308870211E-3</v>
      </c>
      <c r="K588" s="1">
        <f t="shared" si="84"/>
        <v>2.4702426961270376E-3</v>
      </c>
      <c r="L588">
        <f t="shared" si="85"/>
        <v>1.0081749114474048</v>
      </c>
      <c r="M588">
        <f t="shared" si="86"/>
        <v>1.5502280481866548E-3</v>
      </c>
      <c r="N588" s="1">
        <f t="shared" si="87"/>
        <v>1.5135139214804082E-3</v>
      </c>
    </row>
    <row r="589" spans="1:14" x14ac:dyDescent="0.2">
      <c r="A589" s="1">
        <v>58.5</v>
      </c>
      <c r="B589" s="2">
        <v>0.88293014500653899</v>
      </c>
      <c r="C589" s="1">
        <v>0.88408301490478902</v>
      </c>
      <c r="D589" s="3">
        <f t="shared" si="88"/>
        <v>1.0129244506057764</v>
      </c>
      <c r="E589" s="3">
        <f t="shared" si="89"/>
        <v>1.0127965468377063</v>
      </c>
      <c r="F589" s="2">
        <f>$P$6*(1-EXP(-(IF(A589&lt;$P$8,0,A590-$P$8))/$P$7))</f>
        <v>1.0136243600259585</v>
      </c>
      <c r="G589" s="3">
        <f t="shared" si="81"/>
        <v>1.7080977839542249E-2</v>
      </c>
      <c r="H589" s="1">
        <f t="shared" si="82"/>
        <v>1.678096009580193E-2</v>
      </c>
      <c r="I589" s="2">
        <f>IF(A589&lt;$S$10,0,$S$6*(1+(-$S$9-$S$7)/($S$7-$S$8)*EXP(-(A590-$S$10)/$S$7)+(-$S$9-$S$8)/($S$8-$S$7)*EXP(-(A590-$S$10)/$S$8)))</f>
        <v>0.99737732935862566</v>
      </c>
      <c r="J589" s="3">
        <f t="shared" si="83"/>
        <v>1.3098158006120512E-2</v>
      </c>
      <c r="K589" s="1">
        <f t="shared" si="84"/>
        <v>1.2835601687564818E-2</v>
      </c>
      <c r="L589">
        <f t="shared" si="85"/>
        <v>1.0081835849197045</v>
      </c>
      <c r="M589">
        <f t="shared" si="86"/>
        <v>1.5688424210080962E-2</v>
      </c>
      <c r="N589" s="1">
        <f t="shared" si="87"/>
        <v>1.5400951478026939E-2</v>
      </c>
    </row>
    <row r="590" spans="1:14" x14ac:dyDescent="0.2">
      <c r="A590" s="1">
        <v>58.6</v>
      </c>
      <c r="B590" s="2">
        <v>1.05866378367518</v>
      </c>
      <c r="C590" s="1">
        <v>1.0580852555573099</v>
      </c>
      <c r="D590" s="3">
        <f t="shared" si="88"/>
        <v>0.99638059186917627</v>
      </c>
      <c r="E590" s="3">
        <f t="shared" si="89"/>
        <v>0.99641569605304647</v>
      </c>
      <c r="F590" s="2">
        <f>$P$6*(1-EXP(-(IF(A590&lt;$P$8,0,A591-$P$8))/$P$7))</f>
        <v>1.013636684688147</v>
      </c>
      <c r="G590" s="3">
        <f t="shared" si="81"/>
        <v>2.0274396431880629E-3</v>
      </c>
      <c r="H590" s="1">
        <f t="shared" si="82"/>
        <v>1.9756754523109943E-3</v>
      </c>
      <c r="I590" s="2">
        <f>IF(A590&lt;$S$10,0,$S$6*(1+(-$S$9-$S$7)/($S$7-$S$8)*EXP(-(A591-$S$10)/$S$7)+(-$S$9-$S$8)/($S$8-$S$7)*EXP(-(A591-$S$10)/$S$8)))</f>
        <v>0.9973773758864265</v>
      </c>
      <c r="J590" s="3">
        <f t="shared" si="83"/>
        <v>3.7560237796493848E-3</v>
      </c>
      <c r="K590" s="1">
        <f t="shared" si="84"/>
        <v>3.6854466541344608E-3</v>
      </c>
      <c r="L590">
        <f t="shared" si="85"/>
        <v>1.0081921425466391</v>
      </c>
      <c r="M590">
        <f t="shared" si="86"/>
        <v>2.5473865582082171E-3</v>
      </c>
      <c r="N590" s="1">
        <f t="shared" si="87"/>
        <v>2.4893227258955667E-3</v>
      </c>
    </row>
    <row r="591" spans="1:14" x14ac:dyDescent="0.2">
      <c r="A591" s="1">
        <v>58.7</v>
      </c>
      <c r="B591" s="2">
        <v>0.907656417345726</v>
      </c>
      <c r="C591" s="1">
        <v>0.90856569273747601</v>
      </c>
      <c r="D591" s="3">
        <f t="shared" si="88"/>
        <v>0.94975011534248166</v>
      </c>
      <c r="E591" s="3">
        <f t="shared" si="89"/>
        <v>0.95024465439985839</v>
      </c>
      <c r="F591" s="2">
        <f>$P$6*(1-EXP(-(IF(A591&lt;$P$8,0,A592-$P$8))/$P$7))</f>
        <v>1.0136488548256963</v>
      </c>
      <c r="G591" s="3">
        <f t="shared" si="81"/>
        <v>1.1234396802945421E-2</v>
      </c>
      <c r="H591" s="1">
        <f t="shared" si="82"/>
        <v>1.1042470954459186E-2</v>
      </c>
      <c r="I591" s="2">
        <f>IF(A591&lt;$S$10,0,$S$6*(1+(-$S$9-$S$7)/($S$7-$S$8)*EXP(-(A592-$S$10)/$S$7)+(-$S$9-$S$8)/($S$8-$S$7)*EXP(-(A592-$S$10)/$S$8)))</f>
        <v>0.99737742116041195</v>
      </c>
      <c r="J591" s="3">
        <f t="shared" si="83"/>
        <v>8.0498585255148903E-3</v>
      </c>
      <c r="K591" s="1">
        <f t="shared" si="84"/>
        <v>7.8875231054693282E-3</v>
      </c>
      <c r="L591">
        <f t="shared" si="85"/>
        <v>1.0082005858754723</v>
      </c>
      <c r="M591">
        <f t="shared" si="86"/>
        <v>1.0109129825338035E-2</v>
      </c>
      <c r="N591" s="1">
        <f t="shared" si="87"/>
        <v>9.9271119306199498E-3</v>
      </c>
    </row>
    <row r="592" spans="1:14" x14ac:dyDescent="0.2">
      <c r="A592" s="1">
        <v>58.8</v>
      </c>
      <c r="B592" s="2">
        <v>1.0799089911083899</v>
      </c>
      <c r="C592" s="1">
        <v>1.0791211651622199</v>
      </c>
      <c r="D592" s="3">
        <f t="shared" si="88"/>
        <v>1.0154097307097654</v>
      </c>
      <c r="E592" s="3">
        <f t="shared" si="89"/>
        <v>1.0152573711523354</v>
      </c>
      <c r="F592" s="2">
        <f>$P$6*(1-EXP(-(IF(A592&lt;$P$8,0,A593-$P$8))/$P$7))</f>
        <v>1.0136608723760114</v>
      </c>
      <c r="G592" s="3">
        <f t="shared" si="81"/>
        <v>4.388813235579314E-3</v>
      </c>
      <c r="H592" s="1">
        <f t="shared" si="82"/>
        <v>4.2850499316561359E-3</v>
      </c>
      <c r="I592" s="2">
        <f>IF(A592&lt;$S$10,0,$S$6*(1+(-$S$9-$S$7)/($S$7-$S$8)*EXP(-(A593-$S$10)/$S$7)+(-$S$9-$S$8)/($S$8-$S$7)*EXP(-(A593-$S$10)/$S$8)))</f>
        <v>0.99737746521422843</v>
      </c>
      <c r="J592" s="3">
        <f t="shared" si="83"/>
        <v>6.8114527664186438E-3</v>
      </c>
      <c r="K592" s="1">
        <f t="shared" si="84"/>
        <v>6.6820324811872603E-3</v>
      </c>
      <c r="L592">
        <f t="shared" si="85"/>
        <v>1.0082089164328019</v>
      </c>
      <c r="M592">
        <f t="shared" si="86"/>
        <v>5.1409007084849004E-3</v>
      </c>
      <c r="N592" s="1">
        <f t="shared" si="87"/>
        <v>5.0285470198628496E-3</v>
      </c>
    </row>
    <row r="593" spans="1:14" x14ac:dyDescent="0.2">
      <c r="A593" s="1">
        <v>58.9</v>
      </c>
      <c r="B593" s="2">
        <v>1.0119336547778699</v>
      </c>
      <c r="C593" s="1">
        <v>1.0118155624766201</v>
      </c>
      <c r="D593" s="3">
        <f t="shared" si="88"/>
        <v>0.99983302107732863</v>
      </c>
      <c r="E593" s="3">
        <f t="shared" si="89"/>
        <v>0.99983414012543859</v>
      </c>
      <c r="F593" s="2">
        <f>$P$6*(1-EXP(-(IF(A593&lt;$P$8,0,A594-$P$8))/$P$7))</f>
        <v>1.0136727392522065</v>
      </c>
      <c r="G593" s="3">
        <f t="shared" si="81"/>
        <v>3.0244148088785105E-6</v>
      </c>
      <c r="H593" s="1">
        <f t="shared" si="82"/>
        <v>3.4491055757774561E-6</v>
      </c>
      <c r="I593" s="2">
        <f>IF(A593&lt;$S$10,0,$S$6*(1+(-$S$9-$S$7)/($S$7-$S$8)*EXP(-(A594-$S$10)/$S$7)+(-$S$9-$S$8)/($S$8-$S$7)*EXP(-(A594-$S$10)/$S$8)))</f>
        <v>0.99737750808062409</v>
      </c>
      <c r="J593" s="3">
        <f t="shared" si="83"/>
        <v>2.1188140667174007E-4</v>
      </c>
      <c r="K593" s="1">
        <f t="shared" si="84"/>
        <v>2.0845741474173919E-4</v>
      </c>
      <c r="L593">
        <f t="shared" si="85"/>
        <v>1.0082171357248362</v>
      </c>
      <c r="M593">
        <f t="shared" si="86"/>
        <v>1.3812513871562643E-5</v>
      </c>
      <c r="N593" s="1">
        <f t="shared" si="87"/>
        <v>1.2948675087954035E-5</v>
      </c>
    </row>
    <row r="594" spans="1:14" x14ac:dyDescent="0.2">
      <c r="A594" s="1">
        <v>59</v>
      </c>
      <c r="B594" s="2">
        <v>1.0145980068304701</v>
      </c>
      <c r="C594" s="1">
        <v>1.0144536735062899</v>
      </c>
      <c r="D594" s="3">
        <f t="shared" si="88"/>
        <v>1.0354802175722433</v>
      </c>
      <c r="E594" s="3">
        <f t="shared" si="89"/>
        <v>1.0351301337150434</v>
      </c>
      <c r="F594" s="2">
        <f>$P$6*(1-EXP(-(IF(A594&lt;$P$8,0,A595-$P$8))/$P$7))</f>
        <v>1.0136844573434094</v>
      </c>
      <c r="G594" s="3">
        <f t="shared" si="81"/>
        <v>8.3457266530883718E-7</v>
      </c>
      <c r="H594" s="1">
        <f t="shared" si="82"/>
        <v>5.9169350523660588E-7</v>
      </c>
      <c r="I594" s="2">
        <f>IF(A594&lt;$S$10,0,$S$6*(1+(-$S$9-$S$7)/($S$7-$S$8)*EXP(-(A595-$S$10)/$S$7)+(-$S$9-$S$8)/($S$8-$S$7)*EXP(-(A595-$S$10)/$S$8)))</f>
        <v>0.99737754979147131</v>
      </c>
      <c r="J594" s="3">
        <f t="shared" si="83"/>
        <v>2.9654414063200234E-4</v>
      </c>
      <c r="K594" s="1">
        <f t="shared" si="84"/>
        <v>2.9159400112378992E-4</v>
      </c>
      <c r="L594">
        <f t="shared" si="85"/>
        <v>1.0082252452376663</v>
      </c>
      <c r="M594">
        <f t="shared" si="86"/>
        <v>4.0612090318714655E-5</v>
      </c>
      <c r="N594" s="1">
        <f t="shared" si="87"/>
        <v>3.8793318697389272E-5</v>
      </c>
    </row>
    <row r="595" spans="1:14" x14ac:dyDescent="0.2">
      <c r="A595" s="1">
        <v>59.1</v>
      </c>
      <c r="B595" s="2">
        <v>1.040361699358</v>
      </c>
      <c r="C595" s="1">
        <v>1.03996353958084</v>
      </c>
      <c r="D595" s="3">
        <f t="shared" si="88"/>
        <v>1.0222977869887799</v>
      </c>
      <c r="E595" s="3">
        <f t="shared" si="89"/>
        <v>1.0220775918545832</v>
      </c>
      <c r="F595" s="2">
        <f>$P$6*(1-EXP(-(IF(A595&lt;$P$8,0,A596-$P$8))/$P$7))</f>
        <v>1.0136960285150629</v>
      </c>
      <c r="G595" s="3">
        <f t="shared" si="81"/>
        <v>7.1105800150386787E-4</v>
      </c>
      <c r="H595" s="1">
        <f t="shared" si="82"/>
        <v>6.8998213759072094E-4</v>
      </c>
      <c r="I595" s="2">
        <f>IF(A595&lt;$S$10,0,$S$6*(1+(-$S$9-$S$7)/($S$7-$S$8)*EXP(-(A596-$S$10)/$S$7)+(-$S$9-$S$8)/($S$8-$S$7)*EXP(-(A596-$S$10)/$S$8)))</f>
        <v>0.99737759037779206</v>
      </c>
      <c r="J595" s="3">
        <f t="shared" si="83"/>
        <v>1.8476336248223974E-3</v>
      </c>
      <c r="K595" s="1">
        <f t="shared" si="84"/>
        <v>1.8135630695245782E-3</v>
      </c>
      <c r="L595">
        <f t="shared" si="85"/>
        <v>1.0082332464375343</v>
      </c>
      <c r="M595">
        <f t="shared" si="86"/>
        <v>1.0322374870625831E-3</v>
      </c>
      <c r="N595" s="1">
        <f t="shared" si="87"/>
        <v>1.0068115029601104E-3</v>
      </c>
    </row>
    <row r="596" spans="1:14" x14ac:dyDescent="0.2">
      <c r="A596" s="1">
        <v>59.2</v>
      </c>
      <c r="B596" s="2">
        <v>1.0734227816344499</v>
      </c>
      <c r="C596" s="1">
        <v>1.0726988980177601</v>
      </c>
      <c r="D596" s="3">
        <f t="shared" si="88"/>
        <v>1.04279416260764</v>
      </c>
      <c r="E596" s="3">
        <f t="shared" si="89"/>
        <v>1.0423720370349634</v>
      </c>
      <c r="F596" s="2">
        <f>$P$6*(1-EXP(-(IF(A596&lt;$P$8,0,A597-$P$8))/$P$7))</f>
        <v>1.0137074546092206</v>
      </c>
      <c r="G596" s="3">
        <f t="shared" si="81"/>
        <v>3.5659202817300813E-3</v>
      </c>
      <c r="H596" s="1">
        <f t="shared" si="82"/>
        <v>3.4799903954229132E-3</v>
      </c>
      <c r="I596" s="2">
        <f>IF(A596&lt;$S$10,0,$S$6*(1+(-$S$9-$S$7)/($S$7-$S$8)*EXP(-(A597-$S$10)/$S$7)+(-$S$9-$S$8)/($S$8-$S$7)*EXP(-(A597-$S$10)/$S$8)))</f>
        <v>0.99737762986977885</v>
      </c>
      <c r="J596" s="3">
        <f t="shared" si="83"/>
        <v>5.7828651069118577E-3</v>
      </c>
      <c r="K596" s="1">
        <f t="shared" si="84"/>
        <v>5.6732934354200926E-3</v>
      </c>
      <c r="L596">
        <f t="shared" si="85"/>
        <v>1.0082411407710992</v>
      </c>
      <c r="M596">
        <f t="shared" si="86"/>
        <v>4.248646305638838E-3</v>
      </c>
      <c r="N596" s="1">
        <f t="shared" si="87"/>
        <v>4.1548024692694679E-3</v>
      </c>
    </row>
    <row r="597" spans="1:14" x14ac:dyDescent="0.2">
      <c r="A597" s="1">
        <v>59.3</v>
      </c>
      <c r="B597" s="2">
        <v>0.97076536223208099</v>
      </c>
      <c r="C597" s="1">
        <v>0.97105291531632298</v>
      </c>
      <c r="D597" s="3">
        <f t="shared" si="88"/>
        <v>1.0281832810748437</v>
      </c>
      <c r="E597" s="3">
        <f t="shared" si="89"/>
        <v>1.0279051176383078</v>
      </c>
      <c r="F597" s="2">
        <f>$P$6*(1-EXP(-(IF(A597&lt;$P$8,0,A598-$P$8))/$P$7))</f>
        <v>1.0137187374448409</v>
      </c>
      <c r="G597" s="3">
        <f t="shared" si="81"/>
        <v>1.8449924421681349E-3</v>
      </c>
      <c r="H597" s="1">
        <f t="shared" si="82"/>
        <v>1.8203723779023262E-3</v>
      </c>
      <c r="I597" s="2">
        <f>IF(A597&lt;$S$10,0,$S$6*(1+(-$S$9-$S$7)/($S$7-$S$8)*EXP(-(A598-$S$10)/$S$7)+(-$S$9-$S$8)/($S$8-$S$7)*EXP(-(A598-$S$10)/$S$8)))</f>
        <v>0.99737766829681784</v>
      </c>
      <c r="J597" s="3">
        <f t="shared" si="83"/>
        <v>7.0821483408323009E-4</v>
      </c>
      <c r="K597" s="1">
        <f t="shared" si="84"/>
        <v>6.92992619484073E-4</v>
      </c>
      <c r="L597">
        <f t="shared" si="85"/>
        <v>1.0082489296656976</v>
      </c>
      <c r="M597">
        <f t="shared" si="86"/>
        <v>1.4050178275504816E-3</v>
      </c>
      <c r="N597" s="1">
        <f t="shared" si="87"/>
        <v>1.3835434834788801E-3</v>
      </c>
    </row>
    <row r="598" spans="1:14" x14ac:dyDescent="0.2">
      <c r="A598" s="1">
        <v>59.4</v>
      </c>
      <c r="B598" s="2">
        <v>0.94116314350705799</v>
      </c>
      <c r="C598" s="1">
        <v>0.94174235990561295</v>
      </c>
      <c r="D598" s="3">
        <f t="shared" si="88"/>
        <v>0.99511709579119623</v>
      </c>
      <c r="E598" s="3">
        <f t="shared" si="89"/>
        <v>0.995164724413232</v>
      </c>
      <c r="F598" s="2">
        <f>$P$6*(1-EXP(-(IF(A598&lt;$P$8,0,A599-$P$8))/$P$7))</f>
        <v>1.0137298788180764</v>
      </c>
      <c r="G598" s="3">
        <f t="shared" si="81"/>
        <v>5.2659310736994083E-3</v>
      </c>
      <c r="H598" s="1">
        <f t="shared" si="82"/>
        <v>5.1822028791722857E-3</v>
      </c>
      <c r="I598" s="2">
        <f>IF(A598&lt;$S$10,0,$S$6*(1+(-$S$9-$S$7)/($S$7-$S$8)*EXP(-(A599-$S$10)/$S$7)+(-$S$9-$S$8)/($S$8-$S$7)*EXP(-(A599-$S$10)/$S$8)))</f>
        <v>0.99737770568750916</v>
      </c>
      <c r="J598" s="3">
        <f t="shared" si="83"/>
        <v>3.1600770011398121E-3</v>
      </c>
      <c r="K598" s="1">
        <f t="shared" si="84"/>
        <v>3.095291700271157E-3</v>
      </c>
      <c r="L598">
        <f t="shared" si="85"/>
        <v>1.0082566145296024</v>
      </c>
      <c r="M598">
        <f t="shared" si="86"/>
        <v>4.5015338538530016E-3</v>
      </c>
      <c r="N598" s="1">
        <f t="shared" si="87"/>
        <v>4.4241460681848964E-3</v>
      </c>
    </row>
    <row r="599" spans="1:14" x14ac:dyDescent="0.2">
      <c r="A599" s="1">
        <v>59.5</v>
      </c>
      <c r="B599" s="2">
        <v>1.0958091265249099</v>
      </c>
      <c r="C599" s="1">
        <v>1.09486470858981</v>
      </c>
      <c r="D599" s="3">
        <f t="shared" si="88"/>
        <v>1.0025792107546829</v>
      </c>
      <c r="E599" s="3">
        <f t="shared" si="89"/>
        <v>1.0025533279372487</v>
      </c>
      <c r="F599" s="2">
        <f>$P$6*(1-EXP(-(IF(A599&lt;$P$8,0,A600-$P$8))/$P$7))</f>
        <v>1.0137408805025596</v>
      </c>
      <c r="G599" s="3">
        <f t="shared" si="81"/>
        <v>6.7351970051850157E-3</v>
      </c>
      <c r="H599" s="1">
        <f t="shared" si="82"/>
        <v>6.581075483529754E-3</v>
      </c>
      <c r="I599" s="2">
        <f>IF(A599&lt;$S$10,0,$S$6*(1+(-$S$9-$S$7)/($S$7-$S$8)*EXP(-(A600-$S$10)/$S$7)+(-$S$9-$S$8)/($S$8-$S$7)*EXP(-(A600-$S$10)/$S$8)))</f>
        <v>0.99737774206968854</v>
      </c>
      <c r="J599" s="3">
        <f t="shared" si="83"/>
        <v>9.6887374457715961E-3</v>
      </c>
      <c r="K599" s="1">
        <f t="shared" si="84"/>
        <v>9.5037086412952821E-3</v>
      </c>
      <c r="L599">
        <f t="shared" si="85"/>
        <v>1.0082641967522772</v>
      </c>
      <c r="M599">
        <f t="shared" si="86"/>
        <v>7.6641147288951965E-3</v>
      </c>
      <c r="N599" s="1">
        <f t="shared" si="87"/>
        <v>7.4996486505226603E-3</v>
      </c>
    </row>
    <row r="600" spans="1:14" x14ac:dyDescent="0.2">
      <c r="A600" s="1">
        <v>59.6</v>
      </c>
      <c r="B600" s="2">
        <v>1.05159705996575</v>
      </c>
      <c r="C600" s="1">
        <v>1.0510882479284001</v>
      </c>
      <c r="D600" s="3">
        <f t="shared" si="88"/>
        <v>1.0295231099992392</v>
      </c>
      <c r="E600" s="3">
        <f t="shared" si="89"/>
        <v>1.0292317721412743</v>
      </c>
      <c r="F600" s="2">
        <f>$P$6*(1-EXP(-(IF(A600&lt;$P$8,0,A601-$P$8))/$P$7))</f>
        <v>1.0137517442496862</v>
      </c>
      <c r="G600" s="3">
        <f t="shared" si="81"/>
        <v>1.4322679216485505E-3</v>
      </c>
      <c r="H600" s="1">
        <f t="shared" si="82"/>
        <v>1.3940145069506154E-3</v>
      </c>
      <c r="I600" s="2">
        <f>IF(A600&lt;$S$10,0,$S$6*(1+(-$S$9-$S$7)/($S$7-$S$8)*EXP(-(A601-$S$10)/$S$7)+(-$S$9-$S$8)/($S$8-$S$7)*EXP(-(A601-$S$10)/$S$8)))</f>
        <v>0.99737777747044798</v>
      </c>
      <c r="J600" s="3">
        <f t="shared" si="83"/>
        <v>2.9397305943053681E-3</v>
      </c>
      <c r="K600" s="1">
        <f t="shared" si="84"/>
        <v>2.8848146368145428E-3</v>
      </c>
      <c r="L600">
        <f t="shared" si="85"/>
        <v>1.0082716777046274</v>
      </c>
      <c r="M600">
        <f t="shared" si="86"/>
        <v>1.8770887480723962E-3</v>
      </c>
      <c r="N600" s="1">
        <f t="shared" si="87"/>
        <v>1.8332586857272512E-3</v>
      </c>
    </row>
    <row r="601" spans="1:14" x14ac:dyDescent="0.2">
      <c r="A601" s="1">
        <v>59.7</v>
      </c>
      <c r="B601" s="2">
        <v>0.86776000382262897</v>
      </c>
      <c r="C601" s="1">
        <v>0.86906244673933297</v>
      </c>
      <c r="D601" s="3">
        <f t="shared" si="88"/>
        <v>1.0050553967710962</v>
      </c>
      <c r="E601" s="3">
        <f t="shared" si="89"/>
        <v>1.005005134419181</v>
      </c>
      <c r="F601" s="2">
        <f>$P$6*(1-EXP(-(IF(A601&lt;$P$8,0,A602-$P$8))/$P$7))</f>
        <v>1.013762471788892</v>
      </c>
      <c r="G601" s="3">
        <f t="shared" si="81"/>
        <v>2.1316720652239666E-2</v>
      </c>
      <c r="H601" s="1">
        <f t="shared" si="82"/>
        <v>2.0938097249343011E-2</v>
      </c>
      <c r="I601" s="2">
        <f>IF(A601&lt;$S$10,0,$S$6*(1+(-$S$9-$S$7)/($S$7-$S$8)*EXP(-(A602-$S$10)/$S$7)+(-$S$9-$S$8)/($S$8-$S$7)*EXP(-(A602-$S$10)/$S$8)))</f>
        <v>0.99737781191615482</v>
      </c>
      <c r="J601" s="3">
        <f t="shared" si="83"/>
        <v>1.6800776174970097E-2</v>
      </c>
      <c r="K601" s="1">
        <f t="shared" si="84"/>
        <v>1.6464832940461145E-2</v>
      </c>
      <c r="L601">
        <f t="shared" si="85"/>
        <v>1.0082790587392483</v>
      </c>
      <c r="M601">
        <f t="shared" si="86"/>
        <v>1.9745604794659873E-2</v>
      </c>
      <c r="N601" s="1">
        <f t="shared" si="87"/>
        <v>1.9381265056734962E-2</v>
      </c>
    </row>
    <row r="602" spans="1:14" x14ac:dyDescent="0.2">
      <c r="A602" s="1">
        <v>59.8</v>
      </c>
      <c r="B602" s="2">
        <v>1.0001489272171</v>
      </c>
      <c r="C602" s="1">
        <v>1.00014702206463</v>
      </c>
      <c r="D602" s="3">
        <f t="shared" si="88"/>
        <v>0.97316866366849297</v>
      </c>
      <c r="E602" s="3">
        <f t="shared" si="89"/>
        <v>0.97343257224412094</v>
      </c>
      <c r="F602" s="2">
        <f>$P$6*(1-EXP(-(IF(A602&lt;$P$8,0,A603-$P$8))/$P$7))</f>
        <v>1.0137730648279306</v>
      </c>
      <c r="G602" s="3">
        <f t="shared" si="81"/>
        <v>1.8561712563884862E-4</v>
      </c>
      <c r="H602" s="1">
        <f t="shared" si="82"/>
        <v>1.8566904138729649E-4</v>
      </c>
      <c r="I602" s="2">
        <f>IF(A602&lt;$S$10,0,$S$6*(1+(-$S$9-$S$7)/($S$7-$S$8)*EXP(-(A603-$S$10)/$S$7)+(-$S$9-$S$8)/($S$8-$S$7)*EXP(-(A603-$S$10)/$S$8)))</f>
        <v>0.9973778454324711</v>
      </c>
      <c r="J602" s="3">
        <f t="shared" si="83"/>
        <v>7.6788942571022336E-6</v>
      </c>
      <c r="K602" s="1">
        <f t="shared" si="84"/>
        <v>7.6683392200950222E-6</v>
      </c>
      <c r="L602">
        <f t="shared" si="85"/>
        <v>1.0082863411906697</v>
      </c>
      <c r="M602">
        <f t="shared" si="86"/>
        <v>6.621750617724753E-5</v>
      </c>
      <c r="N602" s="1">
        <f t="shared" si="87"/>
        <v>6.6248515835515869E-5</v>
      </c>
    </row>
    <row r="603" spans="1:14" x14ac:dyDescent="0.2">
      <c r="A603" s="1">
        <v>59.9</v>
      </c>
      <c r="B603" s="2">
        <v>1.0001489272171</v>
      </c>
      <c r="C603" s="1">
        <v>1.00014702206463</v>
      </c>
      <c r="D603" s="3">
        <f t="shared" si="88"/>
        <v>0.95601928608560971</v>
      </c>
      <c r="E603" s="3">
        <f t="shared" si="89"/>
        <v>0.95645216362286423</v>
      </c>
      <c r="F603" s="2">
        <f>$P$6*(1-EXP(-(IF(A603&lt;$P$8,0,A604-$P$8))/$P$7))</f>
        <v>1.0137835250531433</v>
      </c>
      <c r="G603" s="3">
        <f t="shared" si="81"/>
        <v>1.8590225815063558E-4</v>
      </c>
      <c r="H603" s="1">
        <f t="shared" si="82"/>
        <v>1.8595421375573124E-4</v>
      </c>
      <c r="I603" s="2">
        <f>IF(A603&lt;$S$10,0,$S$6*(1+(-$S$9-$S$7)/($S$7-$S$8)*EXP(-(A604-$S$10)/$S$7)+(-$S$9-$S$8)/($S$8-$S$7)*EXP(-(A604-$S$10)/$S$8)))</f>
        <v>0.99737787804437261</v>
      </c>
      <c r="J603" s="3">
        <f t="shared" si="83"/>
        <v>7.6787135176732816E-6</v>
      </c>
      <c r="K603" s="1">
        <f t="shared" si="84"/>
        <v>7.6681586049273604E-6</v>
      </c>
      <c r="L603">
        <f t="shared" si="85"/>
        <v>1.0082935263755965</v>
      </c>
      <c r="M603">
        <f t="shared" si="86"/>
        <v>6.6334495452582287E-5</v>
      </c>
      <c r="N603" s="1">
        <f t="shared" si="87"/>
        <v>6.6365532488596245E-5</v>
      </c>
    </row>
    <row r="604" spans="1:14" x14ac:dyDescent="0.2">
      <c r="A604" s="1">
        <v>60</v>
      </c>
      <c r="B604" s="2">
        <v>1.0001489272171</v>
      </c>
      <c r="C604" s="1">
        <v>1.00014702206463</v>
      </c>
      <c r="D604" s="3">
        <f t="shared" si="88"/>
        <v>1.0001489272171</v>
      </c>
      <c r="E604" s="3">
        <f t="shared" si="89"/>
        <v>1.00014702206463</v>
      </c>
      <c r="F604" s="2">
        <f>$P$6*(1-EXP(-(IF(A604&lt;$P$8,0,A605-$P$8))/$P$7))</f>
        <v>-0.58333593100376624</v>
      </c>
      <c r="G604" s="3">
        <f t="shared" si="81"/>
        <v>2.507424296214757</v>
      </c>
      <c r="H604" s="1">
        <f t="shared" si="82"/>
        <v>2.5074182626582089</v>
      </c>
      <c r="I604" s="2">
        <f>IF(A604&lt;$S$10,0,$S$6*(1+(-$S$9-$S$7)/($S$7-$S$8)*EXP(-(A605-$S$10)/$S$7)+(-$S$9-$S$8)/($S$8-$S$7)*EXP(-(A605-$S$10)/$S$8)))</f>
        <v>0.6010067260820251</v>
      </c>
      <c r="J604" s="3">
        <f t="shared" si="83"/>
        <v>0.15931449672695261</v>
      </c>
      <c r="K604" s="1">
        <f t="shared" si="84"/>
        <v>0.15931297587708146</v>
      </c>
      <c r="L604">
        <f t="shared" si="85"/>
        <v>-0.6843446963411165</v>
      </c>
      <c r="M604">
        <f t="shared" si="86"/>
        <v>2.83751876780829</v>
      </c>
      <c r="N604" s="1">
        <f t="shared" si="87"/>
        <v>2.8375123493775445</v>
      </c>
    </row>
  </sheetData>
  <mergeCells count="1">
    <mergeCell ref="O2:P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2018-10-22T04:41:53Z</dcterms:modified>
</cp:coreProperties>
</file>