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ishan\OneDrive\Desktop\Excel Big Data Handling\"/>
    </mc:Choice>
  </mc:AlternateContent>
  <xr:revisionPtr revIDLastSave="0" documentId="13_ncr:1_{38BF6FDE-3767-4028-9BE2-A7FA5E817DB3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SalesData" sheetId="1" r:id="rId1"/>
    <sheet name="BranchInfo" sheetId="2" r:id="rId2"/>
    <sheet name="ProductCatalog" sheetId="3" r:id="rId3"/>
    <sheet name="Summary" sheetId="4" r:id="rId4"/>
  </sheets>
  <calcPr calcId="191029"/>
  <extLst>
    <ext uri="GoogleSheetsCustomDataVersion2">
      <go:sheetsCustomData xmlns:go="http://customooxmlschemas.google.com/" r:id="rId7" roundtripDataChecksum="Zq3Kh/80p3dADnf7n4joTFoPbGpcFTGHqTJwuT/gjC4="/>
    </ext>
  </extLst>
</workbook>
</file>

<file path=xl/calcChain.xml><?xml version="1.0" encoding="utf-8"?>
<calcChain xmlns="http://schemas.openxmlformats.org/spreadsheetml/2006/main">
  <c r="C4" i="4" l="1"/>
  <c r="C3" i="4"/>
  <c r="C2" i="4"/>
  <c r="B2" i="4"/>
  <c r="H6" i="1"/>
  <c r="H5" i="1"/>
  <c r="H4" i="1"/>
  <c r="H3" i="1"/>
  <c r="I7" i="1"/>
  <c r="I6" i="1"/>
  <c r="I5" i="1"/>
  <c r="I3" i="1"/>
  <c r="B4" i="4"/>
  <c r="B3" i="4"/>
  <c r="E4" i="1"/>
  <c r="E5" i="1"/>
  <c r="E6" i="1"/>
  <c r="E7" i="1"/>
  <c r="E3" i="1"/>
  <c r="E3" i="2"/>
  <c r="E4" i="2"/>
  <c r="E2" i="2"/>
  <c r="C3" i="3"/>
  <c r="C4" i="3"/>
  <c r="C5" i="3"/>
  <c r="C2" i="3"/>
  <c r="I4" i="1"/>
  <c r="H7" i="1"/>
</calcChain>
</file>

<file path=xl/sharedStrings.xml><?xml version="1.0" encoding="utf-8"?>
<sst xmlns="http://schemas.openxmlformats.org/spreadsheetml/2006/main" count="74" uniqueCount="55">
  <si>
    <t>Discount:</t>
  </si>
  <si>
    <t>Sale_ID</t>
  </si>
  <si>
    <t>Branch_ID</t>
  </si>
  <si>
    <t>Product_ID</t>
  </si>
  <si>
    <t>Date</t>
  </si>
  <si>
    <t>Quantity</t>
  </si>
  <si>
    <t>Unit_Price</t>
  </si>
  <si>
    <t>Final_Amount</t>
  </si>
  <si>
    <t>S101</t>
  </si>
  <si>
    <t>B01</t>
  </si>
  <si>
    <t>P10</t>
  </si>
  <si>
    <t>03-02-2024</t>
  </si>
  <si>
    <t>S102</t>
  </si>
  <si>
    <t>P12</t>
  </si>
  <si>
    <t>2024/02/05</t>
  </si>
  <si>
    <t>S103</t>
  </si>
  <si>
    <t>B02</t>
  </si>
  <si>
    <t>05-02-2024</t>
  </si>
  <si>
    <t>S104</t>
  </si>
  <si>
    <t>B03</t>
  </si>
  <si>
    <t>P11</t>
  </si>
  <si>
    <t>06/02/2024</t>
  </si>
  <si>
    <t>S105</t>
  </si>
  <si>
    <t>P13</t>
  </si>
  <si>
    <t>07-02-2024</t>
  </si>
  <si>
    <t>Branch_Name</t>
  </si>
  <si>
    <t>Region</t>
  </si>
  <si>
    <t>Manager</t>
  </si>
  <si>
    <t>Central</t>
  </si>
  <si>
    <t>East</t>
  </si>
  <si>
    <t>Priya Sharma</t>
  </si>
  <si>
    <t>South Wing</t>
  </si>
  <si>
    <t>South</t>
  </si>
  <si>
    <t>North Hub</t>
  </si>
  <si>
    <t>North</t>
  </si>
  <si>
    <t>Rahul Mehta</t>
  </si>
  <si>
    <t>Product_Name</t>
  </si>
  <si>
    <t>Category</t>
  </si>
  <si>
    <t>Cost_Price</t>
  </si>
  <si>
    <t>Selling_Price</t>
  </si>
  <si>
    <t xml:space="preserve">  iphone 13 pro  </t>
  </si>
  <si>
    <t>Mobile</t>
  </si>
  <si>
    <t>OnePlus Nord</t>
  </si>
  <si>
    <t>Samsung Galaxy s</t>
  </si>
  <si>
    <t xml:space="preserve">Redmi Note 11 </t>
  </si>
  <si>
    <t>Profit</t>
  </si>
  <si>
    <t>Clean_Product_Name</t>
  </si>
  <si>
    <t>Manager_copy</t>
  </si>
  <si>
    <t>Standard Date</t>
  </si>
  <si>
    <r>
      <t>Total Sales per Branch</t>
    </r>
    <r>
      <rPr>
        <sz val="11"/>
        <color rgb="FF000000"/>
        <rFont val="Arial"/>
        <family val="2"/>
      </rPr>
      <t xml:space="preserve"> </t>
    </r>
  </si>
  <si>
    <t>Total Profit per Branch</t>
  </si>
  <si>
    <t>PS</t>
  </si>
  <si>
    <t>RM</t>
  </si>
  <si>
    <t>Manager Initials.</t>
  </si>
  <si>
    <t>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</si>
</sst>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2F2F2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4" borderId="4" applyNumberFormat="0" applyAlignment="0" applyProtection="0"/>
  </cellStyleXfs>
  <cellXfs count="16">
    <xf numFmtId="0" fontId="0" fillId="0" borderId="0" xfId="0"/>
    <xf numFmtId="0" fontId="4" fillId="0" borderId="0" xfId="0" applyFont="1"/>
    <xf numFmtId="0" fontId="3" fillId="3" borderId="3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center" vertical="center"/>
    </xf>
    <xf numFmtId="11" fontId="0" fillId="0" borderId="0" xfId="0" applyNumberFormat="1"/>
    <xf numFmtId="166" fontId="0" fillId="0" borderId="0" xfId="0" applyNumberFormat="1"/>
    <xf numFmtId="0" fontId="2" fillId="2" borderId="1" xfId="0" applyFont="1" applyFill="1" applyBorder="1" applyAlignment="1">
      <alignment horizontal="centerContinuous" vertical="center"/>
    </xf>
    <xf numFmtId="9" fontId="2" fillId="2" borderId="1" xfId="0" applyNumberFormat="1" applyFont="1" applyFill="1" applyBorder="1" applyAlignment="1">
      <alignment horizontal="centerContinuous" vertical="center"/>
    </xf>
    <xf numFmtId="0" fontId="0" fillId="7" borderId="0" xfId="0" applyFill="1" applyAlignment="1">
      <alignment horizontal="centerContinuous" vertical="center"/>
    </xf>
    <xf numFmtId="0" fontId="1" fillId="0" borderId="0" xfId="0" applyFont="1"/>
    <xf numFmtId="0" fontId="6" fillId="6" borderId="0" xfId="0" applyFont="1" applyFill="1" applyAlignment="1">
      <alignment horizontal="center" vertical="center"/>
    </xf>
    <xf numFmtId="0" fontId="6" fillId="6" borderId="4" xfId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opLeftCell="B1" zoomScale="119" workbookViewId="0">
      <selection activeCell="E11" sqref="E11"/>
    </sheetView>
  </sheetViews>
  <sheetFormatPr defaultColWidth="14.4609375" defaultRowHeight="15" customHeight="1" x14ac:dyDescent="0.4"/>
  <cols>
    <col min="1" max="1" width="7" bestFit="1" customWidth="1"/>
    <col min="2" max="2" width="9.4609375" bestFit="1" customWidth="1"/>
    <col min="3" max="3" width="18.765625" customWidth="1"/>
    <col min="4" max="4" width="10.3828125" customWidth="1"/>
    <col min="5" max="5" width="22.921875" bestFit="1" customWidth="1"/>
    <col min="6" max="6" width="8.15234375" bestFit="1" customWidth="1"/>
    <col min="7" max="7" width="9.4609375" bestFit="1" customWidth="1"/>
    <col min="8" max="8" width="12.53515625" bestFit="1" customWidth="1"/>
    <col min="9" max="9" width="12.765625" customWidth="1"/>
    <col min="10" max="11" width="8.69140625" customWidth="1"/>
    <col min="12" max="12" width="14.15234375" bestFit="1" customWidth="1"/>
    <col min="13" max="27" width="8.69140625" customWidth="1"/>
  </cols>
  <sheetData>
    <row r="1" spans="1:12" ht="14.6" x14ac:dyDescent="0.4">
      <c r="A1" s="7"/>
      <c r="B1" s="7"/>
      <c r="C1" s="7"/>
      <c r="D1" s="7"/>
      <c r="E1" s="7"/>
      <c r="F1" s="7"/>
      <c r="G1" s="7" t="s">
        <v>0</v>
      </c>
      <c r="H1" s="8">
        <v>0.05</v>
      </c>
      <c r="I1" s="9"/>
    </row>
    <row r="2" spans="1:12" ht="14.6" x14ac:dyDescent="0.4">
      <c r="A2" s="3" t="s">
        <v>1</v>
      </c>
      <c r="B2" s="4" t="s">
        <v>2</v>
      </c>
      <c r="C2" s="4" t="s">
        <v>3</v>
      </c>
      <c r="D2" s="4" t="s">
        <v>4</v>
      </c>
      <c r="E2" s="4" t="s">
        <v>48</v>
      </c>
      <c r="F2" s="4" t="s">
        <v>5</v>
      </c>
      <c r="G2" s="4" t="s">
        <v>6</v>
      </c>
      <c r="H2" s="4" t="s">
        <v>7</v>
      </c>
      <c r="I2" s="12" t="s">
        <v>45</v>
      </c>
    </row>
    <row r="3" spans="1:12" ht="14.25" customHeight="1" x14ac:dyDescent="0.4">
      <c r="A3" s="1" t="s">
        <v>8</v>
      </c>
      <c r="B3" s="1" t="s">
        <v>9</v>
      </c>
      <c r="C3" s="1" t="s">
        <v>10</v>
      </c>
      <c r="D3" s="1" t="s">
        <v>11</v>
      </c>
      <c r="E3" s="1" t="str">
        <f>TEXT(DATEVALUE(D3), "dddd, mmmm d, yyyy")</f>
        <v>Saturday, February 3, 2024</v>
      </c>
      <c r="F3" s="1">
        <v>3</v>
      </c>
      <c r="G3" s="1">
        <v>500</v>
      </c>
      <c r="H3">
        <f>F3*G3*(1-$H$1)</f>
        <v>1425</v>
      </c>
      <c r="I3">
        <f>H3-(F3*ProductCatalog!E2)</f>
        <v>225</v>
      </c>
      <c r="J3" s="6"/>
    </row>
    <row r="4" spans="1:12" ht="14.25" customHeight="1" x14ac:dyDescent="0.4">
      <c r="A4" s="1" t="s">
        <v>12</v>
      </c>
      <c r="B4" s="1" t="s">
        <v>9</v>
      </c>
      <c r="C4" s="1" t="s">
        <v>13</v>
      </c>
      <c r="D4" s="1" t="s">
        <v>14</v>
      </c>
      <c r="E4" s="1" t="str">
        <f t="shared" ref="E4:E7" si="0">TEXT(DATEVALUE(D4), "dddd, mmmm d, yyyy")</f>
        <v>Monday, February 5, 2024</v>
      </c>
      <c r="F4" s="1">
        <v>2</v>
      </c>
      <c r="G4" s="1">
        <v>800</v>
      </c>
      <c r="H4">
        <f>F4*G4*(1-$H$1)</f>
        <v>1520</v>
      </c>
      <c r="I4">
        <f>H4-(ProductCatalog!E4)</f>
        <v>920</v>
      </c>
      <c r="J4" s="6"/>
      <c r="L4" s="5"/>
    </row>
    <row r="5" spans="1:12" ht="14.25" customHeight="1" x14ac:dyDescent="0.4">
      <c r="A5" s="1" t="s">
        <v>15</v>
      </c>
      <c r="B5" s="1" t="s">
        <v>16</v>
      </c>
      <c r="C5" s="10" t="s">
        <v>10</v>
      </c>
      <c r="D5" s="1" t="s">
        <v>17</v>
      </c>
      <c r="E5" s="1" t="str">
        <f t="shared" si="0"/>
        <v>Monday, February 5, 2024</v>
      </c>
      <c r="F5" s="1">
        <v>1</v>
      </c>
      <c r="G5" s="1">
        <v>500</v>
      </c>
      <c r="H5">
        <f>F5*G5*(1-$H$1)</f>
        <v>475</v>
      </c>
      <c r="I5">
        <f>H5-(ProductCatalog!E2*SalesData!F5)</f>
        <v>75</v>
      </c>
      <c r="J5" s="6"/>
    </row>
    <row r="6" spans="1:12" ht="14.25" customHeight="1" x14ac:dyDescent="0.4">
      <c r="A6" s="1" t="s">
        <v>18</v>
      </c>
      <c r="B6" s="1" t="s">
        <v>19</v>
      </c>
      <c r="C6" s="1" t="s">
        <v>20</v>
      </c>
      <c r="D6" s="1" t="s">
        <v>21</v>
      </c>
      <c r="E6" s="1" t="str">
        <f t="shared" si="0"/>
        <v>Tuesday, February 6, 2024</v>
      </c>
      <c r="F6" s="1">
        <v>5</v>
      </c>
      <c r="G6" s="1">
        <v>650</v>
      </c>
      <c r="H6">
        <f>F6*G6*(1-$H$1)</f>
        <v>3087.5</v>
      </c>
      <c r="I6">
        <f>H6-(SalesData!F6*ProductCatalog!E3)</f>
        <v>337.5</v>
      </c>
      <c r="J6" s="6"/>
    </row>
    <row r="7" spans="1:12" ht="14.25" customHeight="1" x14ac:dyDescent="0.4">
      <c r="A7" s="1" t="s">
        <v>22</v>
      </c>
      <c r="B7" s="1" t="s">
        <v>9</v>
      </c>
      <c r="C7" s="1" t="s">
        <v>23</v>
      </c>
      <c r="D7" s="1" t="s">
        <v>24</v>
      </c>
      <c r="E7" s="1" t="str">
        <f t="shared" si="0"/>
        <v>Wednesday, February 7, 2024</v>
      </c>
      <c r="F7" s="1">
        <v>4</v>
      </c>
      <c r="G7" s="1">
        <v>450</v>
      </c>
      <c r="H7">
        <f>F7*G7*(1-$H$1)</f>
        <v>1710</v>
      </c>
      <c r="I7">
        <f>H7-(F7*ProductCatalog!E5)</f>
        <v>310</v>
      </c>
      <c r="J7" s="6"/>
    </row>
    <row r="8" spans="1:12" ht="14.25" customHeight="1" x14ac:dyDescent="0.4">
      <c r="J8" s="6"/>
    </row>
    <row r="9" spans="1:12" ht="14.25" customHeight="1" x14ac:dyDescent="0.4">
      <c r="J9" s="6"/>
    </row>
    <row r="10" spans="1:12" ht="14.25" customHeight="1" x14ac:dyDescent="0.4">
      <c r="J10" s="6"/>
    </row>
    <row r="11" spans="1:12" ht="14.25" customHeight="1" x14ac:dyDescent="0.4">
      <c r="J11" s="6"/>
    </row>
    <row r="12" spans="1:12" ht="14.25" customHeight="1" x14ac:dyDescent="0.4">
      <c r="J12" s="6"/>
    </row>
    <row r="13" spans="1:12" ht="14.25" customHeight="1" x14ac:dyDescent="0.4">
      <c r="J13" s="6"/>
    </row>
    <row r="14" spans="1:12" ht="14.25" customHeight="1" x14ac:dyDescent="0.4"/>
    <row r="15" spans="1:12" ht="14.25" customHeight="1" x14ac:dyDescent="0.4"/>
    <row r="16" spans="1:12" ht="14.25" customHeight="1" x14ac:dyDescent="0.4"/>
    <row r="17" ht="14.25" customHeight="1" x14ac:dyDescent="0.4"/>
    <row r="18" ht="14.25" customHeight="1" x14ac:dyDescent="0.4"/>
    <row r="19" ht="14.25" customHeight="1" x14ac:dyDescent="0.4"/>
    <row r="20" ht="14.25" customHeight="1" x14ac:dyDescent="0.4"/>
    <row r="21" ht="14.25" customHeight="1" x14ac:dyDescent="0.4"/>
    <row r="22" ht="14.25" customHeight="1" x14ac:dyDescent="0.4"/>
    <row r="23" ht="14.25" customHeight="1" x14ac:dyDescent="0.4"/>
    <row r="24" ht="14.25" customHeight="1" x14ac:dyDescent="0.4"/>
    <row r="25" ht="14.25" customHeight="1" x14ac:dyDescent="0.4"/>
    <row r="26" ht="14.25" customHeight="1" x14ac:dyDescent="0.4"/>
    <row r="27" ht="14.25" customHeight="1" x14ac:dyDescent="0.4"/>
    <row r="28" ht="14.25" customHeight="1" x14ac:dyDescent="0.4"/>
    <row r="29" ht="14.25" customHeight="1" x14ac:dyDescent="0.4"/>
    <row r="30" ht="14.25" customHeight="1" x14ac:dyDescent="0.4"/>
    <row r="31" ht="14.25" customHeight="1" x14ac:dyDescent="0.4"/>
    <row r="32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E6" sqref="E6"/>
    </sheetView>
  </sheetViews>
  <sheetFormatPr defaultColWidth="14.4609375" defaultRowHeight="15" customHeight="1" x14ac:dyDescent="0.4"/>
  <cols>
    <col min="1" max="1" width="9.69140625" customWidth="1"/>
    <col min="2" max="2" width="12.3828125" bestFit="1" customWidth="1"/>
    <col min="3" max="3" width="6.4609375" bestFit="1" customWidth="1"/>
    <col min="4" max="4" width="11.4609375" bestFit="1" customWidth="1"/>
    <col min="5" max="5" width="17.53515625" customWidth="1"/>
    <col min="6" max="6" width="14.84375" bestFit="1" customWidth="1"/>
    <col min="7" max="27" width="8.69140625" customWidth="1"/>
  </cols>
  <sheetData>
    <row r="1" spans="1:6" ht="22.3" customHeight="1" x14ac:dyDescent="0.4">
      <c r="A1" s="4" t="s">
        <v>2</v>
      </c>
      <c r="B1" s="4" t="s">
        <v>25</v>
      </c>
      <c r="C1" s="4" t="s">
        <v>26</v>
      </c>
      <c r="D1" s="14" t="s">
        <v>27</v>
      </c>
      <c r="E1" s="13" t="s">
        <v>47</v>
      </c>
      <c r="F1" s="13" t="s">
        <v>53</v>
      </c>
    </row>
    <row r="2" spans="1:6" ht="14.25" customHeight="1" x14ac:dyDescent="0.4">
      <c r="A2" s="1" t="s">
        <v>9</v>
      </c>
      <c r="B2" s="1" t="s">
        <v>28</v>
      </c>
      <c r="C2" s="1" t="s">
        <v>29</v>
      </c>
      <c r="D2" s="1" t="s">
        <v>30</v>
      </c>
      <c r="E2" s="1" t="str">
        <f>IF(D2="", "Mr X", D2 )</f>
        <v>Priya Sharma</v>
      </c>
      <c r="F2" s="10" t="s">
        <v>51</v>
      </c>
    </row>
    <row r="3" spans="1:6" ht="14.25" customHeight="1" x14ac:dyDescent="0.4">
      <c r="A3" s="1" t="s">
        <v>16</v>
      </c>
      <c r="B3" s="1" t="s">
        <v>31</v>
      </c>
      <c r="C3" s="1" t="s">
        <v>32</v>
      </c>
      <c r="E3" s="1" t="str">
        <f t="shared" ref="E3:E5" si="0">IF(D3="", "Mr X", D3 )</f>
        <v>Mr X</v>
      </c>
      <c r="F3" s="10" t="s">
        <v>54</v>
      </c>
    </row>
    <row r="4" spans="1:6" ht="14.25" customHeight="1" x14ac:dyDescent="0.4">
      <c r="A4" s="1" t="s">
        <v>19</v>
      </c>
      <c r="B4" s="1" t="s">
        <v>33</v>
      </c>
      <c r="C4" s="1" t="s">
        <v>34</v>
      </c>
      <c r="D4" s="1" t="s">
        <v>35</v>
      </c>
      <c r="E4" s="1" t="str">
        <f t="shared" si="0"/>
        <v>Rahul Mehta</v>
      </c>
      <c r="F4" s="10" t="s">
        <v>52</v>
      </c>
    </row>
    <row r="5" spans="1:6" ht="14.25" customHeight="1" x14ac:dyDescent="0.4">
      <c r="E5" s="1"/>
    </row>
    <row r="6" spans="1:6" ht="14.25" customHeight="1" x14ac:dyDescent="0.4"/>
    <row r="7" spans="1:6" ht="14.25" customHeight="1" x14ac:dyDescent="0.4"/>
    <row r="8" spans="1:6" ht="14.25" customHeight="1" x14ac:dyDescent="0.4"/>
    <row r="9" spans="1:6" ht="14.25" customHeight="1" x14ac:dyDescent="0.4"/>
    <row r="10" spans="1:6" ht="14.25" customHeight="1" x14ac:dyDescent="0.4"/>
    <row r="11" spans="1:6" ht="14.25" customHeight="1" x14ac:dyDescent="0.4"/>
    <row r="12" spans="1:6" ht="14.25" customHeight="1" x14ac:dyDescent="0.4"/>
    <row r="13" spans="1:6" ht="14.25" customHeight="1" x14ac:dyDescent="0.4"/>
    <row r="14" spans="1:6" ht="14.25" customHeight="1" x14ac:dyDescent="0.4"/>
    <row r="15" spans="1:6" ht="14.25" customHeight="1" x14ac:dyDescent="0.4"/>
    <row r="16" spans="1:6" ht="14.25" customHeight="1" x14ac:dyDescent="0.4"/>
    <row r="17" ht="14.25" customHeight="1" x14ac:dyDescent="0.4"/>
    <row r="18" ht="14.25" customHeight="1" x14ac:dyDescent="0.4"/>
    <row r="19" ht="14.25" customHeight="1" x14ac:dyDescent="0.4"/>
    <row r="20" ht="14.25" customHeight="1" x14ac:dyDescent="0.4"/>
    <row r="21" ht="14.25" customHeight="1" x14ac:dyDescent="0.4"/>
    <row r="22" ht="14.25" customHeight="1" x14ac:dyDescent="0.4"/>
    <row r="23" ht="14.25" customHeight="1" x14ac:dyDescent="0.4"/>
    <row r="24" ht="14.25" customHeight="1" x14ac:dyDescent="0.4"/>
    <row r="25" ht="14.25" customHeight="1" x14ac:dyDescent="0.4"/>
    <row r="26" ht="14.25" customHeight="1" x14ac:dyDescent="0.4"/>
    <row r="27" ht="14.25" customHeight="1" x14ac:dyDescent="0.4"/>
    <row r="28" ht="14.25" customHeight="1" x14ac:dyDescent="0.4"/>
    <row r="29" ht="14.25" customHeight="1" x14ac:dyDescent="0.4"/>
    <row r="30" ht="14.25" customHeight="1" x14ac:dyDescent="0.4"/>
    <row r="31" ht="14.25" customHeight="1" x14ac:dyDescent="0.4"/>
    <row r="32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="113" workbookViewId="0">
      <selection activeCell="C9" sqref="C9"/>
    </sheetView>
  </sheetViews>
  <sheetFormatPr defaultColWidth="14.4609375" defaultRowHeight="15" customHeight="1" x14ac:dyDescent="0.4"/>
  <cols>
    <col min="1" max="1" width="10.15234375" bestFit="1" customWidth="1"/>
    <col min="2" max="2" width="15.23046875" bestFit="1" customWidth="1"/>
    <col min="3" max="3" width="19.07421875" bestFit="1" customWidth="1"/>
    <col min="4" max="4" width="8.23046875" bestFit="1" customWidth="1"/>
    <col min="5" max="5" width="9.69140625" customWidth="1"/>
    <col min="6" max="6" width="11.23046875" bestFit="1" customWidth="1"/>
    <col min="7" max="7" width="18.4609375" customWidth="1"/>
    <col min="8" max="27" width="8.69140625" customWidth="1"/>
  </cols>
  <sheetData>
    <row r="1" spans="1:7" ht="14.25" customHeight="1" x14ac:dyDescent="0.4">
      <c r="A1" s="4" t="s">
        <v>3</v>
      </c>
      <c r="B1" s="4" t="s">
        <v>36</v>
      </c>
      <c r="C1" s="4" t="s">
        <v>46</v>
      </c>
      <c r="D1" s="4" t="s">
        <v>37</v>
      </c>
      <c r="E1" s="4" t="s">
        <v>38</v>
      </c>
      <c r="F1" s="4" t="s">
        <v>39</v>
      </c>
      <c r="G1" s="2"/>
    </row>
    <row r="2" spans="1:7" ht="14.25" customHeight="1" x14ac:dyDescent="0.4">
      <c r="A2" s="1" t="s">
        <v>10</v>
      </c>
      <c r="B2" s="1" t="s">
        <v>40</v>
      </c>
      <c r="C2" s="1" t="str">
        <f>PROPER(TRIM(B2))</f>
        <v>Iphone 13 Pro</v>
      </c>
      <c r="D2" s="1" t="s">
        <v>41</v>
      </c>
      <c r="E2" s="1">
        <v>400</v>
      </c>
      <c r="F2" s="1">
        <v>500</v>
      </c>
    </row>
    <row r="3" spans="1:7" ht="14.25" customHeight="1" x14ac:dyDescent="0.4">
      <c r="A3" s="1" t="s">
        <v>20</v>
      </c>
      <c r="B3" s="1" t="s">
        <v>42</v>
      </c>
      <c r="C3" s="1" t="str">
        <f t="shared" ref="C3:C5" si="0">PROPER(TRIM(B3))</f>
        <v>Oneplus Nord</v>
      </c>
      <c r="D3" s="1" t="s">
        <v>41</v>
      </c>
      <c r="E3" s="1">
        <v>550</v>
      </c>
      <c r="F3" s="1">
        <v>650</v>
      </c>
    </row>
    <row r="4" spans="1:7" ht="14.25" customHeight="1" x14ac:dyDescent="0.4">
      <c r="A4" s="1" t="s">
        <v>13</v>
      </c>
      <c r="B4" s="1" t="s">
        <v>43</v>
      </c>
      <c r="C4" s="1" t="str">
        <f t="shared" si="0"/>
        <v>Samsung Galaxy S</v>
      </c>
      <c r="D4" s="1" t="s">
        <v>41</v>
      </c>
      <c r="E4" s="1">
        <v>600</v>
      </c>
      <c r="F4" s="1">
        <v>800</v>
      </c>
    </row>
    <row r="5" spans="1:7" ht="14.25" customHeight="1" x14ac:dyDescent="0.4">
      <c r="A5" s="1" t="s">
        <v>23</v>
      </c>
      <c r="B5" s="1" t="s">
        <v>44</v>
      </c>
      <c r="C5" s="1" t="str">
        <f t="shared" si="0"/>
        <v>Redmi Note 11</v>
      </c>
      <c r="D5" s="1" t="s">
        <v>41</v>
      </c>
      <c r="E5" s="1">
        <v>350</v>
      </c>
      <c r="F5" s="1">
        <v>450</v>
      </c>
    </row>
    <row r="6" spans="1:7" ht="14.25" customHeight="1" x14ac:dyDescent="0.4"/>
    <row r="7" spans="1:7" ht="14.25" customHeight="1" x14ac:dyDescent="0.4"/>
    <row r="8" spans="1:7" ht="14.25" customHeight="1" x14ac:dyDescent="0.4"/>
    <row r="9" spans="1:7" ht="14.25" customHeight="1" x14ac:dyDescent="0.4"/>
    <row r="10" spans="1:7" ht="14.25" customHeight="1" x14ac:dyDescent="0.4"/>
    <row r="11" spans="1:7" ht="14.25" customHeight="1" x14ac:dyDescent="0.4"/>
    <row r="12" spans="1:7" ht="14.25" customHeight="1" x14ac:dyDescent="0.4"/>
    <row r="13" spans="1:7" ht="14.25" customHeight="1" x14ac:dyDescent="0.4"/>
    <row r="14" spans="1:7" ht="14.25" customHeight="1" x14ac:dyDescent="0.4"/>
    <row r="15" spans="1:7" ht="14.25" customHeight="1" x14ac:dyDescent="0.4"/>
    <row r="16" spans="1:7" ht="14.25" customHeight="1" x14ac:dyDescent="0.4"/>
    <row r="17" ht="14.25" customHeight="1" x14ac:dyDescent="0.4"/>
    <row r="18" ht="14.25" customHeight="1" x14ac:dyDescent="0.4"/>
    <row r="19" ht="14.25" customHeight="1" x14ac:dyDescent="0.4"/>
    <row r="20" ht="14.25" customHeight="1" x14ac:dyDescent="0.4"/>
    <row r="21" ht="14.25" customHeight="1" x14ac:dyDescent="0.4"/>
    <row r="22" ht="14.25" customHeight="1" x14ac:dyDescent="0.4"/>
    <row r="23" ht="14.25" customHeight="1" x14ac:dyDescent="0.4"/>
    <row r="24" ht="14.25" customHeight="1" x14ac:dyDescent="0.4"/>
    <row r="25" ht="14.25" customHeight="1" x14ac:dyDescent="0.4"/>
    <row r="26" ht="14.25" customHeight="1" x14ac:dyDescent="0.4"/>
    <row r="27" ht="14.25" customHeight="1" x14ac:dyDescent="0.4"/>
    <row r="28" ht="14.25" customHeight="1" x14ac:dyDescent="0.4"/>
    <row r="29" ht="14.25" customHeight="1" x14ac:dyDescent="0.4"/>
    <row r="30" ht="14.25" customHeight="1" x14ac:dyDescent="0.4"/>
    <row r="31" ht="14.25" customHeight="1" x14ac:dyDescent="0.4"/>
    <row r="32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FC1D-10AA-4E4A-95FA-0ACE8182A2EC}">
  <dimension ref="A1:C4"/>
  <sheetViews>
    <sheetView workbookViewId="0">
      <selection activeCell="C12" sqref="C12"/>
    </sheetView>
  </sheetViews>
  <sheetFormatPr defaultRowHeight="14.6" x14ac:dyDescent="0.4"/>
  <cols>
    <col min="1" max="1" width="9.4609375" bestFit="1" customWidth="1"/>
    <col min="2" max="2" width="26.53515625" customWidth="1"/>
    <col min="3" max="3" width="19.84375" bestFit="1" customWidth="1"/>
  </cols>
  <sheetData>
    <row r="1" spans="1:3" x14ac:dyDescent="0.4">
      <c r="A1" s="4" t="s">
        <v>2</v>
      </c>
      <c r="B1" s="15" t="s">
        <v>49</v>
      </c>
      <c r="C1" s="11" t="s">
        <v>50</v>
      </c>
    </row>
    <row r="2" spans="1:3" x14ac:dyDescent="0.4">
      <c r="A2" s="1" t="s">
        <v>9</v>
      </c>
      <c r="B2">
        <f>SUMIFS(SalesData!H3:H7, SalesData!B3:B7, "B01" )</f>
        <v>4655</v>
      </c>
      <c r="C2">
        <f>SUMIFS(SalesData!I3:I7, SalesData!B3:B7, "B01")</f>
        <v>1455</v>
      </c>
    </row>
    <row r="3" spans="1:3" x14ac:dyDescent="0.4">
      <c r="A3" s="1" t="s">
        <v>16</v>
      </c>
      <c r="B3">
        <f>SUMIFS(SalesData!H3:H7, SalesData!B3:B7, "B02" )</f>
        <v>475</v>
      </c>
      <c r="C3">
        <f>SUMIFS(SalesData!I3:I7, SalesData!B3:B7, "B02" )</f>
        <v>75</v>
      </c>
    </row>
    <row r="4" spans="1:3" x14ac:dyDescent="0.4">
      <c r="A4" s="1" t="s">
        <v>19</v>
      </c>
      <c r="B4">
        <f>SUMIFS(SalesData!H3:H7, SalesData!B3:B7, "B03" )</f>
        <v>3087.5</v>
      </c>
      <c r="C4">
        <f>SUMIFS(SalesData!I3:I7, SalesData!B3:B7, "B03" )</f>
        <v>337.5</v>
      </c>
    </row>
  </sheetData>
  <conditionalFormatting sqref="C2:C4">
    <cfRule type="cellIs" dxfId="0" priority="2" operator="greaterThan">
      <formula>1000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SalesData</vt:lpstr>
      <vt:lpstr>BranchInfo</vt:lpstr>
      <vt:lpstr>ProductCatalog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Gupta</dc:creator>
  <cp:lastModifiedBy>Prajapati Kishan Kanaiyalal</cp:lastModifiedBy>
  <dcterms:created xsi:type="dcterms:W3CDTF">2025-06-10T17:11:13Z</dcterms:created>
  <dcterms:modified xsi:type="dcterms:W3CDTF">2025-06-16T19:03:44Z</dcterms:modified>
</cp:coreProperties>
</file>