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Kishan\Downloads\"/>
    </mc:Choice>
  </mc:AlternateContent>
  <xr:revisionPtr revIDLastSave="0" documentId="13_ncr:1_{F48708B1-774D-42A8-B710-52BF8433F1B9}" xr6:coauthVersionLast="47" xr6:coauthVersionMax="47" xr10:uidLastSave="{00000000-0000-0000-0000-000000000000}"/>
  <bookViews>
    <workbookView xWindow="-103" yWindow="-103" windowWidth="22149" windowHeight="13200" xr2:uid="{00000000-000D-0000-FFFF-FFFF00000000}"/>
  </bookViews>
  <sheets>
    <sheet name="EmployeeData" sheetId="1" r:id="rId1"/>
    <sheet name="DeptInfo" sheetId="2" r:id="rId2"/>
  </sheets>
  <definedNames>
    <definedName name="_xlnm._FilterDatabase" localSheetId="0" hidden="1">EmployeeData!$A$23:$G$29</definedName>
  </definedNames>
  <calcPr calcId="191029"/>
  <pivotCaches>
    <pivotCache cacheId="0" r:id="rId3"/>
    <pivotCache cacheId="1" r:id="rId4"/>
  </pivotCaches>
</workbook>
</file>

<file path=xl/calcChain.xml><?xml version="1.0" encoding="utf-8"?>
<calcChain xmlns="http://schemas.openxmlformats.org/spreadsheetml/2006/main">
  <c r="H52" i="1" l="1"/>
  <c r="B72" i="1"/>
  <c r="B74" i="1"/>
  <c r="B73" i="1"/>
  <c r="H53" i="1"/>
  <c r="H54" i="1"/>
  <c r="H55" i="1"/>
  <c r="H56" i="1"/>
  <c r="H51" i="1"/>
  <c r="H39" i="1"/>
  <c r="H40" i="1"/>
  <c r="H41" i="1"/>
  <c r="H42" i="1"/>
  <c r="H43" i="1"/>
  <c r="H38" i="1"/>
</calcChain>
</file>

<file path=xl/sharedStrings.xml><?xml version="1.0" encoding="utf-8"?>
<sst xmlns="http://schemas.openxmlformats.org/spreadsheetml/2006/main" count="260" uniqueCount="53">
  <si>
    <t>Employee ID</t>
  </si>
  <si>
    <t>Name</t>
  </si>
  <si>
    <t>Department</t>
  </si>
  <si>
    <t>Join Date</t>
  </si>
  <si>
    <t>Salary</t>
  </si>
  <si>
    <t>Bonus %</t>
  </si>
  <si>
    <t>Performance</t>
  </si>
  <si>
    <t>E001</t>
  </si>
  <si>
    <t>E002</t>
  </si>
  <si>
    <t>E003</t>
  </si>
  <si>
    <t>E004</t>
  </si>
  <si>
    <t>E005</t>
  </si>
  <si>
    <t>E006</t>
  </si>
  <si>
    <t>Alice</t>
  </si>
  <si>
    <t>Bob</t>
  </si>
  <si>
    <t>Charlie</t>
  </si>
  <si>
    <t>David</t>
  </si>
  <si>
    <t>Eva</t>
  </si>
  <si>
    <t>Frank</t>
  </si>
  <si>
    <t>HR</t>
  </si>
  <si>
    <t>Finance</t>
  </si>
  <si>
    <t>IT</t>
  </si>
  <si>
    <t>01-01-2020</t>
  </si>
  <si>
    <t>15-03-2019</t>
  </si>
  <si>
    <t>20-07-2021</t>
  </si>
  <si>
    <t>01-02-2020</t>
  </si>
  <si>
    <t>12-12-2018</t>
  </si>
  <si>
    <t>05-05-2022</t>
  </si>
  <si>
    <t>Good</t>
  </si>
  <si>
    <t>Excellent</t>
  </si>
  <si>
    <t>Average</t>
  </si>
  <si>
    <t>Poor</t>
  </si>
  <si>
    <t xml:space="preserve">Q2 Filtering </t>
  </si>
  <si>
    <t>Rating</t>
  </si>
  <si>
    <t>Q3 IFS</t>
  </si>
  <si>
    <t>Dept Code</t>
  </si>
  <si>
    <t>HOD</t>
  </si>
  <si>
    <t>Ms. Kapoor</t>
  </si>
  <si>
    <t>Mr. Iyer</t>
  </si>
  <si>
    <t>Dr. Bose</t>
  </si>
  <si>
    <t>Department Head</t>
  </si>
  <si>
    <t>Q4 VLOOKUP</t>
  </si>
  <si>
    <t>Q5 SUMIFS</t>
  </si>
  <si>
    <t>Total Salary</t>
  </si>
  <si>
    <t>Q6</t>
  </si>
  <si>
    <t>Row Labels</t>
  </si>
  <si>
    <t>(blank)</t>
  </si>
  <si>
    <t>Grand Total</t>
  </si>
  <si>
    <t>Average of Salary</t>
  </si>
  <si>
    <t>Count of Name</t>
  </si>
  <si>
    <t xml:space="preserve">count by performance --&gt; </t>
  </si>
  <si>
    <t xml:space="preserve">       Avg salary --&gt;</t>
  </si>
  <si>
    <t>Q1 Sorting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</si>
</sst>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0" fillId="0" borderId="0" xfId="0" applyAlignment="1">
      <alignment vertical="center" wrapText="1"/>
    </xf>
    <xf numFmtId="0" fontId="1" fillId="0" borderId="3" xfId="0" applyFon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ishan prajapati" refreshedDate="45832.968345833331" createdVersion="8" refreshedVersion="8" minRefreshableVersion="3" recordCount="7" xr:uid="{FD7F3286-B964-4737-AE88-D466E51BDDFD}">
  <cacheSource type="worksheet">
    <worksheetSource ref="A80:G87" sheet="EmployeeData"/>
  </cacheSource>
  <cacheFields count="7">
    <cacheField name="Employee ID" numFmtId="0">
      <sharedItems containsBlank="1"/>
    </cacheField>
    <cacheField name="Name" numFmtId="0">
      <sharedItems containsBlank="1"/>
    </cacheField>
    <cacheField name="Department" numFmtId="0">
      <sharedItems containsBlank="1" count="4">
        <s v="Finance"/>
        <s v="HR"/>
        <s v="IT"/>
        <m/>
      </sharedItems>
    </cacheField>
    <cacheField name="Join Date" numFmtId="0">
      <sharedItems containsBlank="1"/>
    </cacheField>
    <cacheField name="Salary" numFmtId="0">
      <sharedItems containsString="0" containsBlank="1" containsNumber="1" containsInteger="1" minValue="50000" maxValue="61000"/>
    </cacheField>
    <cacheField name="Bonus %" numFmtId="0">
      <sharedItems containsString="0" containsBlank="1" containsNumber="1" containsInteger="1" minValue="9" maxValue="13"/>
    </cacheField>
    <cacheField name="Performanc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ishan prajapati" refreshedDate="45832.970296527776" createdVersion="8" refreshedVersion="8" minRefreshableVersion="3" recordCount="9" xr:uid="{238C5306-4A03-4957-9D28-1FF75CFF77C0}">
  <cacheSource type="worksheet">
    <worksheetSource ref="A80:G89" sheet="EmployeeData"/>
  </cacheSource>
  <cacheFields count="7">
    <cacheField name="Employee ID" numFmtId="0">
      <sharedItems containsBlank="1" count="7">
        <s v="E006"/>
        <s v="E002"/>
        <s v="E004"/>
        <s v="E001"/>
        <s v="E005"/>
        <s v="E003"/>
        <m/>
      </sharedItems>
    </cacheField>
    <cacheField name="Name" numFmtId="0">
      <sharedItems containsBlank="1" count="7">
        <s v="Frank"/>
        <s v="Bob"/>
        <s v="David"/>
        <s v="Alice"/>
        <s v="Eva"/>
        <s v="Charlie"/>
        <m/>
      </sharedItems>
    </cacheField>
    <cacheField name="Department" numFmtId="0">
      <sharedItems containsBlank="1"/>
    </cacheField>
    <cacheField name="Join Date" numFmtId="0">
      <sharedItems containsBlank="1"/>
    </cacheField>
    <cacheField name="Salary" numFmtId="0">
      <sharedItems containsString="0" containsBlank="1" containsNumber="1" containsInteger="1" minValue="50000" maxValue="61000"/>
    </cacheField>
    <cacheField name="Bonus %" numFmtId="0">
      <sharedItems containsString="0" containsBlank="1" containsNumber="1" containsInteger="1" minValue="9" maxValue="13"/>
    </cacheField>
    <cacheField name="Performance" numFmtId="0">
      <sharedItems containsBlank="1" count="5">
        <s v="Poor"/>
        <s v="Excellent"/>
        <s v="Good"/>
        <s v="Average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">
  <r>
    <s v="E006"/>
    <s v="Frank"/>
    <x v="0"/>
    <s v="05-05-2022"/>
    <n v="61000"/>
    <n v="13"/>
    <s v="Poor"/>
  </r>
  <r>
    <s v="E002"/>
    <s v="Bob"/>
    <x v="0"/>
    <s v="15-03-2019"/>
    <n v="60000"/>
    <n v="12"/>
    <s v="Excellent"/>
  </r>
  <r>
    <s v="E004"/>
    <s v="David"/>
    <x v="1"/>
    <s v="01-02-2020"/>
    <n v="52000"/>
    <n v="11"/>
    <s v="Good"/>
  </r>
  <r>
    <s v="E001"/>
    <s v="Alice"/>
    <x v="1"/>
    <s v="01-01-2020"/>
    <n v="50000"/>
    <n v="10"/>
    <s v="Good"/>
  </r>
  <r>
    <s v="E005"/>
    <s v="Eva"/>
    <x v="2"/>
    <s v="12-12-2018"/>
    <n v="58000"/>
    <n v="10"/>
    <s v="Excellent"/>
  </r>
  <r>
    <s v="E003"/>
    <s v="Charlie"/>
    <x v="2"/>
    <s v="20-07-2021"/>
    <n v="55000"/>
    <n v="9"/>
    <s v="Average"/>
  </r>
  <r>
    <m/>
    <m/>
    <x v="3"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">
  <r>
    <x v="0"/>
    <x v="0"/>
    <s v="Finance"/>
    <s v="05-05-2022"/>
    <n v="61000"/>
    <n v="13"/>
    <x v="0"/>
  </r>
  <r>
    <x v="1"/>
    <x v="1"/>
    <s v="Finance"/>
    <s v="15-03-2019"/>
    <n v="60000"/>
    <n v="12"/>
    <x v="1"/>
  </r>
  <r>
    <x v="2"/>
    <x v="2"/>
    <s v="HR"/>
    <s v="01-02-2020"/>
    <n v="52000"/>
    <n v="11"/>
    <x v="2"/>
  </r>
  <r>
    <x v="3"/>
    <x v="3"/>
    <s v="HR"/>
    <s v="01-01-2020"/>
    <n v="50000"/>
    <n v="10"/>
    <x v="2"/>
  </r>
  <r>
    <x v="4"/>
    <x v="4"/>
    <s v="IT"/>
    <s v="12-12-2018"/>
    <n v="58000"/>
    <n v="10"/>
    <x v="1"/>
  </r>
  <r>
    <x v="5"/>
    <x v="5"/>
    <s v="IT"/>
    <s v="20-07-2021"/>
    <n v="55000"/>
    <n v="9"/>
    <x v="3"/>
  </r>
  <r>
    <x v="6"/>
    <x v="6"/>
    <m/>
    <m/>
    <m/>
    <m/>
    <x v="4"/>
  </r>
  <r>
    <x v="6"/>
    <x v="6"/>
    <m/>
    <m/>
    <m/>
    <m/>
    <x v="4"/>
  </r>
  <r>
    <x v="6"/>
    <x v="6"/>
    <m/>
    <m/>
    <m/>
    <m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B1403E-C794-40DF-909A-2D2C23AC7862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I87:J93" firstHeaderRow="1" firstDataRow="1" firstDataCol="1"/>
  <pivotFields count="7">
    <pivotField showAll="0">
      <items count="8">
        <item x="3"/>
        <item x="1"/>
        <item x="5"/>
        <item x="2"/>
        <item x="4"/>
        <item x="0"/>
        <item x="6"/>
        <item t="default"/>
      </items>
    </pivotField>
    <pivotField dataField="1" showAll="0">
      <items count="8">
        <item x="3"/>
        <item x="1"/>
        <item x="5"/>
        <item x="2"/>
        <item x="4"/>
        <item x="0"/>
        <item x="6"/>
        <item t="default"/>
      </items>
    </pivotField>
    <pivotField showAll="0"/>
    <pivotField showAll="0"/>
    <pivotField showAll="0"/>
    <pivotField showAll="0"/>
    <pivotField axis="axisRow" showAll="0">
      <items count="6">
        <item x="3"/>
        <item x="1"/>
        <item x="2"/>
        <item x="0"/>
        <item x="4"/>
        <item t="default"/>
      </items>
    </pivotField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Nam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8B4455-01C9-4678-A450-FEA8F349F151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I80:J85" firstHeaderRow="1" firstDataRow="1" firstDataCol="1"/>
  <pivotFields count="7">
    <pivotField showAll="0"/>
    <pivotField showAll="0"/>
    <pivotField axis="axisRow" showAll="0">
      <items count="5">
        <item x="0"/>
        <item x="1"/>
        <item x="2"/>
        <item x="3"/>
        <item t="default"/>
      </items>
    </pivotField>
    <pivotField showAll="0"/>
    <pivotField dataField="1" showAll="0"/>
    <pivotField showAll="0"/>
    <pivotField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Average of Salary" fld="4" subtotal="average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2:J93"/>
  <sheetViews>
    <sheetView tabSelected="1" zoomScale="112" zoomScaleNormal="107" workbookViewId="0">
      <selection activeCell="G11" sqref="G11"/>
    </sheetView>
  </sheetViews>
  <sheetFormatPr defaultRowHeight="14.6" x14ac:dyDescent="0.4"/>
  <cols>
    <col min="1" max="1" width="11.23046875" bestFit="1" customWidth="1"/>
    <col min="2" max="2" width="10.3046875" bestFit="1" customWidth="1"/>
    <col min="3" max="3" width="10.921875" bestFit="1" customWidth="1"/>
    <col min="4" max="4" width="10.07421875" bestFit="1" customWidth="1"/>
    <col min="5" max="5" width="5.84375" bestFit="1" customWidth="1"/>
    <col min="6" max="6" width="7.921875" bestFit="1" customWidth="1"/>
    <col min="7" max="7" width="11.53515625" bestFit="1" customWidth="1"/>
    <col min="8" max="8" width="22.53515625" bestFit="1" customWidth="1"/>
    <col min="9" max="9" width="12.3828125" bestFit="1" customWidth="1"/>
    <col min="10" max="10" width="15.3046875" bestFit="1" customWidth="1"/>
  </cols>
  <sheetData>
    <row r="2" spans="1:8" x14ac:dyDescent="0.4">
      <c r="A2" t="s">
        <v>52</v>
      </c>
    </row>
    <row r="4" spans="1:8" x14ac:dyDescent="0.4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2"/>
    </row>
    <row r="5" spans="1:8" x14ac:dyDescent="0.4">
      <c r="A5" t="s">
        <v>12</v>
      </c>
      <c r="B5" t="s">
        <v>18</v>
      </c>
      <c r="C5" t="s">
        <v>20</v>
      </c>
      <c r="D5" t="s">
        <v>27</v>
      </c>
      <c r="E5">
        <v>61000</v>
      </c>
      <c r="F5">
        <v>13</v>
      </c>
      <c r="G5" t="s">
        <v>31</v>
      </c>
    </row>
    <row r="6" spans="1:8" x14ac:dyDescent="0.4">
      <c r="A6" t="s">
        <v>8</v>
      </c>
      <c r="B6" t="s">
        <v>14</v>
      </c>
      <c r="C6" t="s">
        <v>20</v>
      </c>
      <c r="D6" t="s">
        <v>23</v>
      </c>
      <c r="E6">
        <v>60000</v>
      </c>
      <c r="F6">
        <v>12</v>
      </c>
      <c r="G6" t="s">
        <v>29</v>
      </c>
    </row>
    <row r="7" spans="1:8" x14ac:dyDescent="0.4">
      <c r="A7" t="s">
        <v>10</v>
      </c>
      <c r="B7" t="s">
        <v>16</v>
      </c>
      <c r="C7" t="s">
        <v>19</v>
      </c>
      <c r="D7" t="s">
        <v>25</v>
      </c>
      <c r="E7">
        <v>52000</v>
      </c>
      <c r="F7">
        <v>11</v>
      </c>
      <c r="G7" t="s">
        <v>28</v>
      </c>
    </row>
    <row r="8" spans="1:8" x14ac:dyDescent="0.4">
      <c r="A8" t="s">
        <v>7</v>
      </c>
      <c r="B8" t="s">
        <v>13</v>
      </c>
      <c r="C8" t="s">
        <v>19</v>
      </c>
      <c r="D8" t="s">
        <v>22</v>
      </c>
      <c r="E8">
        <v>50000</v>
      </c>
      <c r="F8">
        <v>10</v>
      </c>
      <c r="G8" t="s">
        <v>28</v>
      </c>
    </row>
    <row r="9" spans="1:8" x14ac:dyDescent="0.4">
      <c r="A9" t="s">
        <v>11</v>
      </c>
      <c r="B9" t="s">
        <v>17</v>
      </c>
      <c r="C9" t="s">
        <v>21</v>
      </c>
      <c r="D9" t="s">
        <v>26</v>
      </c>
      <c r="E9">
        <v>58000</v>
      </c>
      <c r="F9">
        <v>10</v>
      </c>
      <c r="G9" t="s">
        <v>29</v>
      </c>
    </row>
    <row r="10" spans="1:8" x14ac:dyDescent="0.4">
      <c r="A10" t="s">
        <v>9</v>
      </c>
      <c r="B10" t="s">
        <v>15</v>
      </c>
      <c r="C10" t="s">
        <v>21</v>
      </c>
      <c r="D10" t="s">
        <v>24</v>
      </c>
      <c r="E10">
        <v>55000</v>
      </c>
      <c r="F10">
        <v>9</v>
      </c>
      <c r="G10" t="s">
        <v>30</v>
      </c>
    </row>
    <row r="20" spans="1:7" x14ac:dyDescent="0.4">
      <c r="A20" t="s">
        <v>32</v>
      </c>
    </row>
    <row r="23" spans="1:7" x14ac:dyDescent="0.4">
      <c r="A23" s="1" t="s">
        <v>0</v>
      </c>
      <c r="B23" s="1" t="s">
        <v>1</v>
      </c>
      <c r="C23" s="1" t="s">
        <v>2</v>
      </c>
      <c r="D23" s="1" t="s">
        <v>3</v>
      </c>
      <c r="E23" s="1" t="s">
        <v>4</v>
      </c>
      <c r="F23" s="1" t="s">
        <v>5</v>
      </c>
      <c r="G23" s="1" t="s">
        <v>6</v>
      </c>
    </row>
    <row r="24" spans="1:7" hidden="1" x14ac:dyDescent="0.4">
      <c r="A24" t="s">
        <v>12</v>
      </c>
      <c r="B24" t="s">
        <v>18</v>
      </c>
      <c r="C24" t="s">
        <v>20</v>
      </c>
      <c r="D24" t="s">
        <v>27</v>
      </c>
      <c r="E24">
        <v>61000</v>
      </c>
      <c r="F24">
        <v>13</v>
      </c>
      <c r="G24" t="s">
        <v>31</v>
      </c>
    </row>
    <row r="25" spans="1:7" hidden="1" x14ac:dyDescent="0.4">
      <c r="A25" t="s">
        <v>8</v>
      </c>
      <c r="B25" t="s">
        <v>14</v>
      </c>
      <c r="C25" t="s">
        <v>20</v>
      </c>
      <c r="D25" t="s">
        <v>23</v>
      </c>
      <c r="E25">
        <v>60000</v>
      </c>
      <c r="F25">
        <v>12</v>
      </c>
      <c r="G25" t="s">
        <v>29</v>
      </c>
    </row>
    <row r="26" spans="1:7" hidden="1" x14ac:dyDescent="0.4">
      <c r="A26" t="s">
        <v>10</v>
      </c>
      <c r="B26" t="s">
        <v>16</v>
      </c>
      <c r="C26" t="s">
        <v>19</v>
      </c>
      <c r="D26" t="s">
        <v>25</v>
      </c>
      <c r="E26">
        <v>52000</v>
      </c>
      <c r="F26">
        <v>11</v>
      </c>
      <c r="G26" t="s">
        <v>28</v>
      </c>
    </row>
    <row r="27" spans="1:7" hidden="1" x14ac:dyDescent="0.4">
      <c r="A27" t="s">
        <v>7</v>
      </c>
      <c r="B27" t="s">
        <v>13</v>
      </c>
      <c r="C27" t="s">
        <v>19</v>
      </c>
      <c r="D27" t="s">
        <v>22</v>
      </c>
      <c r="E27">
        <v>50000</v>
      </c>
      <c r="F27">
        <v>10</v>
      </c>
      <c r="G27" t="s">
        <v>28</v>
      </c>
    </row>
    <row r="28" spans="1:7" x14ac:dyDescent="0.4">
      <c r="A28" t="s">
        <v>11</v>
      </c>
      <c r="B28" t="s">
        <v>17</v>
      </c>
      <c r="C28" t="s">
        <v>21</v>
      </c>
      <c r="D28" t="s">
        <v>26</v>
      </c>
      <c r="E28">
        <v>58000</v>
      </c>
      <c r="F28">
        <v>10</v>
      </c>
      <c r="G28" t="s">
        <v>29</v>
      </c>
    </row>
    <row r="29" spans="1:7" hidden="1" x14ac:dyDescent="0.4">
      <c r="A29" t="s">
        <v>9</v>
      </c>
      <c r="B29" t="s">
        <v>15</v>
      </c>
      <c r="C29" t="s">
        <v>21</v>
      </c>
      <c r="D29" t="s">
        <v>24</v>
      </c>
      <c r="E29">
        <v>55000</v>
      </c>
      <c r="F29">
        <v>9</v>
      </c>
      <c r="G29" t="s">
        <v>30</v>
      </c>
    </row>
    <row r="34" spans="1:8" x14ac:dyDescent="0.4">
      <c r="A34" t="s">
        <v>34</v>
      </c>
    </row>
    <row r="36" spans="1:8" ht="15" thickBot="1" x14ac:dyDescent="0.45"/>
    <row r="37" spans="1:8" ht="15" thickBot="1" x14ac:dyDescent="0.45">
      <c r="A37" s="1" t="s">
        <v>0</v>
      </c>
      <c r="B37" s="1" t="s">
        <v>1</v>
      </c>
      <c r="C37" s="1" t="s">
        <v>2</v>
      </c>
      <c r="D37" s="1" t="s">
        <v>3</v>
      </c>
      <c r="E37" s="1" t="s">
        <v>4</v>
      </c>
      <c r="F37" s="1" t="s">
        <v>5</v>
      </c>
      <c r="G37" s="3" t="s">
        <v>6</v>
      </c>
      <c r="H37" s="4" t="s">
        <v>33</v>
      </c>
    </row>
    <row r="38" spans="1:8" x14ac:dyDescent="0.4">
      <c r="A38" t="s">
        <v>12</v>
      </c>
      <c r="B38" t="s">
        <v>18</v>
      </c>
      <c r="C38" t="s">
        <v>20</v>
      </c>
      <c r="D38" t="s">
        <v>27</v>
      </c>
      <c r="E38">
        <v>61000</v>
      </c>
      <c r="F38">
        <v>13</v>
      </c>
      <c r="G38" t="s">
        <v>31</v>
      </c>
      <c r="H38" t="str">
        <f>_xlfn.IFS(G5="Excellent", "Top Performer", G5="Good", "Consistent", TRUE, "Needs Improvement")</f>
        <v>Needs Improvement</v>
      </c>
    </row>
    <row r="39" spans="1:8" x14ac:dyDescent="0.4">
      <c r="A39" t="s">
        <v>8</v>
      </c>
      <c r="B39" t="s">
        <v>14</v>
      </c>
      <c r="C39" t="s">
        <v>20</v>
      </c>
      <c r="D39" t="s">
        <v>23</v>
      </c>
      <c r="E39">
        <v>60000</v>
      </c>
      <c r="F39">
        <v>12</v>
      </c>
      <c r="G39" t="s">
        <v>29</v>
      </c>
      <c r="H39" t="str">
        <f t="shared" ref="H39:H43" si="0">_xlfn.IFS(G6="Excellent", "Top Performer", G6="Good", "Consistent", TRUE, "Needs Improvement")</f>
        <v>Top Performer</v>
      </c>
    </row>
    <row r="40" spans="1:8" x14ac:dyDescent="0.4">
      <c r="A40" t="s">
        <v>10</v>
      </c>
      <c r="B40" t="s">
        <v>16</v>
      </c>
      <c r="C40" t="s">
        <v>19</v>
      </c>
      <c r="D40" t="s">
        <v>25</v>
      </c>
      <c r="E40">
        <v>52000</v>
      </c>
      <c r="F40">
        <v>11</v>
      </c>
      <c r="G40" t="s">
        <v>28</v>
      </c>
      <c r="H40" t="str">
        <f t="shared" si="0"/>
        <v>Consistent</v>
      </c>
    </row>
    <row r="41" spans="1:8" x14ac:dyDescent="0.4">
      <c r="A41" t="s">
        <v>7</v>
      </c>
      <c r="B41" t="s">
        <v>13</v>
      </c>
      <c r="C41" t="s">
        <v>19</v>
      </c>
      <c r="D41" t="s">
        <v>22</v>
      </c>
      <c r="E41">
        <v>50000</v>
      </c>
      <c r="F41">
        <v>10</v>
      </c>
      <c r="G41" t="s">
        <v>28</v>
      </c>
      <c r="H41" t="str">
        <f t="shared" si="0"/>
        <v>Consistent</v>
      </c>
    </row>
    <row r="42" spans="1:8" x14ac:dyDescent="0.4">
      <c r="A42" t="s">
        <v>11</v>
      </c>
      <c r="B42" t="s">
        <v>17</v>
      </c>
      <c r="C42" t="s">
        <v>21</v>
      </c>
      <c r="D42" t="s">
        <v>26</v>
      </c>
      <c r="E42">
        <v>58000</v>
      </c>
      <c r="F42">
        <v>10</v>
      </c>
      <c r="G42" t="s">
        <v>29</v>
      </c>
      <c r="H42" t="str">
        <f t="shared" si="0"/>
        <v>Top Performer</v>
      </c>
    </row>
    <row r="43" spans="1:8" x14ac:dyDescent="0.4">
      <c r="A43" t="s">
        <v>9</v>
      </c>
      <c r="B43" t="s">
        <v>15</v>
      </c>
      <c r="C43" t="s">
        <v>21</v>
      </c>
      <c r="D43" t="s">
        <v>24</v>
      </c>
      <c r="E43">
        <v>55000</v>
      </c>
      <c r="F43">
        <v>9</v>
      </c>
      <c r="G43" t="s">
        <v>30</v>
      </c>
      <c r="H43" t="str">
        <f t="shared" si="0"/>
        <v>Needs Improvement</v>
      </c>
    </row>
    <row r="47" spans="1:8" x14ac:dyDescent="0.4">
      <c r="A47" t="s">
        <v>41</v>
      </c>
    </row>
    <row r="49" spans="1:8" ht="15" thickBot="1" x14ac:dyDescent="0.45"/>
    <row r="50" spans="1:8" ht="15" thickBot="1" x14ac:dyDescent="0.45">
      <c r="A50" s="1" t="s">
        <v>0</v>
      </c>
      <c r="B50" s="1" t="s">
        <v>1</v>
      </c>
      <c r="C50" s="1" t="s">
        <v>2</v>
      </c>
      <c r="D50" s="1" t="s">
        <v>3</v>
      </c>
      <c r="E50" s="1" t="s">
        <v>4</v>
      </c>
      <c r="F50" s="1" t="s">
        <v>5</v>
      </c>
      <c r="G50" s="3" t="s">
        <v>6</v>
      </c>
      <c r="H50" s="6" t="s">
        <v>40</v>
      </c>
    </row>
    <row r="51" spans="1:8" x14ac:dyDescent="0.4">
      <c r="A51" t="s">
        <v>12</v>
      </c>
      <c r="B51" t="s">
        <v>18</v>
      </c>
      <c r="C51" t="s">
        <v>20</v>
      </c>
      <c r="D51" t="s">
        <v>27</v>
      </c>
      <c r="E51">
        <v>61000</v>
      </c>
      <c r="F51">
        <v>13</v>
      </c>
      <c r="G51" t="s">
        <v>31</v>
      </c>
      <c r="H51" t="str">
        <f>VLOOKUP(C5, DeptInfo!$A$2:$B$4, 2, FALSE)</f>
        <v>Mr. Iyer</v>
      </c>
    </row>
    <row r="52" spans="1:8" x14ac:dyDescent="0.4">
      <c r="A52" t="s">
        <v>8</v>
      </c>
      <c r="B52" t="s">
        <v>14</v>
      </c>
      <c r="C52" t="s">
        <v>20</v>
      </c>
      <c r="D52" t="s">
        <v>23</v>
      </c>
      <c r="E52">
        <v>60000</v>
      </c>
      <c r="F52">
        <v>12</v>
      </c>
      <c r="G52" t="s">
        <v>29</v>
      </c>
      <c r="H52" t="str">
        <f>VLOOKUP(C6, DeptInfo!$A$2:$B$4, 2, FALSE)</f>
        <v>Mr. Iyer</v>
      </c>
    </row>
    <row r="53" spans="1:8" x14ac:dyDescent="0.4">
      <c r="A53" t="s">
        <v>10</v>
      </c>
      <c r="B53" t="s">
        <v>16</v>
      </c>
      <c r="C53" t="s">
        <v>19</v>
      </c>
      <c r="D53" t="s">
        <v>25</v>
      </c>
      <c r="E53">
        <v>52000</v>
      </c>
      <c r="F53">
        <v>11</v>
      </c>
      <c r="G53" t="s">
        <v>28</v>
      </c>
      <c r="H53" t="str">
        <f>VLOOKUP(C7, DeptInfo!$A$2:$B$4, 2, FALSE)</f>
        <v>Ms. Kapoor</v>
      </c>
    </row>
    <row r="54" spans="1:8" x14ac:dyDescent="0.4">
      <c r="A54" t="s">
        <v>7</v>
      </c>
      <c r="B54" t="s">
        <v>13</v>
      </c>
      <c r="C54" t="s">
        <v>19</v>
      </c>
      <c r="D54" t="s">
        <v>22</v>
      </c>
      <c r="E54">
        <v>50000</v>
      </c>
      <c r="F54">
        <v>10</v>
      </c>
      <c r="G54" t="s">
        <v>28</v>
      </c>
      <c r="H54" t="str">
        <f>VLOOKUP(C8, DeptInfo!$A$2:$B$4, 2, FALSE)</f>
        <v>Ms. Kapoor</v>
      </c>
    </row>
    <row r="55" spans="1:8" x14ac:dyDescent="0.4">
      <c r="A55" t="s">
        <v>11</v>
      </c>
      <c r="B55" t="s">
        <v>17</v>
      </c>
      <c r="C55" t="s">
        <v>21</v>
      </c>
      <c r="D55" t="s">
        <v>26</v>
      </c>
      <c r="E55">
        <v>58000</v>
      </c>
      <c r="F55">
        <v>10</v>
      </c>
      <c r="G55" t="s">
        <v>29</v>
      </c>
      <c r="H55" t="str">
        <f>VLOOKUP(C9, DeptInfo!$A$2:$B$4, 2, FALSE)</f>
        <v>Dr. Bose</v>
      </c>
    </row>
    <row r="56" spans="1:8" x14ac:dyDescent="0.4">
      <c r="A56" t="s">
        <v>9</v>
      </c>
      <c r="B56" t="s">
        <v>15</v>
      </c>
      <c r="C56" t="s">
        <v>21</v>
      </c>
      <c r="D56" t="s">
        <v>24</v>
      </c>
      <c r="E56">
        <v>55000</v>
      </c>
      <c r="F56">
        <v>9</v>
      </c>
      <c r="G56" t="s">
        <v>30</v>
      </c>
      <c r="H56" t="str">
        <f>VLOOKUP(C10, DeptInfo!$A$2:$B$4, 2, FALSE)</f>
        <v>Dr. Bose</v>
      </c>
    </row>
    <row r="60" spans="1:8" x14ac:dyDescent="0.4">
      <c r="A60" t="s">
        <v>42</v>
      </c>
    </row>
    <row r="62" spans="1:8" x14ac:dyDescent="0.4">
      <c r="A62" s="1" t="s">
        <v>0</v>
      </c>
      <c r="B62" s="1" t="s">
        <v>1</v>
      </c>
      <c r="C62" s="1" t="s">
        <v>2</v>
      </c>
      <c r="D62" s="1" t="s">
        <v>3</v>
      </c>
      <c r="E62" s="1" t="s">
        <v>4</v>
      </c>
      <c r="F62" s="1" t="s">
        <v>5</v>
      </c>
      <c r="G62" s="1" t="s">
        <v>6</v>
      </c>
    </row>
    <row r="63" spans="1:8" x14ac:dyDescent="0.4">
      <c r="A63" t="s">
        <v>12</v>
      </c>
      <c r="B63" t="s">
        <v>18</v>
      </c>
      <c r="C63" t="s">
        <v>20</v>
      </c>
      <c r="D63" t="s">
        <v>27</v>
      </c>
      <c r="E63">
        <v>61000</v>
      </c>
      <c r="F63">
        <v>13</v>
      </c>
      <c r="G63" t="s">
        <v>31</v>
      </c>
    </row>
    <row r="64" spans="1:8" x14ac:dyDescent="0.4">
      <c r="A64" t="s">
        <v>8</v>
      </c>
      <c r="B64" t="s">
        <v>14</v>
      </c>
      <c r="C64" t="s">
        <v>20</v>
      </c>
      <c r="D64" t="s">
        <v>23</v>
      </c>
      <c r="E64">
        <v>60000</v>
      </c>
      <c r="F64">
        <v>12</v>
      </c>
      <c r="G64" t="s">
        <v>29</v>
      </c>
    </row>
    <row r="65" spans="1:10" x14ac:dyDescent="0.4">
      <c r="A65" t="s">
        <v>10</v>
      </c>
      <c r="B65" t="s">
        <v>16</v>
      </c>
      <c r="C65" t="s">
        <v>19</v>
      </c>
      <c r="D65" t="s">
        <v>25</v>
      </c>
      <c r="E65">
        <v>52000</v>
      </c>
      <c r="F65">
        <v>11</v>
      </c>
      <c r="G65" t="s">
        <v>28</v>
      </c>
    </row>
    <row r="66" spans="1:10" x14ac:dyDescent="0.4">
      <c r="A66" t="s">
        <v>7</v>
      </c>
      <c r="B66" t="s">
        <v>13</v>
      </c>
      <c r="C66" t="s">
        <v>19</v>
      </c>
      <c r="D66" t="s">
        <v>22</v>
      </c>
      <c r="E66">
        <v>50000</v>
      </c>
      <c r="F66">
        <v>10</v>
      </c>
      <c r="G66" t="s">
        <v>28</v>
      </c>
    </row>
    <row r="67" spans="1:10" x14ac:dyDescent="0.4">
      <c r="A67" t="s">
        <v>11</v>
      </c>
      <c r="B67" t="s">
        <v>17</v>
      </c>
      <c r="C67" t="s">
        <v>21</v>
      </c>
      <c r="D67" t="s">
        <v>26</v>
      </c>
      <c r="E67">
        <v>58000</v>
      </c>
      <c r="F67">
        <v>10</v>
      </c>
      <c r="G67" t="s">
        <v>29</v>
      </c>
    </row>
    <row r="68" spans="1:10" x14ac:dyDescent="0.4">
      <c r="A68" t="s">
        <v>9</v>
      </c>
      <c r="B68" t="s">
        <v>15</v>
      </c>
      <c r="C68" t="s">
        <v>21</v>
      </c>
      <c r="D68" t="s">
        <v>24</v>
      </c>
      <c r="E68">
        <v>55000</v>
      </c>
      <c r="F68">
        <v>9</v>
      </c>
      <c r="G68" t="s">
        <v>30</v>
      </c>
    </row>
    <row r="70" spans="1:10" ht="15" thickBot="1" x14ac:dyDescent="0.45"/>
    <row r="71" spans="1:10" ht="15" thickBot="1" x14ac:dyDescent="0.45">
      <c r="A71" s="6" t="s">
        <v>2</v>
      </c>
      <c r="B71" s="6" t="s">
        <v>43</v>
      </c>
    </row>
    <row r="72" spans="1:10" x14ac:dyDescent="0.4">
      <c r="A72" t="s">
        <v>20</v>
      </c>
      <c r="B72">
        <f>SUMIFS(E63:E68, C63:C68, A72)</f>
        <v>121000</v>
      </c>
    </row>
    <row r="73" spans="1:10" x14ac:dyDescent="0.4">
      <c r="A73" t="s">
        <v>19</v>
      </c>
      <c r="B73">
        <f>SUMIFS(E63:E68, C63:C68, A73)</f>
        <v>102000</v>
      </c>
    </row>
    <row r="74" spans="1:10" x14ac:dyDescent="0.4">
      <c r="A74" t="s">
        <v>21</v>
      </c>
      <c r="B74">
        <f>SUMIFS(E63:E68, C63:C68, A74)</f>
        <v>113000</v>
      </c>
    </row>
    <row r="77" spans="1:10" x14ac:dyDescent="0.4">
      <c r="A77" t="s">
        <v>44</v>
      </c>
    </row>
    <row r="80" spans="1:10" x14ac:dyDescent="0.4">
      <c r="A80" s="1" t="s">
        <v>0</v>
      </c>
      <c r="B80" s="1" t="s">
        <v>1</v>
      </c>
      <c r="C80" s="1" t="s">
        <v>2</v>
      </c>
      <c r="D80" s="1" t="s">
        <v>3</v>
      </c>
      <c r="E80" s="1" t="s">
        <v>4</v>
      </c>
      <c r="F80" s="1" t="s">
        <v>5</v>
      </c>
      <c r="G80" s="1" t="s">
        <v>6</v>
      </c>
      <c r="I80" s="7" t="s">
        <v>45</v>
      </c>
      <c r="J80" t="s">
        <v>48</v>
      </c>
    </row>
    <row r="81" spans="1:10" x14ac:dyDescent="0.4">
      <c r="A81" t="s">
        <v>12</v>
      </c>
      <c r="B81" t="s">
        <v>18</v>
      </c>
      <c r="C81" t="s">
        <v>20</v>
      </c>
      <c r="D81" t="s">
        <v>27</v>
      </c>
      <c r="E81">
        <v>61000</v>
      </c>
      <c r="F81">
        <v>13</v>
      </c>
      <c r="G81" t="s">
        <v>31</v>
      </c>
      <c r="I81" s="8" t="s">
        <v>20</v>
      </c>
      <c r="J81">
        <v>60500</v>
      </c>
    </row>
    <row r="82" spans="1:10" x14ac:dyDescent="0.4">
      <c r="A82" t="s">
        <v>8</v>
      </c>
      <c r="B82" t="s">
        <v>14</v>
      </c>
      <c r="C82" t="s">
        <v>20</v>
      </c>
      <c r="D82" t="s">
        <v>23</v>
      </c>
      <c r="E82">
        <v>60000</v>
      </c>
      <c r="F82">
        <v>12</v>
      </c>
      <c r="G82" t="s">
        <v>29</v>
      </c>
      <c r="H82" t="s">
        <v>51</v>
      </c>
      <c r="I82" s="8" t="s">
        <v>19</v>
      </c>
      <c r="J82">
        <v>51000</v>
      </c>
    </row>
    <row r="83" spans="1:10" x14ac:dyDescent="0.4">
      <c r="A83" t="s">
        <v>10</v>
      </c>
      <c r="B83" t="s">
        <v>16</v>
      </c>
      <c r="C83" t="s">
        <v>19</v>
      </c>
      <c r="D83" t="s">
        <v>25</v>
      </c>
      <c r="E83">
        <v>52000</v>
      </c>
      <c r="F83">
        <v>11</v>
      </c>
      <c r="G83" t="s">
        <v>28</v>
      </c>
      <c r="I83" s="8" t="s">
        <v>21</v>
      </c>
      <c r="J83">
        <v>56500</v>
      </c>
    </row>
    <row r="84" spans="1:10" x14ac:dyDescent="0.4">
      <c r="A84" t="s">
        <v>7</v>
      </c>
      <c r="B84" t="s">
        <v>13</v>
      </c>
      <c r="C84" t="s">
        <v>19</v>
      </c>
      <c r="D84" t="s">
        <v>22</v>
      </c>
      <c r="E84">
        <v>50000</v>
      </c>
      <c r="F84">
        <v>10</v>
      </c>
      <c r="G84" t="s">
        <v>28</v>
      </c>
      <c r="I84" s="8" t="s">
        <v>46</v>
      </c>
    </row>
    <row r="85" spans="1:10" x14ac:dyDescent="0.4">
      <c r="A85" t="s">
        <v>11</v>
      </c>
      <c r="B85" t="s">
        <v>17</v>
      </c>
      <c r="C85" t="s">
        <v>21</v>
      </c>
      <c r="D85" t="s">
        <v>26</v>
      </c>
      <c r="E85">
        <v>58000</v>
      </c>
      <c r="F85">
        <v>10</v>
      </c>
      <c r="G85" t="s">
        <v>29</v>
      </c>
      <c r="I85" s="8" t="s">
        <v>47</v>
      </c>
      <c r="J85">
        <v>56000</v>
      </c>
    </row>
    <row r="86" spans="1:10" x14ac:dyDescent="0.4">
      <c r="A86" t="s">
        <v>9</v>
      </c>
      <c r="B86" t="s">
        <v>15</v>
      </c>
      <c r="C86" t="s">
        <v>21</v>
      </c>
      <c r="D86" t="s">
        <v>24</v>
      </c>
      <c r="E86">
        <v>55000</v>
      </c>
      <c r="F86">
        <v>9</v>
      </c>
      <c r="G86" t="s">
        <v>30</v>
      </c>
    </row>
    <row r="87" spans="1:10" x14ac:dyDescent="0.4">
      <c r="I87" s="7" t="s">
        <v>45</v>
      </c>
      <c r="J87" t="s">
        <v>49</v>
      </c>
    </row>
    <row r="88" spans="1:10" x14ac:dyDescent="0.4">
      <c r="I88" s="8" t="s">
        <v>30</v>
      </c>
      <c r="J88">
        <v>1</v>
      </c>
    </row>
    <row r="89" spans="1:10" x14ac:dyDescent="0.4">
      <c r="I89" s="8" t="s">
        <v>29</v>
      </c>
      <c r="J89">
        <v>2</v>
      </c>
    </row>
    <row r="90" spans="1:10" ht="24.55" customHeight="1" x14ac:dyDescent="0.4">
      <c r="H90" s="9" t="s">
        <v>50</v>
      </c>
      <c r="I90" s="8" t="s">
        <v>28</v>
      </c>
      <c r="J90">
        <v>2</v>
      </c>
    </row>
    <row r="91" spans="1:10" x14ac:dyDescent="0.4">
      <c r="I91" s="8" t="s">
        <v>31</v>
      </c>
      <c r="J91">
        <v>1</v>
      </c>
    </row>
    <row r="92" spans="1:10" x14ac:dyDescent="0.4">
      <c r="I92" s="8" t="s">
        <v>46</v>
      </c>
    </row>
    <row r="93" spans="1:10" x14ac:dyDescent="0.4">
      <c r="I93" s="8" t="s">
        <v>47</v>
      </c>
      <c r="J93">
        <v>6</v>
      </c>
    </row>
  </sheetData>
  <autoFilter ref="A23:G29" xr:uid="{00000000-0001-0000-0000-000000000000}">
    <filterColumn colId="2">
      <filters>
        <filter val="IT"/>
      </filters>
    </filterColumn>
    <filterColumn colId="4">
      <customFilters>
        <customFilter operator="greaterThan" val="55000"/>
      </customFilters>
    </filterColumn>
  </autoFilter>
  <sortState xmlns:xlrd2="http://schemas.microsoft.com/office/spreadsheetml/2017/richdata2" ref="A5:G10">
    <sortCondition ref="C5:C10"/>
    <sortCondition descending="1" ref="E5:E1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FF022-2EF3-4BB5-98D9-94731F25FF60}">
  <dimension ref="A1:B4"/>
  <sheetViews>
    <sheetView zoomScale="74" workbookViewId="0">
      <selection activeCell="D27" sqref="D27"/>
    </sheetView>
  </sheetViews>
  <sheetFormatPr defaultRowHeight="14.6" x14ac:dyDescent="0.4"/>
  <cols>
    <col min="1" max="1" width="9.53515625" bestFit="1" customWidth="1"/>
    <col min="2" max="2" width="12.921875" customWidth="1"/>
  </cols>
  <sheetData>
    <row r="1" spans="1:2" ht="15" thickBot="1" x14ac:dyDescent="0.45">
      <c r="A1" s="6" t="s">
        <v>35</v>
      </c>
      <c r="B1" s="6" t="s">
        <v>36</v>
      </c>
    </row>
    <row r="2" spans="1:2" ht="21" customHeight="1" x14ac:dyDescent="0.4">
      <c r="A2" s="5" t="s">
        <v>19</v>
      </c>
      <c r="B2" s="5" t="s">
        <v>37</v>
      </c>
    </row>
    <row r="3" spans="1:2" x14ac:dyDescent="0.4">
      <c r="A3" s="5" t="s">
        <v>20</v>
      </c>
      <c r="B3" s="5" t="s">
        <v>38</v>
      </c>
    </row>
    <row r="4" spans="1:2" x14ac:dyDescent="0.4">
      <c r="A4" s="5" t="s">
        <v>21</v>
      </c>
      <c r="B4" s="5" t="s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EmployeeData</vt:lpstr>
      <vt:lpstr>DeptInfo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Prajapati Kishan Kanaiyalal</cp:lastModifiedBy>
  <dcterms:created xsi:type="dcterms:W3CDTF">2025-06-14T18:27:44Z</dcterms:created>
  <dcterms:modified xsi:type="dcterms:W3CDTF">2025-06-24T17:53:47Z</dcterms:modified>
</cp:coreProperties>
</file>