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ishore.mantha\Desktop\FirstAm\"/>
    </mc:Choice>
  </mc:AlternateContent>
  <xr:revisionPtr revIDLastSave="0" documentId="13_ncr:1_{7038A5BF-6410-47C9-9FC5-6B0727137270}" xr6:coauthVersionLast="46" xr6:coauthVersionMax="46" xr10:uidLastSave="{00000000-0000-0000-0000-000000000000}"/>
  <bookViews>
    <workbookView xWindow="-120" yWindow="-120" windowWidth="20730" windowHeight="11160" firstSheet="5" activeTab="8" xr2:uid="{00000000-000D-0000-FFFF-FFFF00000000}"/>
  </bookViews>
  <sheets>
    <sheet name="Test Case Templates" sheetId="21" state="hidden" r:id="rId1"/>
    <sheet name="INDEX" sheetId="15" r:id="rId2"/>
    <sheet name="Cubes &amp; DD Details " sheetId="14" state="hidden" r:id="rId3"/>
    <sheet name="Environment and Statistics" sheetId="54" r:id="rId4"/>
    <sheet name="QA Validation Scenarios" sheetId="63" r:id="rId5"/>
    <sheet name="DELV-27262" sheetId="65" r:id="rId6"/>
    <sheet name="DELV-27264" sheetId="68" r:id="rId7"/>
    <sheet name="DELV-27263" sheetId="77" r:id="rId8"/>
    <sheet name="DELV-27688" sheetId="78" r:id="rId9"/>
    <sheet name="ITSA_Change Credit Score Monthl" sheetId="79" r:id="rId10"/>
    <sheet name="Deduction" sheetId="75" r:id="rId11"/>
    <sheet name="Incident P1 P2 Deductions" sheetId="69" r:id="rId12"/>
    <sheet name="CTask_Object Detection" sheetId="70" r:id="rId13"/>
    <sheet name="Lead Time Deduction " sheetId="71" r:id="rId14"/>
    <sheet name="LT Deduction Validtion " sheetId="72" r:id="rId15"/>
    <sheet name="Emergency Detection " sheetId="73" r:id="rId16"/>
    <sheet name="Past Due Deductions" sheetId="74" r:id="rId17"/>
    <sheet name="Sheet8" sheetId="76" r:id="rId18"/>
    <sheet name="QA_Efforts Estimations" sheetId="13" state="hidden" r:id="rId19"/>
  </sheets>
  <definedNames>
    <definedName name="_xlnm._FilterDatabase" localSheetId="9" hidden="1">'ITSA_Change Credit Score Monthl'!$A$1:$N$1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84" i="79" l="1"/>
  <c r="M184" i="79" s="1"/>
  <c r="N184" i="79" s="1"/>
  <c r="K183" i="79"/>
  <c r="M183" i="79" s="1"/>
  <c r="N183" i="79" s="1"/>
  <c r="M182" i="79"/>
  <c r="N182" i="79" s="1"/>
  <c r="K182" i="79"/>
  <c r="K181" i="79"/>
  <c r="M181" i="79" s="1"/>
  <c r="N181" i="79" s="1"/>
  <c r="K180" i="79"/>
  <c r="M180" i="79" s="1"/>
  <c r="N180" i="79" s="1"/>
  <c r="N179" i="79"/>
  <c r="K179" i="79"/>
  <c r="M179" i="79" s="1"/>
  <c r="M178" i="79"/>
  <c r="N178" i="79" s="1"/>
  <c r="K178" i="79"/>
  <c r="K177" i="79"/>
  <c r="M177" i="79" s="1"/>
  <c r="N177" i="79" s="1"/>
  <c r="K176" i="79"/>
  <c r="M176" i="79" s="1"/>
  <c r="N176" i="79" s="1"/>
  <c r="N175" i="79"/>
  <c r="K175" i="79"/>
  <c r="M175" i="79" s="1"/>
  <c r="M174" i="79"/>
  <c r="N174" i="79" s="1"/>
  <c r="K174" i="79"/>
  <c r="K173" i="79"/>
  <c r="M173" i="79" s="1"/>
  <c r="N173" i="79" s="1"/>
  <c r="K172" i="79"/>
  <c r="M172" i="79" s="1"/>
  <c r="N172" i="79" s="1"/>
  <c r="N171" i="79"/>
  <c r="K171" i="79"/>
  <c r="M171" i="79" s="1"/>
  <c r="M170" i="79"/>
  <c r="N170" i="79" s="1"/>
  <c r="K170" i="79"/>
  <c r="K169" i="79"/>
  <c r="M169" i="79" s="1"/>
  <c r="N169" i="79" s="1"/>
  <c r="K168" i="79"/>
  <c r="M168" i="79" s="1"/>
  <c r="N168" i="79" s="1"/>
  <c r="N167" i="79"/>
  <c r="K167" i="79"/>
  <c r="M167" i="79" s="1"/>
  <c r="M166" i="79"/>
  <c r="N166" i="79" s="1"/>
  <c r="K166" i="79"/>
  <c r="K165" i="79"/>
  <c r="M165" i="79" s="1"/>
  <c r="N165" i="79" s="1"/>
  <c r="K164" i="79"/>
  <c r="M164" i="79" s="1"/>
  <c r="N164" i="79" s="1"/>
  <c r="N163" i="79"/>
  <c r="K163" i="79"/>
  <c r="M163" i="79" s="1"/>
  <c r="M162" i="79"/>
  <c r="N162" i="79" s="1"/>
  <c r="K162" i="79"/>
  <c r="K161" i="79"/>
  <c r="M161" i="79" s="1"/>
  <c r="N161" i="79" s="1"/>
  <c r="K160" i="79"/>
  <c r="M160" i="79" s="1"/>
  <c r="N160" i="79" s="1"/>
  <c r="N159" i="79"/>
  <c r="K159" i="79"/>
  <c r="M159" i="79" s="1"/>
  <c r="M158" i="79"/>
  <c r="N158" i="79" s="1"/>
  <c r="K158" i="79"/>
  <c r="K157" i="79"/>
  <c r="M157" i="79" s="1"/>
  <c r="N157" i="79" s="1"/>
  <c r="K156" i="79"/>
  <c r="M156" i="79" s="1"/>
  <c r="N156" i="79" s="1"/>
  <c r="N155" i="79"/>
  <c r="K155" i="79"/>
  <c r="M155" i="79" s="1"/>
  <c r="M154" i="79"/>
  <c r="N154" i="79" s="1"/>
  <c r="K154" i="79"/>
  <c r="K153" i="79"/>
  <c r="M153" i="79" s="1"/>
  <c r="N153" i="79" s="1"/>
  <c r="K152" i="79"/>
  <c r="M152" i="79" s="1"/>
  <c r="N152" i="79" s="1"/>
  <c r="N151" i="79"/>
  <c r="K151" i="79"/>
  <c r="M151" i="79" s="1"/>
  <c r="M150" i="79"/>
  <c r="N150" i="79" s="1"/>
  <c r="K150" i="79"/>
  <c r="K149" i="79"/>
  <c r="M149" i="79" s="1"/>
  <c r="N149" i="79" s="1"/>
  <c r="K148" i="79"/>
  <c r="M148" i="79" s="1"/>
  <c r="N148" i="79" s="1"/>
  <c r="N147" i="79"/>
  <c r="K147" i="79"/>
  <c r="M147" i="79" s="1"/>
  <c r="M146" i="79"/>
  <c r="N146" i="79" s="1"/>
  <c r="K146" i="79"/>
  <c r="K145" i="79"/>
  <c r="M145" i="79" s="1"/>
  <c r="N145" i="79" s="1"/>
  <c r="K144" i="79"/>
  <c r="M144" i="79" s="1"/>
  <c r="N144" i="79" s="1"/>
  <c r="N143" i="79"/>
  <c r="K143" i="79"/>
  <c r="M143" i="79" s="1"/>
  <c r="M142" i="79"/>
  <c r="N142" i="79" s="1"/>
  <c r="K142" i="79"/>
  <c r="K141" i="79"/>
  <c r="M141" i="79" s="1"/>
  <c r="N141" i="79" s="1"/>
  <c r="K140" i="79"/>
  <c r="M140" i="79" s="1"/>
  <c r="N140" i="79" s="1"/>
  <c r="N139" i="79"/>
  <c r="K139" i="79"/>
  <c r="M139" i="79" s="1"/>
  <c r="M138" i="79"/>
  <c r="N138" i="79" s="1"/>
  <c r="K138" i="79"/>
  <c r="K137" i="79"/>
  <c r="M137" i="79" s="1"/>
  <c r="N137" i="79" s="1"/>
  <c r="K136" i="79"/>
  <c r="M136" i="79" s="1"/>
  <c r="N136" i="79" s="1"/>
  <c r="N135" i="79"/>
  <c r="K135" i="79"/>
  <c r="M135" i="79" s="1"/>
  <c r="M134" i="79"/>
  <c r="N134" i="79" s="1"/>
  <c r="K134" i="79"/>
  <c r="K133" i="79"/>
  <c r="M133" i="79" s="1"/>
  <c r="N133" i="79" s="1"/>
  <c r="K132" i="79"/>
  <c r="M132" i="79" s="1"/>
  <c r="N132" i="79" s="1"/>
  <c r="N131" i="79"/>
  <c r="K131" i="79"/>
  <c r="M131" i="79" s="1"/>
  <c r="M130" i="79"/>
  <c r="N130" i="79" s="1"/>
  <c r="K130" i="79"/>
  <c r="K129" i="79"/>
  <c r="M129" i="79" s="1"/>
  <c r="N129" i="79" s="1"/>
  <c r="K128" i="79"/>
  <c r="M128" i="79" s="1"/>
  <c r="N128" i="79" s="1"/>
  <c r="N127" i="79"/>
  <c r="K127" i="79"/>
  <c r="M127" i="79" s="1"/>
  <c r="M126" i="79"/>
  <c r="N126" i="79" s="1"/>
  <c r="K126" i="79"/>
  <c r="K125" i="79"/>
  <c r="M125" i="79" s="1"/>
  <c r="N125" i="79" s="1"/>
  <c r="K124" i="79"/>
  <c r="M124" i="79" s="1"/>
  <c r="N124" i="79" s="1"/>
  <c r="N123" i="79"/>
  <c r="K123" i="79"/>
  <c r="M123" i="79" s="1"/>
  <c r="M122" i="79"/>
  <c r="N122" i="79" s="1"/>
  <c r="K122" i="79"/>
  <c r="K121" i="79"/>
  <c r="M121" i="79" s="1"/>
  <c r="N121" i="79" s="1"/>
  <c r="K120" i="79"/>
  <c r="M120" i="79" s="1"/>
  <c r="N120" i="79" s="1"/>
  <c r="N119" i="79"/>
  <c r="K119" i="79"/>
  <c r="M119" i="79" s="1"/>
  <c r="M118" i="79"/>
  <c r="N118" i="79" s="1"/>
  <c r="K118" i="79"/>
  <c r="K117" i="79"/>
  <c r="M117" i="79" s="1"/>
  <c r="N117" i="79" s="1"/>
  <c r="K116" i="79"/>
  <c r="M116" i="79" s="1"/>
  <c r="N116" i="79" s="1"/>
  <c r="N115" i="79"/>
  <c r="K115" i="79"/>
  <c r="M115" i="79" s="1"/>
  <c r="M114" i="79"/>
  <c r="N114" i="79" s="1"/>
  <c r="K114" i="79"/>
  <c r="K113" i="79"/>
  <c r="M113" i="79" s="1"/>
  <c r="N113" i="79" s="1"/>
  <c r="K112" i="79"/>
  <c r="M112" i="79" s="1"/>
  <c r="N112" i="79" s="1"/>
  <c r="N111" i="79"/>
  <c r="K111" i="79"/>
  <c r="M111" i="79" s="1"/>
  <c r="M110" i="79"/>
  <c r="N110" i="79" s="1"/>
  <c r="K110" i="79"/>
  <c r="K109" i="79"/>
  <c r="M109" i="79" s="1"/>
  <c r="N109" i="79" s="1"/>
  <c r="K108" i="79"/>
  <c r="M108" i="79" s="1"/>
  <c r="N108" i="79" s="1"/>
  <c r="N107" i="79"/>
  <c r="K107" i="79"/>
  <c r="M107" i="79" s="1"/>
  <c r="M106" i="79"/>
  <c r="N106" i="79" s="1"/>
  <c r="K106" i="79"/>
  <c r="K105" i="79"/>
  <c r="M105" i="79" s="1"/>
  <c r="N105" i="79" s="1"/>
  <c r="K104" i="79"/>
  <c r="M104" i="79" s="1"/>
  <c r="N104" i="79" s="1"/>
  <c r="N103" i="79"/>
  <c r="K103" i="79"/>
  <c r="M103" i="79" s="1"/>
  <c r="M102" i="79"/>
  <c r="N102" i="79" s="1"/>
  <c r="K102" i="79"/>
  <c r="K101" i="79"/>
  <c r="M101" i="79" s="1"/>
  <c r="N101" i="79" s="1"/>
  <c r="K100" i="79"/>
  <c r="M100" i="79" s="1"/>
  <c r="N100" i="79" s="1"/>
  <c r="N99" i="79"/>
  <c r="K99" i="79"/>
  <c r="M99" i="79" s="1"/>
  <c r="N98" i="79"/>
  <c r="M98" i="79"/>
  <c r="K98" i="79"/>
  <c r="K97" i="79"/>
  <c r="M97" i="79" s="1"/>
  <c r="N97" i="79" s="1"/>
  <c r="K96" i="79"/>
  <c r="M96" i="79" s="1"/>
  <c r="N96" i="79" s="1"/>
  <c r="N95" i="79"/>
  <c r="K95" i="79"/>
  <c r="M95" i="79" s="1"/>
  <c r="N94" i="79"/>
  <c r="M94" i="79"/>
  <c r="K94" i="79"/>
  <c r="K93" i="79"/>
  <c r="M93" i="79" s="1"/>
  <c r="N93" i="79" s="1"/>
  <c r="K92" i="79"/>
  <c r="M92" i="79" s="1"/>
  <c r="N92" i="79" s="1"/>
  <c r="N91" i="79"/>
  <c r="K91" i="79"/>
  <c r="M91" i="79" s="1"/>
  <c r="N90" i="79"/>
  <c r="M90" i="79"/>
  <c r="K90" i="79"/>
  <c r="K89" i="79"/>
  <c r="M89" i="79" s="1"/>
  <c r="N89" i="79" s="1"/>
  <c r="K88" i="79"/>
  <c r="M88" i="79" s="1"/>
  <c r="N88" i="79" s="1"/>
  <c r="N87" i="79"/>
  <c r="K87" i="79"/>
  <c r="M87" i="79" s="1"/>
  <c r="N86" i="79"/>
  <c r="M86" i="79"/>
  <c r="K86" i="79"/>
  <c r="K85" i="79"/>
  <c r="M85" i="79" s="1"/>
  <c r="N85" i="79" s="1"/>
  <c r="K84" i="79"/>
  <c r="M84" i="79" s="1"/>
  <c r="N84" i="79" s="1"/>
  <c r="N83" i="79"/>
  <c r="K83" i="79"/>
  <c r="M83" i="79" s="1"/>
  <c r="N82" i="79"/>
  <c r="M82" i="79"/>
  <c r="K82" i="79"/>
  <c r="K81" i="79"/>
  <c r="M81" i="79" s="1"/>
  <c r="N81" i="79" s="1"/>
  <c r="K80" i="79"/>
  <c r="M80" i="79" s="1"/>
  <c r="N80" i="79" s="1"/>
  <c r="N79" i="79"/>
  <c r="K79" i="79"/>
  <c r="M79" i="79" s="1"/>
  <c r="N78" i="79"/>
  <c r="M78" i="79"/>
  <c r="K78" i="79"/>
  <c r="K77" i="79"/>
  <c r="M77" i="79" s="1"/>
  <c r="N77" i="79" s="1"/>
  <c r="K76" i="79"/>
  <c r="M76" i="79" s="1"/>
  <c r="N76" i="79" s="1"/>
  <c r="N75" i="79"/>
  <c r="K75" i="79"/>
  <c r="M75" i="79" s="1"/>
  <c r="N74" i="79"/>
  <c r="M74" i="79"/>
  <c r="K74" i="79"/>
  <c r="K73" i="79"/>
  <c r="M73" i="79" s="1"/>
  <c r="N73" i="79" s="1"/>
  <c r="K72" i="79"/>
  <c r="M72" i="79" s="1"/>
  <c r="N72" i="79" s="1"/>
  <c r="N71" i="79"/>
  <c r="K71" i="79"/>
  <c r="M71" i="79" s="1"/>
  <c r="N70" i="79"/>
  <c r="M70" i="79"/>
  <c r="K70" i="79"/>
  <c r="K69" i="79"/>
  <c r="M69" i="79" s="1"/>
  <c r="N69" i="79" s="1"/>
  <c r="K68" i="79"/>
  <c r="M68" i="79" s="1"/>
  <c r="N68" i="79" s="1"/>
  <c r="N67" i="79"/>
  <c r="K67" i="79"/>
  <c r="M67" i="79" s="1"/>
  <c r="N66" i="79"/>
  <c r="M66" i="79"/>
  <c r="K66" i="79"/>
  <c r="K65" i="79"/>
  <c r="M65" i="79" s="1"/>
  <c r="N65" i="79" s="1"/>
  <c r="K64" i="79"/>
  <c r="M64" i="79" s="1"/>
  <c r="N64" i="79" s="1"/>
  <c r="N63" i="79"/>
  <c r="K63" i="79"/>
  <c r="M63" i="79" s="1"/>
  <c r="N62" i="79"/>
  <c r="M62" i="79"/>
  <c r="K62" i="79"/>
  <c r="K61" i="79"/>
  <c r="M61" i="79" s="1"/>
  <c r="N61" i="79" s="1"/>
  <c r="K60" i="79"/>
  <c r="M60" i="79" s="1"/>
  <c r="N60" i="79" s="1"/>
  <c r="N59" i="79"/>
  <c r="K59" i="79"/>
  <c r="M59" i="79" s="1"/>
  <c r="N58" i="79"/>
  <c r="M58" i="79"/>
  <c r="K58" i="79"/>
  <c r="K57" i="79"/>
  <c r="M57" i="79" s="1"/>
  <c r="N57" i="79" s="1"/>
  <c r="K56" i="79"/>
  <c r="M56" i="79" s="1"/>
  <c r="N56" i="79" s="1"/>
  <c r="N55" i="79"/>
  <c r="K55" i="79"/>
  <c r="M55" i="79" s="1"/>
  <c r="N54" i="79"/>
  <c r="M54" i="79"/>
  <c r="K54" i="79"/>
  <c r="K53" i="79"/>
  <c r="M53" i="79" s="1"/>
  <c r="N53" i="79" s="1"/>
  <c r="K52" i="79"/>
  <c r="M52" i="79" s="1"/>
  <c r="N52" i="79" s="1"/>
  <c r="N51" i="79"/>
  <c r="K51" i="79"/>
  <c r="M51" i="79" s="1"/>
  <c r="N50" i="79"/>
  <c r="M50" i="79"/>
  <c r="K50" i="79"/>
  <c r="K49" i="79"/>
  <c r="M49" i="79" s="1"/>
  <c r="N49" i="79" s="1"/>
  <c r="K48" i="79"/>
  <c r="M48" i="79" s="1"/>
  <c r="N48" i="79" s="1"/>
  <c r="N47" i="79"/>
  <c r="K47" i="79"/>
  <c r="M47" i="79" s="1"/>
  <c r="N46" i="79"/>
  <c r="M46" i="79"/>
  <c r="K46" i="79"/>
  <c r="K45" i="79"/>
  <c r="M45" i="79" s="1"/>
  <c r="N45" i="79" s="1"/>
  <c r="K44" i="79"/>
  <c r="M44" i="79" s="1"/>
  <c r="N44" i="79" s="1"/>
  <c r="N43" i="79"/>
  <c r="K43" i="79"/>
  <c r="M43" i="79" s="1"/>
  <c r="N42" i="79"/>
  <c r="M42" i="79"/>
  <c r="K42" i="79"/>
  <c r="K41" i="79"/>
  <c r="M41" i="79" s="1"/>
  <c r="N41" i="79" s="1"/>
  <c r="K40" i="79"/>
  <c r="M40" i="79" s="1"/>
  <c r="N40" i="79" s="1"/>
  <c r="N39" i="79"/>
  <c r="K39" i="79"/>
  <c r="M39" i="79" s="1"/>
  <c r="N38" i="79"/>
  <c r="M38" i="79"/>
  <c r="K38" i="79"/>
  <c r="K37" i="79"/>
  <c r="M37" i="79" s="1"/>
  <c r="N37" i="79" s="1"/>
  <c r="K36" i="79"/>
  <c r="M36" i="79" s="1"/>
  <c r="N36" i="79" s="1"/>
  <c r="N35" i="79"/>
  <c r="K35" i="79"/>
  <c r="M35" i="79" s="1"/>
  <c r="N34" i="79"/>
  <c r="M34" i="79"/>
  <c r="K34" i="79"/>
  <c r="K33" i="79"/>
  <c r="M33" i="79" s="1"/>
  <c r="N33" i="79" s="1"/>
  <c r="K32" i="79"/>
  <c r="M32" i="79" s="1"/>
  <c r="N32" i="79" s="1"/>
  <c r="N31" i="79"/>
  <c r="K31" i="79"/>
  <c r="M31" i="79" s="1"/>
  <c r="N30" i="79"/>
  <c r="M30" i="79"/>
  <c r="K30" i="79"/>
  <c r="K29" i="79"/>
  <c r="M29" i="79" s="1"/>
  <c r="N29" i="79" s="1"/>
  <c r="K28" i="79"/>
  <c r="M28" i="79" s="1"/>
  <c r="N28" i="79" s="1"/>
  <c r="N27" i="79"/>
  <c r="K27" i="79"/>
  <c r="M27" i="79" s="1"/>
  <c r="N26" i="79"/>
  <c r="M26" i="79"/>
  <c r="K26" i="79"/>
  <c r="K25" i="79"/>
  <c r="M25" i="79" s="1"/>
  <c r="N25" i="79" s="1"/>
  <c r="K24" i="79"/>
  <c r="M24" i="79" s="1"/>
  <c r="N24" i="79" s="1"/>
  <c r="N23" i="79"/>
  <c r="K23" i="79"/>
  <c r="M23" i="79" s="1"/>
  <c r="M22" i="79"/>
  <c r="N22" i="79" s="1"/>
  <c r="K22" i="79"/>
  <c r="K21" i="79"/>
  <c r="M21" i="79" s="1"/>
  <c r="N21" i="79" s="1"/>
  <c r="K20" i="79"/>
  <c r="M20" i="79" s="1"/>
  <c r="N20" i="79" s="1"/>
  <c r="K19" i="79"/>
  <c r="M19" i="79" s="1"/>
  <c r="N19" i="79" s="1"/>
  <c r="M18" i="79"/>
  <c r="N18" i="79" s="1"/>
  <c r="K18" i="79"/>
  <c r="K17" i="79"/>
  <c r="M17" i="79" s="1"/>
  <c r="N17" i="79" s="1"/>
  <c r="K16" i="79"/>
  <c r="M16" i="79" s="1"/>
  <c r="N16" i="79" s="1"/>
  <c r="M15" i="79"/>
  <c r="N15" i="79" s="1"/>
  <c r="K15" i="79"/>
  <c r="K14" i="79"/>
  <c r="M14" i="79" s="1"/>
  <c r="N14" i="79" s="1"/>
  <c r="K13" i="79"/>
  <c r="M13" i="79" s="1"/>
  <c r="N13" i="79" s="1"/>
  <c r="K12" i="79"/>
  <c r="M12" i="79" s="1"/>
  <c r="N12" i="79" s="1"/>
  <c r="M11" i="79"/>
  <c r="N11" i="79" s="1"/>
  <c r="K11" i="79"/>
  <c r="K10" i="79"/>
  <c r="M10" i="79" s="1"/>
  <c r="N10" i="79" s="1"/>
  <c r="K9" i="79"/>
  <c r="M9" i="79" s="1"/>
  <c r="N9" i="79" s="1"/>
  <c r="K8" i="79"/>
  <c r="M8" i="79" s="1"/>
  <c r="N8" i="79" s="1"/>
  <c r="M7" i="79"/>
  <c r="N7" i="79" s="1"/>
  <c r="K7" i="79"/>
  <c r="K6" i="79"/>
  <c r="M6" i="79" s="1"/>
  <c r="N6" i="79" s="1"/>
  <c r="K5" i="79"/>
  <c r="M5" i="79" s="1"/>
  <c r="N5" i="79" s="1"/>
  <c r="K4" i="79"/>
  <c r="M4" i="79" s="1"/>
  <c r="N4" i="79" s="1"/>
  <c r="M3" i="79"/>
  <c r="N3" i="79" s="1"/>
  <c r="K3" i="79"/>
  <c r="K2" i="79"/>
  <c r="M2" i="79" s="1"/>
  <c r="N2" i="79" s="1"/>
  <c r="G2" i="72"/>
  <c r="F2" i="72"/>
  <c r="J2" i="72"/>
  <c r="J2" i="7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<sst xmlns="http://schemas.openxmlformats.org/spreadsheetml/2006/main" count="1213" uniqueCount="540">
  <si>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</si>
  <si>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</si>
  <si>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</si>
  <si>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</si>
  <si>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</si>
  <si>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</si>
  <si>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</si>
  <si>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</si>
  <si>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</si>
  <si>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</si>
  <si>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</si>
  <si>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</si>
  <si>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</si>
  <si>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</si>
  <si>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</si>
  <si>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</si>
  <si>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</si>
  <si>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</si>
  <si>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</si>
  <si>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</si>
  <si>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</si>
  <si>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</si>
  <si>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</si>
  <si>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</si>
  <si>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</si>
  <si>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</si>
  <si>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</si>
  <si>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</si>
  <si>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</si>
  <si>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</si>
  <si>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</si>
  <si>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</si>
  <si>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</si>
  <si>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</si>
  <si>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</si>
  <si>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</si>
  <si>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</si>
  <si>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</si>
  <si>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</si>
  <si>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</si>
  <si>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</si>
  <si>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</si>
  <si>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</si>
  <si>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</si>
  <si>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</si>
  <si>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</si>
  <si>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</si>
  <si>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</si>
  <si>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</si>
  <si>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</si>
  <si>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</si>
  <si>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</si>
  <si>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</si>
  <si>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</si>
  <si>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</si>
  <si>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</si>
  <si>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</si>
  <si>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</si>
  <si>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</si>
  <si>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</si>
  <si>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</si>
  <si>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</si>
  <si>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</si>
  <si>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</si>
  <si>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</si>
  <si>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</si>
  <si>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</si>
  <si>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</si>
  <si>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</si>
  <si>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</si>
  <si>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</si>
  <si>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</si>
  <si>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</si>
  <si>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</si>
  <si>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</si>
  <si>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</si>
  <si>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</si>
  <si>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</si>
  <si>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</si>
  <si>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</si>
  <si>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</si>
  <si>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</si>
  <si>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</si>
  <si>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</si>
  <si>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</si>
  <si>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</si>
  <si>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</si>
  <si>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</si>
  <si>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</si>
  <si>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</si>
  <si>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</si>
  <si>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</si>
  <si>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</si>
  <si>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</si>
  <si>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</si>
  <si>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</si>
  <si>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</si>
  <si>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</si>
  <si>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</si>
  <si>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</si>
  <si>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</si>
  <si>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</si>
  <si>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</si>
  <si>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</si>
  <si>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</si>
  <si>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</si>
  <si>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</si>
  <si>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</si>
  <si>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</si>
  <si>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</si>
  <si>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</si>
  <si>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</si>
  <si>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</si>
  <si>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</si>
  <si>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</si>
  <si>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</si>
  <si>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</si>
  <si>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</si>
  <si>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</si>
  <si>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</si>
  <si>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</si>
  <si>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</si>
  <si>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</si>
  <si>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</si>
  <si>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</si>
  <si>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</si>
  <si>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</si>
  <si>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</si>
  <si>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</si>
  <si>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</si>
  <si>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</si>
  <si>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</si>
  <si>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</si>
  <si>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</si>
  <si>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</si>
  <si>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</si>
  <si>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</si>
  <si>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</si>
  <si>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</si>
  <si>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</si>
  <si>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</si>
  <si>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</si>
  <si>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</si>
  <si>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</si>
  <si>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</si>
  <si>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</si>
  <si>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</si>
  <si>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</si>
  <si>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</si>
  <si>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</si>
  <si>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</si>
  <si>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</si>
  <si>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</si>
  <si>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</si>
  <si>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</si>
  <si>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</si>
  <si>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</si>
  <si>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</si>
  <si>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</si>
  <si>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</si>
  <si>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</si>
  <si>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</si>
  <si>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</si>
  <si>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</si>
  <si>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</si>
  <si>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</si>
  <si>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</si>
  <si>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</si>
  <si>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</si>
  <si>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</si>
  <si>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</si>
  <si>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</si>
  <si>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</si>
  <si>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</si>
  <si>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</si>
  <si>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</si>
  <si>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</si>
  <si>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</si>
  <si>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</si>
  <si>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</si>
  <si>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</si>
  <si>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</si>
  <si>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</si>
  <si>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</si>
  <si>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</si>
  <si>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</si>
  <si>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</si>
  <si>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</si>
  <si>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</si>
  <si>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</si>
  <si>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</si>
  <si>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</si>
  <si>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</si>
  <si>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</si>
  <si>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</si>
  <si>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</si>
  <si>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</si>
  <si>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</si>
  <si>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</si>
  <si>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</si>
  <si>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</si>
  <si>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</si>
  <si>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</si>
  <si>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</si>
  <si>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</si>
  <si>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</si>
  <si>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</si>
  <si>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</si>
  <si>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</si>
  <si>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</si>
  <si>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</si>
  <si>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</si>
  <si>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</si>
  <si>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</si>
  <si>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</si>
  <si>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</si>
  <si>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</si>
  <si>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</si>
  <si>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</si>
  <si>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</si>
  <si>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</si>
  <si>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</si>
  <si>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</si>
  <si>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</si>
  <si>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</si>
  <si>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</si>
  <si>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</si>
  <si>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</si>
  <si>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</si>
  <si>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</si>
  <si>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</si>
  <si>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</si>
  <si>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</si>
  <si>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</si>
  <si>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</si>
  <si>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</si>
  <si>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</si>
  <si>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</si>
  <si>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</si>
  <si>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</si>
  <si>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</si>
  <si>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Environment and Statistics</t>
  </si>
  <si>
    <t>Test Cases - Funtional</t>
  </si>
  <si>
    <t>Test Results - Functional</t>
  </si>
  <si>
    <t>Test Cases - ETL</t>
  </si>
  <si>
    <t>Test Results - ETL</t>
  </si>
  <si>
    <t xml:space="preserve">Test Cases - Cube Count </t>
  </si>
  <si>
    <t>Test Cases - MSTR</t>
  </si>
  <si>
    <t>Test Results - MSTR</t>
  </si>
  <si>
    <t>References</t>
  </si>
  <si>
    <t>S No</t>
  </si>
  <si>
    <t xml:space="preserve"> QA Validation Scenarios </t>
  </si>
  <si>
    <t xml:space="preserve">Cube Count Drop Validations </t>
  </si>
  <si>
    <t xml:space="preserve">Attirbutes validation </t>
  </si>
  <si>
    <t xml:space="preserve">Metrics validation </t>
  </si>
  <si>
    <t>FirstAm:  Implement a VP hierarchy for Change Credit Score (CCS)</t>
  </si>
  <si>
    <t>DELV-27262</t>
  </si>
  <si>
    <t>Custom Change Credit Score Dashboard should be created.</t>
  </si>
  <si>
    <t>Custom Manager Hierarchy to Filter the Change Owner Credit Scores.</t>
  </si>
  <si>
    <t xml:space="preserve">Hierarchy Should be from Lowest level up to the VP level </t>
  </si>
  <si>
    <t>The Hierarchy should be stoped at First VP even thought there will be 
other managers above that.</t>
  </si>
  <si>
    <t>we do have the sys_user.title and should be like 'VP'.</t>
  </si>
  <si>
    <t>DELV-27264</t>
  </si>
  <si>
    <t>FirstAm:  Calculate Change Credit Score (CCS) by Change Owner</t>
  </si>
  <si>
    <t>The Credit Score should be calcualted based upon the Change Owner.
change_request.u_change_owner.</t>
  </si>
  <si>
    <t>When chossen the First VP of a Change Onwer, all the list of each change owner credit score should be populated.</t>
  </si>
  <si>
    <t xml:space="preserve">VP's in FirstAm </t>
  </si>
  <si>
    <t>Select a.number,a.state,SLKP.dimension_name,O.name,O.title,L1.name As Fisrt_Manager,L1.title,L2.name AS Second_Manager,L2.title,L2.u_job_family,
L3.name AS third_Manager, L3.title,L3.u_job_family,
L4.name AS third_Manager, L4.title,L4.u_job_family,
L5.name AS third_Manager, L5.title,L5.u_job_family,
L6.name AS third_Manager, L6.title,L6.u_job_family,
L7.name AS third_Manager, L7.title,L7.u_job_family,
L8.name AS third_Manager, L8.title,L8.u_job_family,
L9.name AS third_Manager, L9.title,L9.u_job_family,
L10.name AS third_Manager, L10.title,L10.u_job_family,
L12.name AS third_Manager, L12.title,L12.u_job_family,
L13.name AS third_Manager, L13.title,L13.u_job_family,
L14.name AS third_Manager, L14.title,L14.u_job_family
From firstam_mdsdb.change_request_final a 
JOIN firstam_mdwdb.d_calendar_date da  ON date_format(convert_tz(a.opened_at,'UTC','US/Pacific'),'%Y%m%D')=da.row_key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a.number IN ('CHG0199771');</t>
  </si>
  <si>
    <t xml:space="preserve">VP's with UNSPECIFIC. </t>
  </si>
  <si>
    <t>Total 24 VP's will be under the mentioned filter.</t>
  </si>
  <si>
    <t>Select a.sys_id,
a.name,a.active,a.title,a.u_job_family,a.title,Count(1)
From firstam_mdsdb.sys_user_final a 
WHERE (a.u_job_family LIKE 'IT%' OR a.u_job_family IN ('Information Security Managers','Information Security Professionals'))
AND (a.title like 'VP%' OR a.title like 'Vice%')
AND a.active=1 
AND a.cdctype='X'
group by 1,2,3,4,5,6;</t>
  </si>
  <si>
    <t xml:space="preserve">Change Owner Count </t>
  </si>
  <si>
    <t>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t>
  </si>
  <si>
    <t xml:space="preserve">Change Owner VP </t>
  </si>
  <si>
    <t xml:space="preserve">
Select distinct O.name,
CASE WHEN ((L1.title like 'VP%' OR L1.title like 'Vice%') AND L1.active=1 AND (L1.u_job_family LIKE 'IT%' 
OR L1.u_job_family IN ('Information Security Managers','Information Security Professionals')) ) THEN L1.name ELSE 'No' END AS Change_Onwner_VP,
CASE WHEN ((L2.title like 'VP%' OR L2.title like 'Vice%') AND L2.active=1 AND (L2.u_job_family LIKE 'IT%' 
OR L2.u_job_family IN ('Information Security Managers','Information Security Professionals')) ) THEN L2.name ELSE 'No' END AS Change_Onwner_VP,
CASE WHEN ((L3.title like 'VP%' OR L3.title like 'Vice%') AND L3.active=1 AND (L3.u_job_family LIKE 'IT%' 
OR L3.u_job_family IN ('Information Security Managers','Information Security Professionals')) ) THEN L3.name ELSE 'No' END AS Change_Onwner_VP,
CASE WHEN ((L4.title like 'VP%' OR L4.title like 'Vice%') AND L4.active=1 AND (L4.u_job_family LIKE 'IT%' 
OR L4.u_job_family IN ('Information Security Managers','Information Security Professionals')) ) THEN L4.name ELSE 'No' END AS Change_Onwner_VP,
CASE WHEN ((L5.title like 'VP%' OR L5.title like 'Vice%') AND L5.active=1 AND (L5.u_job_family LIKE 'IT%' 
OR L5.u_job_family IN ('Information Security Managers','Information Security Professionals')) ) THEN L5.name ELSE 'No' END AS Change_Onwner_VP,
CASE WHEN ((L6.title like 'VP%' OR L6.title like 'Vice%') AND L6.active=1 AND (L6.u_job_family LIKE 'IT%' 
OR L6.u_job_family IN ('Information Security Managers','Information Security Professionals')) ) THEN L6.name ELSE 'No' END AS Change_Onwner_VP,
CASE WHEN ((L7.title like 'VP%' OR L7.title like 'Vice%') AND L7.active=1 AND (L7.u_job_family LIKE 'IT%' 
OR L7.u_job_family IN ('Information Security Managers','Information Security Professionals')) ) THEN L7.name ELSE 'No' END AS Change_Onwner_VP,
CASE WHEN ((L8.title like 'VP%' OR L8.title like 'Vice%') AND L8.active=1 AND (L8.u_job_family LIKE 'IT%' 
OR L8.u_job_family IN ('Information Security Managers','Information Security Professionals')) ) THEN L8.name ELSE 'No' END AS Change_Onwner_VP,
CASE WHEN ((L9.title like 'VP%' OR L9.title like 'Vice%') AND L9.active=1 AND (L9.u_job_family LIKE 'IT%' 
OR L9.u_job_family IN ('Information Security Managers','Information Security Professionals')) ) THEN L9.name ELSE 'No' END AS Change_Onwner_VP,
CASE WHEN ((L10.title like 'VP%' OR L10.title like 'Vice%') AND L10.active=1 AND (L10.u_job_family LIKE 'IT%' 
OR L10.u_job_family IN ('Information Security Managers','Information Security Professionals')) ) THEN L10.name ELSE 'No' END AS Change_Onwner_VP,
CASE WHEN ((L11.title like 'VP%' OR L11.title like 'Vice%') AND L11.active=1 AND (L11.u_job_family LIKE 'IT%' 
OR L11.u_job_family IN ('Information Security Managers','Information Security Professionals')) ) THEN L11.name ELSE 'No' END AS Change_Onwner_VP,
CASE WHEN ((L12.title like 'VP%' OR L12.title like 'Vice%') AND L12.active=1 AND (L12.u_job_family LIKE 'IT%' 
OR L12.u_job_family IN ('Information Security Managers','Information Security Professionals')) ) THEN L12.name ELSE 'No' END AS Change_Onwner_VP,
CASE WHEN ((L13.title like 'VP%' OR L13.title like 'Vice%') AND L13.active=1 AND (L13.u_job_family LIKE 'IT%' 
OR L13.u_job_family IN ('Information Security Managers','Information Security Professionals')) ) THEN L13.name ELSE 'No' END AS Change_Onwner_VP,
CASE WHEN ((L14.title like 'VP%' OR L14.title like 'Vice%') AND L14.active=1 AND (L14.u_job_family LIKE 'IT%' 
OR L14.u_job_family IN ('Information Security Managers','Information Security Professionals')) ) THEN L14.name ELSE 'No' END AS Change_Onwner_VP
From firstam_mdsdb.change_request_final a 
JOIN firstam_mdwdb.d_calendar_date da  ON date_format(convert_tz(a.opened_at,'UTC','US/Pacific'),'%Y%m%d')=da.row_key and da.lagging_count_of_days between 0 and 90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a.state &lt;&gt; 8  AND a.approval='approved' and a.cdctype='X'
AND O.name IN 
('Aditya Yadav',
'Ali Mirzamani',
'Amulya Rout',
'Anabel Almonte Garabitos',
'Andrew Prashant',
'Angelina McIntyre',
'Anh Tuan Do',
'Anita Padhy',
'Ansar Shaik',
'Arpita Ganguli',
'Arpitha N',
'Arulkumar Gunasekaran',
'Avula Bhavya',
'B Asritha',
'Bala Danday',
'Barath V',
'Basavaraj Hukkeri',
'Bellary Achyuth Naidu',
'Benjamin Pham',
'Borra Durga Prasad',
'Boski Jaiswal',
'Brenda Jones',
'Brian Powell',
'Brian West',
'Bryan Linebaugh',
'C M Shambu Lingaiah Swamy',
'Carolina Diaz Pena',
'Cecilia Guillaume',
'Chad Dykstra',
'Chaitanya Gonuguntla',
'Chandrashekar G',
'Cherry Liu',
'Chinmayananda Mishra',
'Chirag Megha',
'Chris Gossage',
'Clarence Edwards',
'Cory Duggin',
'David Gill',
'David Marchetti',
'David Ryan',
'Devaraj Subramanian',
'Diana Carser',
'Dinesh Gollu',
'Eric Yang',
'Ernesto Pizarro',
'Felix Escobedo',
'Flor Herrera','Francisco Rivas','G R Ganesh G R Ganesh','Gary Baker','Guy Abborino','Harish Narayanarao','Harish Ramachandra','Helen Ioffe',
'Henry Fauni','Hirak Dutta','Igor Kalantarov','Igor Maksymyuk','Imelda Pull','Irshad G Mulla','Isaac Verduzco','Jacob Britt',
'Janet Robinson','Janibel Espinal Rodriguez','Jared Jones','Javier Gonzalez','Jayanthi Thiruvengadam','Jeremy Tomista','Jim Whyte',
'Jimmy Linderman','Joe OBrien','John Mountain','John Weber','Johnson Dass','Jon Baird','Jonathan Candelaria','Jose Alfredo Gomez Ledesma',
'Joseph Wilcox','JOSHUA LEE','Kande Sai Krishna','Kavitha N','Keerthana Shree','Kim Duran','Kimber Kerr','Kirk Clark','Kristine Pham',
'Lesa Sailors','Libin Varghese','Luis Javier Pena Urena','Luz Del Alba Escotto Franco','M Gunasekhar M Gunasekhar','Mahidhar Kodam','
Manjunath H C','Manmeet Sethi','Manuel Campos','Maria Jubin Leo','Mark Sidnam','Martin Joergensen','Martin Ojuez','Matt Goulding',
'Michael Lin','Miguel De La Rosa Santos','Mohan Kannan','Monica Raicea','Mudgundur Deepak','Murali Krishna R','Nadir Azhar','Naveen Vasiraju',
'Navya R','Nawa Liman','Nilar Oo','Nishanth Nagaraj','Nishanth Siddegowda','Niveditha N','Osmani Josue Diaz Cruz','P Pavan Kumar','Pankaj Aditya',
'Patrick Jackson','Paul Gizzo','Peter Aberg','Phong Tran','Pin Wan','Prabu Ponnusamy','Prasanth Sivaramapillai','Prashanth S','Prem Alla',
'Raghu Kumar','Raj Venkataramappa','Rajeev Sreenivasan','Rajesh Nallavalli','Raju Ponnuvel','Ramya Chettiparambil','Randy Lyman','Randy Russell',
'Ravikant Singh','Richard Arevalo','Richard Vetter','Robert Van Dam','Roger Cossaboom','Roy Mehdi','S Navin Raj','Saleem Khan','Samar Jain',
'Sasha Grover','Sean Wang','Sergio Jurado','Shannon Bunting','Shibin Krishnan','Shun Ochiai','Soumya N Shetty','Starlin Javier Cerda','Steve Kou',
'Steve Murphy','Steven Graham','Subash Sundharan','Subramanian Ramanathan','Sujay Rao','Sujeet Singh','Sunitha Jajoor','Swati Sahoo','Sweety Rani',
'Syed Ahmed Basha','Tanuj Sinha','Thadeshwar Sagar','Thai Nguyen','Thanh Doan','Thomas Heim','Timothy Matthews','Tony Armatys','Trisha Batra',
'TUAN Do','Vaitheeswaran V','Van La','Venkateswara Jeella','Vidhya Muthukumar','Vinod Muniswamy','Vinoth Murugesan','Vinuthan Nagaraja',
'Vipriya Sadasivam','Vishal Pandey','Vladimir Musman','William Powell','Zachary Stuart')
</t>
  </si>
  <si>
    <t>Yes respective title has been filtered for VP.</t>
  </si>
  <si>
    <t xml:space="preserve">CCS Dashboard Has been created </t>
  </si>
  <si>
    <t>Pass</t>
  </si>
  <si>
    <t xml:space="preserve">CCS Dashboard has been cusotmized based upon the Change Owner </t>
  </si>
  <si>
    <t>First VP Has been Picked up.</t>
  </si>
  <si>
    <t>The Hierarchy has been stoped by the First VP.</t>
  </si>
  <si>
    <t>Yes Respective records has been populted as per the VP selection.</t>
  </si>
  <si>
    <t>Additionally, be able to filter this list of change owners by VP, any change owner, Assignment Group, AG Manager, Assignee, or Department. (final list TBD)</t>
  </si>
  <si>
    <t>We do have only at the Change Owner and Change Owner VP attirbutes,hence other attributes are not added to the snapshot cube for the Credit Scores.</t>
  </si>
  <si>
    <t>Select SRC.u_change_owner,user.name AS Change_Owner,
SRC.number AS Change_Number,
inc.number as Incident_Number,inc.priority AS Incident_priority,
CASE WHEN inc.priority = 1 THEN '100' ELSE '50' END AS Incident_P1_P2_Deduction,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firstam_mdsdb.incident_final inc ON SRC.sys_id=inc.caused_by AND SRC.sourceinstance=inc.sourceinstance
JOIN firstam_mdwdb.d_calendar_date da1 ON date_format(convert_tz(inc.opened_at,'UTC','US/Pacific'),'%Y%m%d')=da1.row_key
AND da1.lagging_count_of_days between 0 and 90 
Where inc.priority in (1,2) AND inc.state &lt;&gt; 9 and inc.cdctype='X'
group by 1,2,3,4;</t>
  </si>
  <si>
    <t xml:space="preserve">Query </t>
  </si>
  <si>
    <t>Details / snapshot screen shot</t>
  </si>
  <si>
    <t>Select SRC.u_change_owner,user.name AS Change_Owner,
SRC.number AS Change_Number,CT.number AS CTASK,CT.u_objective_accomplished,
CASE WHEN CT.u_objective_accomplished ='No' THEN '30' ELSE '0' END AS CTASK_Not_Meet_Object_Detection,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firstam_mdsdb.change_task_final CT ON SRC.sys_id =CT.change_request AND SRC.sourceinstance=CT.sourceinstance
JOIN firstam_mdwdb.d_calendar_date da1  ON date_format(convert_tz(SRC.opened_at,'UTC','US/Pacific'),'%Y%m%d')=da1.row_key AND da1.lagging_count_of_days between 0 AND 90 
WHERE SRC.state &lt;&gt; 8 AND SRC.active=0 AND CT.u_objective_accomplished IS NOT NULL
AND CT.cdctype='X'
group by 1,2,3,4,5,6;</t>
  </si>
  <si>
    <t xml:space="preserve">we are excluding the records with 'change_task.u_objective_accomplished' is not NULL </t>
  </si>
  <si>
    <t>Only 3 records are having the change_task.u_objective_accomplished' ahd hence 3* 30 = 90.</t>
  </si>
  <si>
    <t>Select user.name,
timestampdiff(Second,SRC.opened_at,SRC.start_date)/86400.0,
CASE 
WHEN timestampdiff(Second,SRC.opened_at,SRC.start_date)/86400.0 &gt; 1 THEN 50 
WHEN timestampdiff(Second,SRC.opened_at,SRC.start_date)/86400.0 between 1.1 and 3 THEN 30 
WHEN timestampdiff(Second,SRC.opened_at,SRC.start_date)/86400.0 between 4 and 5 THEN 10 
WHEN timestampdiff(Second,SRC.opened_at,SRC.start_date)/86400.0 &lt; 5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
desc firstam_mdsdb.change_request_final;
Select distinct u_change_model from firstam_mdsdb.change_request_final;</t>
  </si>
  <si>
    <t xml:space="preserve">S No </t>
  </si>
  <si>
    <t xml:space="preserve">Change Owner </t>
  </si>
  <si>
    <t xml:space="preserve">Lead Time Duration </t>
  </si>
  <si>
    <t xml:space="preserve">Lead Time Deduction </t>
  </si>
  <si>
    <t>Count</t>
  </si>
  <si>
    <t xml:space="preserve">Total Count </t>
  </si>
  <si>
    <t>Kande Sai Krishna</t>
  </si>
  <si>
    <t>Peter Aberg</t>
  </si>
  <si>
    <t>Anh Tuan Do</t>
  </si>
  <si>
    <t>Avula Bhavya</t>
  </si>
  <si>
    <t>Barath V</t>
  </si>
  <si>
    <t>Basavaraj Hukkeri</t>
  </si>
  <si>
    <t>Bellary Achyuth Naidu</t>
  </si>
  <si>
    <t>Boski Jaiswal</t>
  </si>
  <si>
    <t>Bryan Linebaugh</t>
  </si>
  <si>
    <t>Cecilia Guillaume</t>
  </si>
  <si>
    <t>Chirag Megha</t>
  </si>
  <si>
    <t>Diana Carser</t>
  </si>
  <si>
    <t>Eric Yang</t>
  </si>
  <si>
    <t>Francisco Rivas</t>
  </si>
  <si>
    <t>Guy Abborino</t>
  </si>
  <si>
    <t>Harish Ramachandra</t>
  </si>
  <si>
    <t>Helen Ioffe</t>
  </si>
  <si>
    <t>Hirak Dutta</t>
  </si>
  <si>
    <t>Igor Kalantarov</t>
  </si>
  <si>
    <t>Imelda Pull</t>
  </si>
  <si>
    <t>Janibel Espinal Rodriguez</t>
  </si>
  <si>
    <t>Jayanthi Thiruvengadam</t>
  </si>
  <si>
    <t>John Weber</t>
  </si>
  <si>
    <t>Johnson Dass</t>
  </si>
  <si>
    <t>Jonathan Candelaria</t>
  </si>
  <si>
    <t>Lesa Sailors</t>
  </si>
  <si>
    <t>Luz Del Alba Escotto Franco</t>
  </si>
  <si>
    <t>M Gunasekhar M Gunasekhar</t>
  </si>
  <si>
    <t>Mahidhar Kodam</t>
  </si>
  <si>
    <t>Maria Jubin Leo</t>
  </si>
  <si>
    <t>Mark Sidnam</t>
  </si>
  <si>
    <t>Monica Raicea</t>
  </si>
  <si>
    <t>Nawa Liman</t>
  </si>
  <si>
    <t>Nishanth Siddegowda</t>
  </si>
  <si>
    <t>Raj Venkataramappa</t>
  </si>
  <si>
    <t>Rajeev Sreenivasan</t>
  </si>
  <si>
    <t>Randy Lyman</t>
  </si>
  <si>
    <t>Randy Russell</t>
  </si>
  <si>
    <t>Roger Cossaboom</t>
  </si>
  <si>
    <t>Sasha Grover</t>
  </si>
  <si>
    <t>Soumya N Shetty</t>
  </si>
  <si>
    <t>Steve Kou</t>
  </si>
  <si>
    <t>Subramanian Ramanathan</t>
  </si>
  <si>
    <t>Sunitha Jajoor</t>
  </si>
  <si>
    <t>Thadeshwar Sagar</t>
  </si>
  <si>
    <t>Thanh Doan</t>
  </si>
  <si>
    <t>Thomas Heim</t>
  </si>
  <si>
    <t>Timothy Matthews</t>
  </si>
  <si>
    <t>TUAN Do</t>
  </si>
  <si>
    <t>Vaitheeswaran V</t>
  </si>
  <si>
    <t>Vishal Pandey</t>
  </si>
  <si>
    <t>William Powell</t>
  </si>
  <si>
    <t>Ali Mirzamani</t>
  </si>
  <si>
    <t>Andrew Prashant</t>
  </si>
  <si>
    <t>Angelina McIntyre</t>
  </si>
  <si>
    <t>Arulkumar Gunasekaran</t>
  </si>
  <si>
    <t>Brenda Jones</t>
  </si>
  <si>
    <t>Chad Dykstra</t>
  </si>
  <si>
    <t>Clarence Edwards</t>
  </si>
  <si>
    <t>Cory Duggin</t>
  </si>
  <si>
    <t>Ernesto Pizarro</t>
  </si>
  <si>
    <t>Felix Escobedo</t>
  </si>
  <si>
    <t>Flor Herrera</t>
  </si>
  <si>
    <t>Henry Fauni</t>
  </si>
  <si>
    <t>Jimmy Linderman</t>
  </si>
  <si>
    <t>Joseph Wilcox</t>
  </si>
  <si>
    <t>Kavitha N</t>
  </si>
  <si>
    <t>Kim Duran</t>
  </si>
  <si>
    <t>Kimber Kerr</t>
  </si>
  <si>
    <t>Martin Ojuez</t>
  </si>
  <si>
    <t>Ravikant Singh</t>
  </si>
  <si>
    <t>Richard Vetter</t>
  </si>
  <si>
    <t>Shannon Bunting</t>
  </si>
  <si>
    <t>Shun Ochiai</t>
  </si>
  <si>
    <t>Sujeet Singh</t>
  </si>
  <si>
    <t>Vinuthan Nagaraja</t>
  </si>
  <si>
    <t>Bala Danday</t>
  </si>
  <si>
    <t>Phong Tran</t>
  </si>
  <si>
    <t>Vipriya Sadasivam</t>
  </si>
  <si>
    <t>Noticed slight deviation with the bucketing for greater than 2 decimals</t>
  </si>
  <si>
    <t>Select user.name,
SUM(CASE WHEN COALESCE(SRC.u_change_model,'UNSPECIFIED')='Emergency' THEN 1 ELSE 0 END) AS Emergency_Changes,
Count(SRC.sys_id) AS Opened_Change_Count,
SUM(CASE WHEN COALESCE(SRC.u_change_model,'UNSPECIFIED')='Emergency' THEN 1 ELSE 0 END)/Count(SRC.sys_id) * 100,
CASE 
WHEN SUM(CASE WHEN COALESCE(SRC.u_change_model,'UNSPECIFIED')='Emergency' THEN 1 ELSE 0 END)/Count(SRC.sys_id) * 100 &gt; 51 THEN 50 
WHEN SUM(CASE WHEN COALESCE(SRC.u_change_model,'UNSPECIFIED')='Emergency' THEN 1 ELSE 0 END)/Count(SRC.sys_id) * 100 between 25.00 and 50.00 THEN 25
ELSE 0 END AS Emergency_Change_Detection,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</si>
  <si>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u_change_model,
Count(1) as CNT 
FROM firstam_mdsdb.change_request_final SRC
JOIN firstam_mdsdb.sys_user_final user ON SRC.u_change_owner=user.sys_id AND SRC.sourceinstance=user.sourceinstance 
JOIN 
(
Select a.u_change_owner,
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</si>
  <si>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user.name,
timestampdiff(Second,SRC.opened_at,SRC.start_date)/86400.0,
CASE 
WHEN timestampdiff(Second,SRC.opened_at,SRC.start_date)/86400.0 &lt; 0.9999 THEN 50 
WHEN timestampdiff(Second,SRC.opened_at,SRC.start_date)/86400.0 between 1.0000 and 3.00 THEN 30 
WHEN timestampdiff(Second,SRC.opened_at,SRC.start_date)/86400.0 between 3.0001 and 5.0000 THEN 10 
WHEN timestampdiff(Second,SRC.opened_at,SRC.start_date)/86400.0 &gt;  5.0001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1,2,3;</t>
  </si>
  <si>
    <t>If the State is Closed , please check the Planned End Date - Closed Date and is &gt; 14 need to deduct 30 points in the next 3 months.</t>
  </si>
  <si>
    <t xml:space="preserve">Change Owner VP level </t>
  </si>
  <si>
    <t xml:space="preserve">Details Gird </t>
  </si>
  <si>
    <t>Aggregated</t>
  </si>
  <si>
    <t xml:space="preserve">Details Grid </t>
  </si>
  <si>
    <t xml:space="preserve">Aggregated </t>
  </si>
  <si>
    <t xml:space="preserve">All the below Detections are calculated as expected 
Major Incidents Deduction 
CTask Dedudctions 
Lead Time Deductions 
Emergency Change Detections 
Past Due Detections </t>
  </si>
  <si>
    <t xml:space="preserve">Major Incidents Deduction </t>
  </si>
  <si>
    <t xml:space="preserve">Lead Time Deductions </t>
  </si>
  <si>
    <t xml:space="preserve">Emergency Change Detections </t>
  </si>
  <si>
    <t>Past Due Detections</t>
  </si>
  <si>
    <t xml:space="preserve">Requirement </t>
  </si>
  <si>
    <t>Deduction</t>
  </si>
  <si>
    <t xml:space="preserve">CTask Deductions </t>
  </si>
  <si>
    <t>Incident P1 P2 Deductions</t>
  </si>
  <si>
    <t>CTask_Object Detection</t>
  </si>
  <si>
    <t xml:space="preserve">Emergency Detection </t>
  </si>
  <si>
    <t>Past Due Deductions</t>
  </si>
  <si>
    <t>Here are the Deductions of FirstAm's customized CCS by Change Owner. Be sure to review the other jiras in this CCS Epic.
The deductions in red are still being discussed. Others are finalized.</t>
  </si>
  <si>
    <t>All the attached deductions are working as per the request based upon the Change Owner and Change Owner VP.</t>
  </si>
  <si>
    <t>All the Deductions should be working as per the requested logic.</t>
  </si>
  <si>
    <t>Change Owner VP</t>
  </si>
  <si>
    <t>Change Owner</t>
  </si>
  <si>
    <t>Change Credit Score</t>
  </si>
  <si>
    <t>Success Rate</t>
  </si>
  <si>
    <t>Major Incidents Deductions</t>
  </si>
  <si>
    <t>Ctask Objective Deduction</t>
  </si>
  <si>
    <t>Past Due Deduction</t>
  </si>
  <si>
    <t>Lead Time Deduction</t>
  </si>
  <si>
    <t>Emergency Changes Deduction</t>
  </si>
  <si>
    <t>Actual Change Credit Score</t>
  </si>
  <si>
    <t xml:space="preserve">Total Scores </t>
  </si>
  <si>
    <t xml:space="preserve">Default Score </t>
  </si>
  <si>
    <t xml:space="preserve">Calculated Actual Scores </t>
  </si>
  <si>
    <t xml:space="preserve">Result </t>
  </si>
  <si>
    <t>Brent Rahn</t>
  </si>
  <si>
    <t>UNSPECIFIED</t>
  </si>
  <si>
    <t>Vellaboina Chandrasekhar Reddy</t>
  </si>
  <si>
    <t>Angshuman Paul</t>
  </si>
  <si>
    <t>Ansar Shaik</t>
  </si>
  <si>
    <t>Arpita Ganguli</t>
  </si>
  <si>
    <t>Borra Durga Prasad</t>
  </si>
  <si>
    <t>Chaitanya Gonuguntla</t>
  </si>
  <si>
    <t>Devaraj Subramanian</t>
  </si>
  <si>
    <t>Manmeet Sethi</t>
  </si>
  <si>
    <t>Prabu Ponnusamy</t>
  </si>
  <si>
    <t>Prashanth S</t>
  </si>
  <si>
    <t>Raju Ponnuvel</t>
  </si>
  <si>
    <t>Ramya Chettiparambil</t>
  </si>
  <si>
    <t>Saleem Khan</t>
  </si>
  <si>
    <t>Samar Jain</t>
  </si>
  <si>
    <t>Sujay Rao</t>
  </si>
  <si>
    <t>Venkateswara Jeella</t>
  </si>
  <si>
    <t>Vinod Muniswamy</t>
  </si>
  <si>
    <t>Brad Brown</t>
  </si>
  <si>
    <t>Zachary Stuart</t>
  </si>
  <si>
    <t>Calvin Powell</t>
  </si>
  <si>
    <t>Garrett Page</t>
  </si>
  <si>
    <t>Brian Powell</t>
  </si>
  <si>
    <t>Jon Baird</t>
  </si>
  <si>
    <t>Luis Javier Pena Urena</t>
  </si>
  <si>
    <t>Michael Lin</t>
  </si>
  <si>
    <t>Naveen Vasiraju</t>
  </si>
  <si>
    <t>Starlin Javier Cerda</t>
  </si>
  <si>
    <t>Steven Graham</t>
  </si>
  <si>
    <t>Tanuj Sinha</t>
  </si>
  <si>
    <t>Thai Nguyen</t>
  </si>
  <si>
    <t>Mathew Beall</t>
  </si>
  <si>
    <t>Anita Padhy</t>
  </si>
  <si>
    <t>Brian West</t>
  </si>
  <si>
    <t>Chinmayananda Mishra</t>
  </si>
  <si>
    <t>David Gill</t>
  </si>
  <si>
    <t>David Marchetti</t>
  </si>
  <si>
    <t>David Ryan</t>
  </si>
  <si>
    <t>Igor Maksymyuk</t>
  </si>
  <si>
    <t>Jared Jones</t>
  </si>
  <si>
    <t>Javier Gonzalez</t>
  </si>
  <si>
    <t>Joe OBrien</t>
  </si>
  <si>
    <t>JOSHUA LEE</t>
  </si>
  <si>
    <t>Kirk Clark</t>
  </si>
  <si>
    <t>Kristine Pham</t>
  </si>
  <si>
    <t>Matt Goulding</t>
  </si>
  <si>
    <t>Patrick Jackson</t>
  </si>
  <si>
    <t>Paul Gizzo</t>
  </si>
  <si>
    <t>Pin Wan</t>
  </si>
  <si>
    <t>Richard Arevalo</t>
  </si>
  <si>
    <t>Robert Van Dam</t>
  </si>
  <si>
    <t>Sergio Jurado</t>
  </si>
  <si>
    <t>Steve Murphy</t>
  </si>
  <si>
    <t>Swati Sahoo</t>
  </si>
  <si>
    <t>Tony Armatys</t>
  </si>
  <si>
    <t>Van La</t>
  </si>
  <si>
    <t>Nicki Todd</t>
  </si>
  <si>
    <t>Rahul Goel</t>
  </si>
  <si>
    <t>Aditya Yadav</t>
  </si>
  <si>
    <t>Anabel Almonte Garabitos</t>
  </si>
  <si>
    <t>Benjamin Pham</t>
  </si>
  <si>
    <t>Carolina Diaz Pena</t>
  </si>
  <si>
    <t>Cherry Liu</t>
  </si>
  <si>
    <t>Chris Gossage</t>
  </si>
  <si>
    <t>Jacob Britt</t>
  </si>
  <si>
    <t>Jeremy Tomista</t>
  </si>
  <si>
    <t>John Mountain</t>
  </si>
  <si>
    <t>Jose Alfredo Gomez Ledesma</t>
  </si>
  <si>
    <t>Martin Joergensen</t>
  </si>
  <si>
    <t>Miguel De La Rosa Santos</t>
  </si>
  <si>
    <t>Nadir Azhar</t>
  </si>
  <si>
    <t>Osmani Josue Diaz Cruz</t>
  </si>
  <si>
    <t>Sean Wang</t>
  </si>
  <si>
    <t>Vladimir Musman</t>
  </si>
  <si>
    <t>Scott Parrott</t>
  </si>
  <si>
    <t>Sharon Singleton</t>
  </si>
  <si>
    <t>Gary Baker</t>
  </si>
  <si>
    <t>Isaac Verduzco</t>
  </si>
  <si>
    <t>Roy Mehdi</t>
  </si>
  <si>
    <t>Trisha Batra</t>
  </si>
  <si>
    <t>Janet Robinson</t>
  </si>
  <si>
    <t>Jim Whyte</t>
  </si>
  <si>
    <t>Manuel Campos</t>
  </si>
  <si>
    <t>Nilar Oo</t>
  </si>
  <si>
    <t>Amulya Rout</t>
  </si>
  <si>
    <t>Arpitha N</t>
  </si>
  <si>
    <t>B Asritha</t>
  </si>
  <si>
    <t>C M Shambu Lingaiah Swamy</t>
  </si>
  <si>
    <t>Chandrashekar G</t>
  </si>
  <si>
    <t>Dinesh Gollu</t>
  </si>
  <si>
    <t>G R Ganesh G R Ganesh</t>
  </si>
  <si>
    <t>Harish Narayanarao</t>
  </si>
  <si>
    <t>Irshad G Mulla</t>
  </si>
  <si>
    <t>Keerthana Shree</t>
  </si>
  <si>
    <t>Libin Varghese</t>
  </si>
  <si>
    <t>Manjunath H C</t>
  </si>
  <si>
    <t>Mohan Kannan</t>
  </si>
  <si>
    <t>Mudgundur Deepak</t>
  </si>
  <si>
    <t>Murali Krishna R</t>
  </si>
  <si>
    <t>Navya R</t>
  </si>
  <si>
    <t>Nishanth Nagaraj</t>
  </si>
  <si>
    <t>Niveditha N</t>
  </si>
  <si>
    <t>P Pavan Kumar</t>
  </si>
  <si>
    <t>Pankaj Aditya</t>
  </si>
  <si>
    <t>Prasanth Sivaramapillai</t>
  </si>
  <si>
    <t>Prem Alla</t>
  </si>
  <si>
    <t>Raghu Kumar</t>
  </si>
  <si>
    <t>Rajesh Nallavalli</t>
  </si>
  <si>
    <t>S Navin Raj</t>
  </si>
  <si>
    <t>Shibin Krishnan</t>
  </si>
  <si>
    <t>Subash Sundharan</t>
  </si>
  <si>
    <t>Sweety Rani</t>
  </si>
  <si>
    <t>Syed Ahmed Basha</t>
  </si>
  <si>
    <t>Vidhya Muthukumar</t>
  </si>
  <si>
    <t>Vinoth Murugesan</t>
  </si>
  <si>
    <t>ITSA_Change Credit Score Monthl</t>
  </si>
  <si>
    <t>Adjust CCS to calculate the credit score by Change Owner. change_request.u_change_owner
There will be other customizations that are part of the same epic so please look at the new design in its entirety.
This is just to get the OOTB dashboards to show with VP hierarchy and Change Owner CCS.</t>
  </si>
  <si>
    <t>All the Calculations are working as per the request.</t>
  </si>
  <si>
    <t>select 'ldb.f_change_credit_score_detail_c a11 ' as Table_name, count(1) Row_Count
from ldb.f_change_credit_score_detail_c a11
union
select 'ldb.d_change_request a12 ' as Table_name, count(1) Row_Count
from ldb.f_change_credit_score_detail_c a11
join ldb.d_change_request a12
on (a11.change_request_key = a12.row_key)
union
select 'ldb.d_change_request_change_owner_c a13 ' as Table_name, count(1) Row_Count
from ldb.f_change_credit_score_detail_c a11
join ldb.d_change_request_change_owner_c a13
on (a11.change_request_change_owner_c_key = a13.row_key)
union
select 'ldb.d_change_request_approval a14 ' as Table_name, count(1) Row_Count
from ldb.f_change_credit_score_detail_c a11
join ldb.d_change_request_approval a14
on (a11.approval_state_src_key = a14.row_key)
union
select 'ldb.d_change_request_change_model_c a15 ' as Table_name, count(1) Row_Count
from ldb.f_change_credit_score_detail_c a11
join ldb.d_change_request_change_model_c a15
on (a11.change_model_c_key = a15.row_key)
union
select 'ldb.d_change_request_state a16 ' as Table_name, count(1) Row_Count
from ldb.f_change_credit_score_detail_c a11
join ldb.d_change_request_state a16
on (a11.state_src_key = a16.row_key)</t>
  </si>
  <si>
    <t>DELV_27688_ITSA_Change Credit Score Deduction_C_detailed_redshift</t>
  </si>
  <si>
    <t xml:space="preserve">select 'ldb.f_incident_credit_score_detail_c a11 ' as Table_name, count(1) Row_Count
from ldb.f_incident_credit_score_detail_c a11
union
select 'ldb.d_incident a12 ' as Table_name, count(1) Row_Count
from ldb.f_incident_credit_score_detail_c a11
join ldb.d_incident a12
on (a11.incident_key = a12.row_key)
union
select 'ldb.d_change_request_change_owner_c a13 ' as Table_name, count(1) Row_Count
from ldb.f_incident_credit_score_detail_c a11
join ldb.d_change_request_change_owner_c a13
on (a11.change_request_change_owner_c_key = a13.row_key)
union
select 'ldb.d_change_request_cause_by_c a14 ' as Table_name, count(1) Row_Count
from ldb.f_incident_credit_score_detail_c a11
join ldb.d_incident a12
on (a11.incident_key = a12.row_key)
join ldb.d_change_request_cause_by_c a14
on (a12.caused_by_change_c_key = a14.row_key)
union
select 'ldb.d_incident_priority a15 ' as Table_name, count(1) Row_Count
from ldb.f_incident_credit_score_detail_c a11
join ldb.d_incident a12
on (a11.incident_key = a12.row_key)
join ldb.d_incident_priority a15
on (a12.priority_src_key = a15.row_key)
union
select 'ldb.d_incident_state a16 ' as Table_name, count(1) Row_Count
from ldb.f_incident_credit_score_detail_c a11
join ldb.d_incident a12
on (a11.incident_key = a12.row_key)
join ldb.d_incident_state a16
on (a12.state_src_key = a16.row_key)
</t>
  </si>
  <si>
    <t>DELV_27688_ITSA_Incident Credit Score Deduction_C_detailed_redshift</t>
  </si>
  <si>
    <t>DELV_27688_ITSA_Change Credit Score Monthly Snapshot_C_detailed_redshift</t>
  </si>
  <si>
    <t xml:space="preserve">select 'ldb.n_change_credit_score_monthly_c a11 ' as Table_name, count(a11.row_key) Row_Count
from ldb.n_change_credit_score_monthly_c a11
union
select 'ldb.d_change_request_change_owner_c a12 ' as Table_name, count(a11.row_key) Row_Count
from ldb.n_change_credit_score_monthly_c a11
join ldb.d_change_request_change_owner_c a12
on (a11.change_request_change_owner_c_key = a12.row_key)
union
select 'ldb.d_calendar_month a13 ' as Table_name, count(a11.row_key) Row_Count
from ldb.n_change_credit_score_monthly_c a11
join ldb.d_calendar_month a13
on (a11.date_key = a13.row_key)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</si>
</sst>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14"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172B4D"/>
      <name val="Segoe UI"/>
      <family val="2"/>
    </font>
    <font>
      <b/>
      <sz val="11"/>
      <color rgb="FF35383A"/>
      <name val="Calibri"/>
      <family val="2"/>
      <scheme val="minor"/>
    </font>
    <font>
      <sz val="11"/>
      <color rgb="FF35383A"/>
      <name val="Calibri"/>
      <family val="2"/>
      <scheme val="minor"/>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rgb="FFFFFFFF"/>
      </patternFill>
    </fill>
    <fill>
      <patternFill patternType="solid">
        <fgColor rgb="FF83C962"/>
      </patternFill>
    </fill>
    <fill>
      <patternFill patternType="solid">
        <fgColor rgb="FFFFE164"/>
      </patternFill>
    </fill>
    <fill>
      <patternFill patternType="solid">
        <fgColor rgb="FFED4135"/>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105">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0" fillId="3" borderId="0" xfId="0" applyFill="1"/>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11" fillId="0" borderId="0" xfId="0" applyFont="1"/>
    <xf numFmtId="0" fontId="1" fillId="0" borderId="1" xfId="1" applyBorder="1" applyAlignment="1">
      <alignment horizontal="left" vertical="top" wrapText="1"/>
    </xf>
    <xf numFmtId="0" fontId="10" fillId="0" borderId="1" xfId="0" applyFont="1" applyBorder="1" applyAlignment="1">
      <alignment horizontal="left" vertical="top"/>
    </xf>
    <xf numFmtId="0" fontId="0" fillId="0" borderId="1" xfId="0" quotePrefix="1" applyBorder="1" applyAlignment="1">
      <alignment horizontal="left" vertical="top" wrapText="1"/>
    </xf>
    <xf numFmtId="0" fontId="8" fillId="3" borderId="1" xfId="0" applyFont="1" applyFill="1" applyBorder="1" applyAlignment="1">
      <alignment horizontal="left" vertical="top"/>
    </xf>
    <xf numFmtId="0" fontId="0" fillId="0" borderId="0" xfId="0" applyAlignment="1">
      <alignmen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Alignment="1">
      <alignment horizontal="center" wrapText="1"/>
    </xf>
    <xf numFmtId="0" fontId="0" fillId="0" borderId="0" xfId="0" applyAlignment="1">
      <alignment horizontal="center"/>
    </xf>
    <xf numFmtId="0" fontId="0" fillId="3" borderId="0" xfId="0" applyFill="1" applyAlignment="1">
      <alignment horizontal="center"/>
    </xf>
    <xf numFmtId="0" fontId="0" fillId="0" borderId="1" xfId="0" applyFill="1" applyBorder="1" applyAlignment="1">
      <alignment horizontal="left" vertical="top"/>
    </xf>
    <xf numFmtId="0" fontId="10" fillId="0" borderId="1" xfId="0" applyFont="1" applyBorder="1" applyAlignment="1">
      <alignment horizontal="left" vertical="top" wrapText="1"/>
    </xf>
    <xf numFmtId="0" fontId="0" fillId="0" borderId="1" xfId="0" applyBorder="1" applyAlignment="1">
      <alignment wrapText="1"/>
    </xf>
    <xf numFmtId="0" fontId="0" fillId="4" borderId="0" xfId="0" applyFill="1" applyAlignment="1">
      <alignment horizontal="center"/>
    </xf>
    <xf numFmtId="0" fontId="0" fillId="3" borderId="0" xfId="0" applyFill="1" applyAlignment="1">
      <alignment horizontal="center" wrapText="1"/>
    </xf>
    <xf numFmtId="0" fontId="0" fillId="0" borderId="1" xfId="0" applyBorder="1" applyAlignment="1">
      <alignment horizontal="left" wrapText="1"/>
    </xf>
    <xf numFmtId="0" fontId="1" fillId="0" borderId="1" xfId="1" applyBorder="1" applyAlignment="1">
      <alignment horizontal="left" vertical="top"/>
    </xf>
    <xf numFmtId="0" fontId="8" fillId="3" borderId="1" xfId="0" applyFont="1" applyFill="1" applyBorder="1" applyAlignment="1">
      <alignment horizontal="left"/>
    </xf>
    <xf numFmtId="0" fontId="1" fillId="0" borderId="1" xfId="1" applyBorder="1" applyAlignment="1">
      <alignment horizontal="left" wrapText="1"/>
    </xf>
    <xf numFmtId="0" fontId="0" fillId="0" borderId="1" xfId="0" quotePrefix="1" applyBorder="1" applyAlignment="1">
      <alignment horizontal="left" wrapText="1"/>
    </xf>
    <xf numFmtId="0" fontId="10" fillId="0" borderId="1" xfId="0" applyFont="1" applyBorder="1" applyAlignment="1">
      <alignment horizontal="left"/>
    </xf>
    <xf numFmtId="0" fontId="12" fillId="5" borderId="1" xfId="2" applyFont="1" applyFill="1" applyBorder="1" applyAlignment="1">
      <alignment horizontal="left" vertical="top" wrapText="1"/>
    </xf>
    <xf numFmtId="0" fontId="7" fillId="0" borderId="0" xfId="2"/>
    <xf numFmtId="0" fontId="13" fillId="5" borderId="1" xfId="2" applyFont="1" applyFill="1" applyBorder="1" applyAlignment="1">
      <alignment horizontal="left" vertical="top" wrapText="1"/>
    </xf>
    <xf numFmtId="37" fontId="13" fillId="6" borderId="1" xfId="2" applyNumberFormat="1" applyFont="1" applyFill="1" applyBorder="1" applyAlignment="1">
      <alignment horizontal="left" vertical="top"/>
    </xf>
    <xf numFmtId="164" fontId="13" fillId="5" borderId="1" xfId="2" applyNumberFormat="1" applyFont="1" applyFill="1" applyBorder="1" applyAlignment="1">
      <alignment horizontal="left" vertical="top"/>
    </xf>
    <xf numFmtId="37" fontId="13" fillId="5" borderId="1" xfId="2" applyNumberFormat="1" applyFont="1" applyFill="1" applyBorder="1" applyAlignment="1">
      <alignment horizontal="left" vertical="top"/>
    </xf>
    <xf numFmtId="37" fontId="4" fillId="0" borderId="1" xfId="2" applyNumberFormat="1" applyFont="1" applyBorder="1" applyAlignment="1">
      <alignment horizontal="left" vertical="top"/>
    </xf>
    <xf numFmtId="0" fontId="4" fillId="0" borderId="1" xfId="2" applyFont="1" applyBorder="1" applyAlignment="1">
      <alignment horizontal="left" vertical="top"/>
    </xf>
    <xf numFmtId="37" fontId="13" fillId="7" borderId="1" xfId="2" applyNumberFormat="1" applyFont="1" applyFill="1" applyBorder="1" applyAlignment="1">
      <alignment horizontal="left" vertical="top"/>
    </xf>
    <xf numFmtId="0" fontId="13" fillId="5" borderId="1" xfId="2" applyFont="1" applyFill="1" applyBorder="1" applyAlignment="1">
      <alignment horizontal="left" vertical="top" wrapText="1"/>
    </xf>
    <xf numFmtId="37" fontId="13" fillId="8" borderId="1" xfId="2" applyNumberFormat="1" applyFont="1" applyFill="1" applyBorder="1" applyAlignment="1">
      <alignment horizontal="left" vertical="top"/>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23</xdr:row>
      <xdr:rowOff>0</xdr:rowOff>
    </xdr:from>
    <xdr:to>
      <xdr:col>3</xdr:col>
      <xdr:colOff>209551</xdr:colOff>
      <xdr:row>42</xdr:row>
      <xdr:rowOff>38100</xdr:rowOff>
    </xdr:to>
    <xdr:pic>
      <xdr:nvPicPr>
        <xdr:cNvPr id="3" name="Picture 2">
          <a:extLst>
            <a:ext uri="{FF2B5EF4-FFF2-40B4-BE49-F238E27FC236}">
              <a16:creationId xmlns:a16="http://schemas.microsoft.com/office/drawing/2014/main" id="{344C4445-5113-4618-9760-97DA7AA87DA1}"/>
            </a:ext>
          </a:extLst>
        </xdr:cNvPr>
        <xdr:cNvPicPr>
          <a:picLocks noChangeAspect="1"/>
        </xdr:cNvPicPr>
      </xdr:nvPicPr>
      <xdr:blipFill>
        <a:blip xmlns:r="http://schemas.openxmlformats.org/officeDocument/2006/relationships" r:embed="rId1"/>
        <a:stretch>
          <a:fillRect/>
        </a:stretch>
      </xdr:blipFill>
      <xdr:spPr>
        <a:xfrm>
          <a:off x="1" y="4762500"/>
          <a:ext cx="6505575" cy="3657600"/>
        </a:xfrm>
        <a:prstGeom prst="rect">
          <a:avLst/>
        </a:prstGeom>
      </xdr:spPr>
    </xdr:pic>
    <xdr:clientData/>
  </xdr:twoCellAnchor>
  <xdr:twoCellAnchor editAs="oneCell">
    <xdr:from>
      <xdr:col>0</xdr:col>
      <xdr:colOff>1</xdr:colOff>
      <xdr:row>59</xdr:row>
      <xdr:rowOff>0</xdr:rowOff>
    </xdr:from>
    <xdr:to>
      <xdr:col>3</xdr:col>
      <xdr:colOff>209551</xdr:colOff>
      <xdr:row>78</xdr:row>
      <xdr:rowOff>38100</xdr:rowOff>
    </xdr:to>
    <xdr:pic>
      <xdr:nvPicPr>
        <xdr:cNvPr id="4" name="Picture 3">
          <a:extLst>
            <a:ext uri="{FF2B5EF4-FFF2-40B4-BE49-F238E27FC236}">
              <a16:creationId xmlns:a16="http://schemas.microsoft.com/office/drawing/2014/main" id="{F6311D48-DC22-4F7C-9276-48925E55936B}"/>
            </a:ext>
          </a:extLst>
        </xdr:cNvPr>
        <xdr:cNvPicPr>
          <a:picLocks noChangeAspect="1"/>
        </xdr:cNvPicPr>
      </xdr:nvPicPr>
      <xdr:blipFill>
        <a:blip xmlns:r="http://schemas.openxmlformats.org/officeDocument/2006/relationships" r:embed="rId2"/>
        <a:stretch>
          <a:fillRect/>
        </a:stretch>
      </xdr:blipFill>
      <xdr:spPr>
        <a:xfrm>
          <a:off x="1" y="11049000"/>
          <a:ext cx="6505575" cy="3657600"/>
        </a:xfrm>
        <a:prstGeom prst="rect">
          <a:avLst/>
        </a:prstGeom>
      </xdr:spPr>
    </xdr:pic>
    <xdr:clientData/>
  </xdr:twoCellAnchor>
  <xdr:twoCellAnchor editAs="oneCell">
    <xdr:from>
      <xdr:col>3</xdr:col>
      <xdr:colOff>238126</xdr:colOff>
      <xdr:row>58</xdr:row>
      <xdr:rowOff>161925</xdr:rowOff>
    </xdr:from>
    <xdr:to>
      <xdr:col>4</xdr:col>
      <xdr:colOff>2609851</xdr:colOff>
      <xdr:row>78</xdr:row>
      <xdr:rowOff>9525</xdr:rowOff>
    </xdr:to>
    <xdr:pic>
      <xdr:nvPicPr>
        <xdr:cNvPr id="5" name="Picture 4">
          <a:extLst>
            <a:ext uri="{FF2B5EF4-FFF2-40B4-BE49-F238E27FC236}">
              <a16:creationId xmlns:a16="http://schemas.microsoft.com/office/drawing/2014/main" id="{B5302A97-E514-4094-8495-A390732D2D29}"/>
            </a:ext>
          </a:extLst>
        </xdr:cNvPr>
        <xdr:cNvPicPr>
          <a:picLocks noChangeAspect="1"/>
        </xdr:cNvPicPr>
      </xdr:nvPicPr>
      <xdr:blipFill>
        <a:blip xmlns:r="http://schemas.openxmlformats.org/officeDocument/2006/relationships" r:embed="rId3"/>
        <a:stretch>
          <a:fillRect/>
        </a:stretch>
      </xdr:blipFill>
      <xdr:spPr>
        <a:xfrm>
          <a:off x="6534151" y="11020425"/>
          <a:ext cx="6505575" cy="3657600"/>
        </a:xfrm>
        <a:prstGeom prst="rect">
          <a:avLst/>
        </a:prstGeom>
      </xdr:spPr>
    </xdr:pic>
    <xdr:clientData/>
  </xdr:twoCellAnchor>
  <xdr:twoCellAnchor editAs="oneCell">
    <xdr:from>
      <xdr:col>0</xdr:col>
      <xdr:colOff>1</xdr:colOff>
      <xdr:row>90</xdr:row>
      <xdr:rowOff>0</xdr:rowOff>
    </xdr:from>
    <xdr:to>
      <xdr:col>3</xdr:col>
      <xdr:colOff>209551</xdr:colOff>
      <xdr:row>109</xdr:row>
      <xdr:rowOff>38100</xdr:rowOff>
    </xdr:to>
    <xdr:pic>
      <xdr:nvPicPr>
        <xdr:cNvPr id="2" name="Picture 1">
          <a:extLst>
            <a:ext uri="{FF2B5EF4-FFF2-40B4-BE49-F238E27FC236}">
              <a16:creationId xmlns:a16="http://schemas.microsoft.com/office/drawing/2014/main" id="{456CE5EF-6E02-4537-998B-5222A39247C2}"/>
            </a:ext>
          </a:extLst>
        </xdr:cNvPr>
        <xdr:cNvPicPr>
          <a:picLocks noChangeAspect="1"/>
        </xdr:cNvPicPr>
      </xdr:nvPicPr>
      <xdr:blipFill>
        <a:blip xmlns:r="http://schemas.openxmlformats.org/officeDocument/2006/relationships" r:embed="rId4"/>
        <a:stretch>
          <a:fillRect/>
        </a:stretch>
      </xdr:blipFill>
      <xdr:spPr>
        <a:xfrm>
          <a:off x="1" y="17907000"/>
          <a:ext cx="6505575" cy="3657600"/>
        </a:xfrm>
        <a:prstGeom prst="rect">
          <a:avLst/>
        </a:prstGeom>
      </xdr:spPr>
    </xdr:pic>
    <xdr:clientData/>
  </xdr:twoCellAnchor>
  <xdr:twoCellAnchor editAs="oneCell">
    <xdr:from>
      <xdr:col>3</xdr:col>
      <xdr:colOff>200026</xdr:colOff>
      <xdr:row>89</xdr:row>
      <xdr:rowOff>180975</xdr:rowOff>
    </xdr:from>
    <xdr:to>
      <xdr:col>4</xdr:col>
      <xdr:colOff>2571751</xdr:colOff>
      <xdr:row>109</xdr:row>
      <xdr:rowOff>28575</xdr:rowOff>
    </xdr:to>
    <xdr:pic>
      <xdr:nvPicPr>
        <xdr:cNvPr id="6" name="Picture 5">
          <a:extLst>
            <a:ext uri="{FF2B5EF4-FFF2-40B4-BE49-F238E27FC236}">
              <a16:creationId xmlns:a16="http://schemas.microsoft.com/office/drawing/2014/main" id="{E9CDDCD6-D915-4586-9CA3-6270B4991A5D}"/>
            </a:ext>
          </a:extLst>
        </xdr:cNvPr>
        <xdr:cNvPicPr>
          <a:picLocks noChangeAspect="1"/>
        </xdr:cNvPicPr>
      </xdr:nvPicPr>
      <xdr:blipFill>
        <a:blip xmlns:r="http://schemas.openxmlformats.org/officeDocument/2006/relationships" r:embed="rId5"/>
        <a:stretch>
          <a:fillRect/>
        </a:stretch>
      </xdr:blipFill>
      <xdr:spPr>
        <a:xfrm>
          <a:off x="6496051" y="17897475"/>
          <a:ext cx="6505575" cy="3657600"/>
        </a:xfrm>
        <a:prstGeom prst="rect">
          <a:avLst/>
        </a:prstGeom>
      </xdr:spPr>
    </xdr:pic>
    <xdr:clientData/>
  </xdr:twoCellAnchor>
  <xdr:twoCellAnchor editAs="oneCell">
    <xdr:from>
      <xdr:col>0</xdr:col>
      <xdr:colOff>1</xdr:colOff>
      <xdr:row>135</xdr:row>
      <xdr:rowOff>0</xdr:rowOff>
    </xdr:from>
    <xdr:to>
      <xdr:col>3</xdr:col>
      <xdr:colOff>209551</xdr:colOff>
      <xdr:row>154</xdr:row>
      <xdr:rowOff>38100</xdr:rowOff>
    </xdr:to>
    <xdr:pic>
      <xdr:nvPicPr>
        <xdr:cNvPr id="7" name="Picture 6">
          <a:extLst>
            <a:ext uri="{FF2B5EF4-FFF2-40B4-BE49-F238E27FC236}">
              <a16:creationId xmlns:a16="http://schemas.microsoft.com/office/drawing/2014/main" id="{A2B29588-F811-459E-8807-51399506A351}"/>
            </a:ext>
          </a:extLst>
        </xdr:cNvPr>
        <xdr:cNvPicPr>
          <a:picLocks noChangeAspect="1"/>
        </xdr:cNvPicPr>
      </xdr:nvPicPr>
      <xdr:blipFill>
        <a:blip xmlns:r="http://schemas.openxmlformats.org/officeDocument/2006/relationships" r:embed="rId6"/>
        <a:stretch>
          <a:fillRect/>
        </a:stretch>
      </xdr:blipFill>
      <xdr:spPr>
        <a:xfrm>
          <a:off x="1" y="26479500"/>
          <a:ext cx="6505575"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6</xdr:row>
      <xdr:rowOff>171450</xdr:rowOff>
    </xdr:from>
    <xdr:to>
      <xdr:col>3</xdr:col>
      <xdr:colOff>1790701</xdr:colOff>
      <xdr:row>26</xdr:row>
      <xdr:rowOff>19050</xdr:rowOff>
    </xdr:to>
    <xdr:pic>
      <xdr:nvPicPr>
        <xdr:cNvPr id="2" name="Picture 1">
          <a:extLst>
            <a:ext uri="{FF2B5EF4-FFF2-40B4-BE49-F238E27FC236}">
              <a16:creationId xmlns:a16="http://schemas.microsoft.com/office/drawing/2014/main" id="{25551588-2183-43BD-AF1A-0FD56FDB8AE0}"/>
            </a:ext>
          </a:extLst>
        </xdr:cNvPr>
        <xdr:cNvPicPr>
          <a:picLocks noChangeAspect="1"/>
        </xdr:cNvPicPr>
      </xdr:nvPicPr>
      <xdr:blipFill>
        <a:blip xmlns:r="http://schemas.openxmlformats.org/officeDocument/2006/relationships" r:embed="rId1"/>
        <a:stretch>
          <a:fillRect/>
        </a:stretch>
      </xdr:blipFill>
      <xdr:spPr>
        <a:xfrm>
          <a:off x="1" y="1314450"/>
          <a:ext cx="6505575" cy="3657600"/>
        </a:xfrm>
        <a:prstGeom prst="rect">
          <a:avLst/>
        </a:prstGeom>
      </xdr:spPr>
    </xdr:pic>
    <xdr:clientData/>
  </xdr:twoCellAnchor>
  <xdr:twoCellAnchor editAs="oneCell">
    <xdr:from>
      <xdr:col>3</xdr:col>
      <xdr:colOff>1809751</xdr:colOff>
      <xdr:row>6</xdr:row>
      <xdr:rowOff>171450</xdr:rowOff>
    </xdr:from>
    <xdr:to>
      <xdr:col>6</xdr:col>
      <xdr:colOff>590551</xdr:colOff>
      <xdr:row>26</xdr:row>
      <xdr:rowOff>19050</xdr:rowOff>
    </xdr:to>
    <xdr:pic>
      <xdr:nvPicPr>
        <xdr:cNvPr id="3" name="Picture 2">
          <a:extLst>
            <a:ext uri="{FF2B5EF4-FFF2-40B4-BE49-F238E27FC236}">
              <a16:creationId xmlns:a16="http://schemas.microsoft.com/office/drawing/2014/main" id="{003A9B5B-C60D-4690-A2A4-66DD7819B451}"/>
            </a:ext>
          </a:extLst>
        </xdr:cNvPr>
        <xdr:cNvPicPr>
          <a:picLocks noChangeAspect="1"/>
        </xdr:cNvPicPr>
      </xdr:nvPicPr>
      <xdr:blipFill>
        <a:blip xmlns:r="http://schemas.openxmlformats.org/officeDocument/2006/relationships" r:embed="rId2"/>
        <a:stretch>
          <a:fillRect/>
        </a:stretch>
      </xdr:blipFill>
      <xdr:spPr>
        <a:xfrm>
          <a:off x="6524626" y="1314450"/>
          <a:ext cx="65055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66676</xdr:colOff>
      <xdr:row>6</xdr:row>
      <xdr:rowOff>0</xdr:rowOff>
    </xdr:from>
    <xdr:to>
      <xdr:col>11</xdr:col>
      <xdr:colOff>57151</xdr:colOff>
      <xdr:row>25</xdr:row>
      <xdr:rowOff>38100</xdr:rowOff>
    </xdr:to>
    <xdr:pic>
      <xdr:nvPicPr>
        <xdr:cNvPr id="2" name="Picture 1">
          <a:extLst>
            <a:ext uri="{FF2B5EF4-FFF2-40B4-BE49-F238E27FC236}">
              <a16:creationId xmlns:a16="http://schemas.microsoft.com/office/drawing/2014/main" id="{D8EB782B-186A-4292-9EE6-E44DF83329AB}"/>
            </a:ext>
          </a:extLst>
        </xdr:cNvPr>
        <xdr:cNvPicPr>
          <a:picLocks noChangeAspect="1"/>
        </xdr:cNvPicPr>
      </xdr:nvPicPr>
      <xdr:blipFill>
        <a:blip xmlns:r="http://schemas.openxmlformats.org/officeDocument/2006/relationships" r:embed="rId1"/>
        <a:stretch>
          <a:fillRect/>
        </a:stretch>
      </xdr:blipFill>
      <xdr:spPr>
        <a:xfrm>
          <a:off x="7267576" y="2476500"/>
          <a:ext cx="6505575" cy="3657600"/>
        </a:xfrm>
        <a:prstGeom prst="rect">
          <a:avLst/>
        </a:prstGeom>
      </xdr:spPr>
    </xdr:pic>
    <xdr:clientData/>
  </xdr:twoCellAnchor>
  <xdr:twoCellAnchor editAs="oneCell">
    <xdr:from>
      <xdr:col>4</xdr:col>
      <xdr:colOff>47626</xdr:colOff>
      <xdr:row>27</xdr:row>
      <xdr:rowOff>19050</xdr:rowOff>
    </xdr:from>
    <xdr:to>
      <xdr:col>11</xdr:col>
      <xdr:colOff>38101</xdr:colOff>
      <xdr:row>46</xdr:row>
      <xdr:rowOff>57150</xdr:rowOff>
    </xdr:to>
    <xdr:pic>
      <xdr:nvPicPr>
        <xdr:cNvPr id="3" name="Picture 2">
          <a:extLst>
            <a:ext uri="{FF2B5EF4-FFF2-40B4-BE49-F238E27FC236}">
              <a16:creationId xmlns:a16="http://schemas.microsoft.com/office/drawing/2014/main" id="{2B0F3A17-6123-42BD-8AFD-F66FD1252CC6}"/>
            </a:ext>
          </a:extLst>
        </xdr:cNvPr>
        <xdr:cNvPicPr>
          <a:picLocks noChangeAspect="1"/>
        </xdr:cNvPicPr>
      </xdr:nvPicPr>
      <xdr:blipFill>
        <a:blip xmlns:r="http://schemas.openxmlformats.org/officeDocument/2006/relationships" r:embed="rId2"/>
        <a:stretch>
          <a:fillRect/>
        </a:stretch>
      </xdr:blipFill>
      <xdr:spPr>
        <a:xfrm>
          <a:off x="7248526" y="6496050"/>
          <a:ext cx="6505575" cy="3657600"/>
        </a:xfrm>
        <a:prstGeom prst="rect">
          <a:avLst/>
        </a:prstGeom>
      </xdr:spPr>
    </xdr:pic>
    <xdr:clientData/>
  </xdr:twoCellAnchor>
  <xdr:twoCellAnchor editAs="oneCell">
    <xdr:from>
      <xdr:col>4</xdr:col>
      <xdr:colOff>1</xdr:colOff>
      <xdr:row>52</xdr:row>
      <xdr:rowOff>0</xdr:rowOff>
    </xdr:from>
    <xdr:to>
      <xdr:col>10</xdr:col>
      <xdr:colOff>600076</xdr:colOff>
      <xdr:row>71</xdr:row>
      <xdr:rowOff>38100</xdr:rowOff>
    </xdr:to>
    <xdr:pic>
      <xdr:nvPicPr>
        <xdr:cNvPr id="4" name="Picture 3">
          <a:extLst>
            <a:ext uri="{FF2B5EF4-FFF2-40B4-BE49-F238E27FC236}">
              <a16:creationId xmlns:a16="http://schemas.microsoft.com/office/drawing/2014/main" id="{826A9801-C1DF-4D41-901D-421AAEA77894}"/>
            </a:ext>
          </a:extLst>
        </xdr:cNvPr>
        <xdr:cNvPicPr>
          <a:picLocks noChangeAspect="1"/>
        </xdr:cNvPicPr>
      </xdr:nvPicPr>
      <xdr:blipFill>
        <a:blip xmlns:r="http://schemas.openxmlformats.org/officeDocument/2006/relationships" r:embed="rId3"/>
        <a:stretch>
          <a:fillRect/>
        </a:stretch>
      </xdr:blipFill>
      <xdr:spPr>
        <a:xfrm>
          <a:off x="7200901" y="1123950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14</xdr:col>
      <xdr:colOff>9174</xdr:colOff>
      <xdr:row>26</xdr:row>
      <xdr:rowOff>0</xdr:rowOff>
    </xdr:to>
    <xdr:pic>
      <xdr:nvPicPr>
        <xdr:cNvPr id="2" name="Picture 1">
          <a:extLst>
            <a:ext uri="{FF2B5EF4-FFF2-40B4-BE49-F238E27FC236}">
              <a16:creationId xmlns:a16="http://schemas.microsoft.com/office/drawing/2014/main" id="{14C08063-FA07-4F8B-85D3-A5D2FC19DD9E}"/>
            </a:ext>
          </a:extLst>
        </xdr:cNvPr>
        <xdr:cNvPicPr>
          <a:picLocks noChangeAspect="1"/>
        </xdr:cNvPicPr>
      </xdr:nvPicPr>
      <xdr:blipFill>
        <a:blip xmlns:r="http://schemas.openxmlformats.org/officeDocument/2006/relationships" r:embed="rId1"/>
        <a:stretch>
          <a:fillRect/>
        </a:stretch>
      </xdr:blipFill>
      <xdr:spPr>
        <a:xfrm>
          <a:off x="1" y="381000"/>
          <a:ext cx="8543573"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447676</xdr:colOff>
      <xdr:row>17</xdr:row>
      <xdr:rowOff>9525</xdr:rowOff>
    </xdr:from>
    <xdr:to>
      <xdr:col>21</xdr:col>
      <xdr:colOff>247651</xdr:colOff>
      <xdr:row>36</xdr:row>
      <xdr:rowOff>47625</xdr:rowOff>
    </xdr:to>
    <xdr:pic>
      <xdr:nvPicPr>
        <xdr:cNvPr id="3" name="Picture 2">
          <a:extLst>
            <a:ext uri="{FF2B5EF4-FFF2-40B4-BE49-F238E27FC236}">
              <a16:creationId xmlns:a16="http://schemas.microsoft.com/office/drawing/2014/main" id="{9A2A8CCF-BC5E-4205-A002-FE1FD243BAD2}"/>
            </a:ext>
          </a:extLst>
        </xdr:cNvPr>
        <xdr:cNvPicPr>
          <a:picLocks noChangeAspect="1"/>
        </xdr:cNvPicPr>
      </xdr:nvPicPr>
      <xdr:blipFill>
        <a:blip xmlns:r="http://schemas.openxmlformats.org/officeDocument/2006/relationships" r:embed="rId1"/>
        <a:stretch>
          <a:fillRect/>
        </a:stretch>
      </xdr:blipFill>
      <xdr:spPr>
        <a:xfrm>
          <a:off x="6543676" y="3248025"/>
          <a:ext cx="6505575" cy="3657600"/>
        </a:xfrm>
        <a:prstGeom prst="rect">
          <a:avLst/>
        </a:prstGeom>
      </xdr:spPr>
    </xdr:pic>
    <xdr:clientData/>
  </xdr:twoCellAnchor>
  <xdr:twoCellAnchor editAs="oneCell">
    <xdr:from>
      <xdr:col>0</xdr:col>
      <xdr:colOff>1</xdr:colOff>
      <xdr:row>17</xdr:row>
      <xdr:rowOff>0</xdr:rowOff>
    </xdr:from>
    <xdr:to>
      <xdr:col>10</xdr:col>
      <xdr:colOff>409576</xdr:colOff>
      <xdr:row>36</xdr:row>
      <xdr:rowOff>38100</xdr:rowOff>
    </xdr:to>
    <xdr:pic>
      <xdr:nvPicPr>
        <xdr:cNvPr id="4" name="Picture 3">
          <a:extLst>
            <a:ext uri="{FF2B5EF4-FFF2-40B4-BE49-F238E27FC236}">
              <a16:creationId xmlns:a16="http://schemas.microsoft.com/office/drawing/2014/main" id="{A823E4DF-D692-4ADE-997E-E8A071A6B8A3}"/>
            </a:ext>
          </a:extLst>
        </xdr:cNvPr>
        <xdr:cNvPicPr>
          <a:picLocks noChangeAspect="1"/>
        </xdr:cNvPicPr>
      </xdr:nvPicPr>
      <xdr:blipFill>
        <a:blip xmlns:r="http://schemas.openxmlformats.org/officeDocument/2006/relationships" r:embed="rId2"/>
        <a:stretch>
          <a:fillRect/>
        </a:stretch>
      </xdr:blipFill>
      <xdr:spPr>
        <a:xfrm>
          <a:off x="1" y="3238500"/>
          <a:ext cx="6505575" cy="3657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22</xdr:row>
      <xdr:rowOff>171450</xdr:rowOff>
    </xdr:from>
    <xdr:to>
      <xdr:col>10</xdr:col>
      <xdr:colOff>409575</xdr:colOff>
      <xdr:row>42</xdr:row>
      <xdr:rowOff>19050</xdr:rowOff>
    </xdr:to>
    <xdr:pic>
      <xdr:nvPicPr>
        <xdr:cNvPr id="5" name="Picture 4">
          <a:extLst>
            <a:ext uri="{FF2B5EF4-FFF2-40B4-BE49-F238E27FC236}">
              <a16:creationId xmlns:a16="http://schemas.microsoft.com/office/drawing/2014/main" id="{E41F654D-1D1B-4DCF-AA58-B25DFB7C3741}"/>
            </a:ext>
          </a:extLst>
        </xdr:cNvPr>
        <xdr:cNvPicPr>
          <a:picLocks noChangeAspect="1"/>
        </xdr:cNvPicPr>
      </xdr:nvPicPr>
      <xdr:blipFill>
        <a:blip xmlns:r="http://schemas.openxmlformats.org/officeDocument/2006/relationships" r:embed="rId1"/>
        <a:stretch>
          <a:fillRect/>
        </a:stretch>
      </xdr:blipFill>
      <xdr:spPr>
        <a:xfrm>
          <a:off x="0" y="4362450"/>
          <a:ext cx="6505575" cy="3657600"/>
        </a:xfrm>
        <a:prstGeom prst="rect">
          <a:avLst/>
        </a:prstGeom>
      </xdr:spPr>
    </xdr:pic>
    <xdr:clientData/>
  </xdr:twoCellAnchor>
  <xdr:twoCellAnchor editAs="oneCell">
    <xdr:from>
      <xdr:col>10</xdr:col>
      <xdr:colOff>419101</xdr:colOff>
      <xdr:row>23</xdr:row>
      <xdr:rowOff>19050</xdr:rowOff>
    </xdr:from>
    <xdr:to>
      <xdr:col>21</xdr:col>
      <xdr:colOff>219076</xdr:colOff>
      <xdr:row>42</xdr:row>
      <xdr:rowOff>57150</xdr:rowOff>
    </xdr:to>
    <xdr:pic>
      <xdr:nvPicPr>
        <xdr:cNvPr id="6" name="Picture 5">
          <a:extLst>
            <a:ext uri="{FF2B5EF4-FFF2-40B4-BE49-F238E27FC236}">
              <a16:creationId xmlns:a16="http://schemas.microsoft.com/office/drawing/2014/main" id="{31220CE8-A7FD-420F-9B19-064F79943B89}"/>
            </a:ext>
          </a:extLst>
        </xdr:cNvPr>
        <xdr:cNvPicPr>
          <a:picLocks noChangeAspect="1"/>
        </xdr:cNvPicPr>
      </xdr:nvPicPr>
      <xdr:blipFill>
        <a:blip xmlns:r="http://schemas.openxmlformats.org/officeDocument/2006/relationships" r:embed="rId2"/>
        <a:stretch>
          <a:fillRect/>
        </a:stretch>
      </xdr:blipFill>
      <xdr:spPr>
        <a:xfrm>
          <a:off x="6515101" y="4400550"/>
          <a:ext cx="6505575" cy="3657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18</xdr:row>
      <xdr:rowOff>0</xdr:rowOff>
    </xdr:from>
    <xdr:to>
      <xdr:col>10</xdr:col>
      <xdr:colOff>409576</xdr:colOff>
      <xdr:row>37</xdr:row>
      <xdr:rowOff>38100</xdr:rowOff>
    </xdr:to>
    <xdr:pic>
      <xdr:nvPicPr>
        <xdr:cNvPr id="2" name="Picture 1">
          <a:extLst>
            <a:ext uri="{FF2B5EF4-FFF2-40B4-BE49-F238E27FC236}">
              <a16:creationId xmlns:a16="http://schemas.microsoft.com/office/drawing/2014/main" id="{257A9082-FB8F-4A0A-9569-7FCBAA85240A}"/>
            </a:ext>
          </a:extLst>
        </xdr:cNvPr>
        <xdr:cNvPicPr>
          <a:picLocks noChangeAspect="1"/>
        </xdr:cNvPicPr>
      </xdr:nvPicPr>
      <xdr:blipFill>
        <a:blip xmlns:r="http://schemas.openxmlformats.org/officeDocument/2006/relationships" r:embed="rId1"/>
        <a:stretch>
          <a:fillRect/>
        </a:stretch>
      </xdr:blipFill>
      <xdr:spPr>
        <a:xfrm>
          <a:off x="1" y="3429000"/>
          <a:ext cx="6505575" cy="3657600"/>
        </a:xfrm>
        <a:prstGeom prst="rect">
          <a:avLst/>
        </a:prstGeom>
      </xdr:spPr>
    </xdr:pic>
    <xdr:clientData/>
  </xdr:twoCellAnchor>
  <xdr:twoCellAnchor editAs="oneCell">
    <xdr:from>
      <xdr:col>10</xdr:col>
      <xdr:colOff>438151</xdr:colOff>
      <xdr:row>18</xdr:row>
      <xdr:rowOff>0</xdr:rowOff>
    </xdr:from>
    <xdr:to>
      <xdr:col>21</xdr:col>
      <xdr:colOff>238126</xdr:colOff>
      <xdr:row>37</xdr:row>
      <xdr:rowOff>38100</xdr:rowOff>
    </xdr:to>
    <xdr:pic>
      <xdr:nvPicPr>
        <xdr:cNvPr id="3" name="Picture 2">
          <a:extLst>
            <a:ext uri="{FF2B5EF4-FFF2-40B4-BE49-F238E27FC236}">
              <a16:creationId xmlns:a16="http://schemas.microsoft.com/office/drawing/2014/main" id="{02550104-2F77-4B32-98E0-E12732AF63C5}"/>
            </a:ext>
          </a:extLst>
        </xdr:cNvPr>
        <xdr:cNvPicPr>
          <a:picLocks noChangeAspect="1"/>
        </xdr:cNvPicPr>
      </xdr:nvPicPr>
      <xdr:blipFill>
        <a:blip xmlns:r="http://schemas.openxmlformats.org/officeDocument/2006/relationships" r:embed="rId2"/>
        <a:stretch>
          <a:fillRect/>
        </a:stretch>
      </xdr:blipFill>
      <xdr:spPr>
        <a:xfrm>
          <a:off x="6534151" y="3429000"/>
          <a:ext cx="6505575" cy="3657600"/>
        </a:xfrm>
        <a:prstGeom prst="rect">
          <a:avLst/>
        </a:prstGeom>
      </xdr:spPr>
    </xdr:pic>
    <xdr:clientData/>
  </xdr:twoCellAnchor>
  <xdr:twoCellAnchor editAs="oneCell">
    <xdr:from>
      <xdr:col>0</xdr:col>
      <xdr:colOff>1</xdr:colOff>
      <xdr:row>39</xdr:row>
      <xdr:rowOff>0</xdr:rowOff>
    </xdr:from>
    <xdr:to>
      <xdr:col>10</xdr:col>
      <xdr:colOff>409576</xdr:colOff>
      <xdr:row>58</xdr:row>
      <xdr:rowOff>38100</xdr:rowOff>
    </xdr:to>
    <xdr:pic>
      <xdr:nvPicPr>
        <xdr:cNvPr id="4" name="Picture 3">
          <a:extLst>
            <a:ext uri="{FF2B5EF4-FFF2-40B4-BE49-F238E27FC236}">
              <a16:creationId xmlns:a16="http://schemas.microsoft.com/office/drawing/2014/main" id="{4053A533-C7AB-4328-89FA-5265BCB65C03}"/>
            </a:ext>
          </a:extLst>
        </xdr:cNvPr>
        <xdr:cNvPicPr>
          <a:picLocks noChangeAspect="1"/>
        </xdr:cNvPicPr>
      </xdr:nvPicPr>
      <xdr:blipFill>
        <a:blip xmlns:r="http://schemas.openxmlformats.org/officeDocument/2006/relationships" r:embed="rId3"/>
        <a:stretch>
          <a:fillRect/>
        </a:stretch>
      </xdr:blipFill>
      <xdr:spPr>
        <a:xfrm>
          <a:off x="1" y="7429500"/>
          <a:ext cx="6505575" cy="3657600"/>
        </a:xfrm>
        <a:prstGeom prst="rect">
          <a:avLst/>
        </a:prstGeom>
      </xdr:spPr>
    </xdr:pic>
    <xdr:clientData/>
  </xdr:twoCellAnchor>
  <xdr:twoCellAnchor editAs="oneCell">
    <xdr:from>
      <xdr:col>0</xdr:col>
      <xdr:colOff>0</xdr:colOff>
      <xdr:row>61</xdr:row>
      <xdr:rowOff>47625</xdr:rowOff>
    </xdr:from>
    <xdr:to>
      <xdr:col>10</xdr:col>
      <xdr:colOff>409575</xdr:colOff>
      <xdr:row>80</xdr:row>
      <xdr:rowOff>85725</xdr:rowOff>
    </xdr:to>
    <xdr:pic>
      <xdr:nvPicPr>
        <xdr:cNvPr id="5" name="Picture 4">
          <a:extLst>
            <a:ext uri="{FF2B5EF4-FFF2-40B4-BE49-F238E27FC236}">
              <a16:creationId xmlns:a16="http://schemas.microsoft.com/office/drawing/2014/main" id="{49B2A1DE-2C64-4FF3-AEBF-34329BB04A7C}"/>
            </a:ext>
          </a:extLst>
        </xdr:cNvPr>
        <xdr:cNvPicPr>
          <a:picLocks noChangeAspect="1"/>
        </xdr:cNvPicPr>
      </xdr:nvPicPr>
      <xdr:blipFill>
        <a:blip xmlns:r="http://schemas.openxmlformats.org/officeDocument/2006/relationships" r:embed="rId4"/>
        <a:stretch>
          <a:fillRect/>
        </a:stretch>
      </xdr:blipFill>
      <xdr:spPr>
        <a:xfrm>
          <a:off x="0" y="11668125"/>
          <a:ext cx="6505575" cy="3657600"/>
        </a:xfrm>
        <a:prstGeom prst="rect">
          <a:avLst/>
        </a:prstGeom>
      </xdr:spPr>
    </xdr:pic>
    <xdr:clientData/>
  </xdr:twoCellAnchor>
  <xdr:twoCellAnchor editAs="oneCell">
    <xdr:from>
      <xdr:col>10</xdr:col>
      <xdr:colOff>409576</xdr:colOff>
      <xdr:row>61</xdr:row>
      <xdr:rowOff>57150</xdr:rowOff>
    </xdr:from>
    <xdr:to>
      <xdr:col>21</xdr:col>
      <xdr:colOff>209551</xdr:colOff>
      <xdr:row>80</xdr:row>
      <xdr:rowOff>95250</xdr:rowOff>
    </xdr:to>
    <xdr:pic>
      <xdr:nvPicPr>
        <xdr:cNvPr id="6" name="Picture 5">
          <a:extLst>
            <a:ext uri="{FF2B5EF4-FFF2-40B4-BE49-F238E27FC236}">
              <a16:creationId xmlns:a16="http://schemas.microsoft.com/office/drawing/2014/main" id="{B38D72D8-12D7-42C9-A659-314E2A560CB0}"/>
            </a:ext>
          </a:extLst>
        </xdr:cNvPr>
        <xdr:cNvPicPr>
          <a:picLocks noChangeAspect="1"/>
        </xdr:cNvPicPr>
      </xdr:nvPicPr>
      <xdr:blipFill>
        <a:blip xmlns:r="http://schemas.openxmlformats.org/officeDocument/2006/relationships" r:embed="rId5"/>
        <a:stretch>
          <a:fillRect/>
        </a:stretch>
      </xdr:blipFill>
      <xdr:spPr>
        <a:xfrm>
          <a:off x="6505576" y="11677650"/>
          <a:ext cx="6505575" cy="365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20</xdr:row>
      <xdr:rowOff>0</xdr:rowOff>
    </xdr:from>
    <xdr:to>
      <xdr:col>10</xdr:col>
      <xdr:colOff>409576</xdr:colOff>
      <xdr:row>39</xdr:row>
      <xdr:rowOff>38100</xdr:rowOff>
    </xdr:to>
    <xdr:pic>
      <xdr:nvPicPr>
        <xdr:cNvPr id="2" name="Picture 1">
          <a:extLst>
            <a:ext uri="{FF2B5EF4-FFF2-40B4-BE49-F238E27FC236}">
              <a16:creationId xmlns:a16="http://schemas.microsoft.com/office/drawing/2014/main" id="{D9BEAC44-A6B0-4374-B4AA-02168D8AA61F}"/>
            </a:ext>
          </a:extLst>
        </xdr:cNvPr>
        <xdr:cNvPicPr>
          <a:picLocks noChangeAspect="1"/>
        </xdr:cNvPicPr>
      </xdr:nvPicPr>
      <xdr:blipFill>
        <a:blip xmlns:r="http://schemas.openxmlformats.org/officeDocument/2006/relationships" r:embed="rId1"/>
        <a:stretch>
          <a:fillRect/>
        </a:stretch>
      </xdr:blipFill>
      <xdr:spPr>
        <a:xfrm>
          <a:off x="1" y="3810000"/>
          <a:ext cx="6505575" cy="3657600"/>
        </a:xfrm>
        <a:prstGeom prst="rect">
          <a:avLst/>
        </a:prstGeom>
      </xdr:spPr>
    </xdr:pic>
    <xdr:clientData/>
  </xdr:twoCellAnchor>
  <xdr:twoCellAnchor editAs="oneCell">
    <xdr:from>
      <xdr:col>10</xdr:col>
      <xdr:colOff>457201</xdr:colOff>
      <xdr:row>19</xdr:row>
      <xdr:rowOff>171450</xdr:rowOff>
    </xdr:from>
    <xdr:to>
      <xdr:col>21</xdr:col>
      <xdr:colOff>257176</xdr:colOff>
      <xdr:row>39</xdr:row>
      <xdr:rowOff>19050</xdr:rowOff>
    </xdr:to>
    <xdr:pic>
      <xdr:nvPicPr>
        <xdr:cNvPr id="3" name="Picture 2">
          <a:extLst>
            <a:ext uri="{FF2B5EF4-FFF2-40B4-BE49-F238E27FC236}">
              <a16:creationId xmlns:a16="http://schemas.microsoft.com/office/drawing/2014/main" id="{68D5A8E2-8A27-4DBB-96DC-97E93936C2A4}"/>
            </a:ext>
          </a:extLst>
        </xdr:cNvPr>
        <xdr:cNvPicPr>
          <a:picLocks noChangeAspect="1"/>
        </xdr:cNvPicPr>
      </xdr:nvPicPr>
      <xdr:blipFill>
        <a:blip xmlns:r="http://schemas.openxmlformats.org/officeDocument/2006/relationships" r:embed="rId2"/>
        <a:stretch>
          <a:fillRect/>
        </a:stretch>
      </xdr:blipFill>
      <xdr:spPr>
        <a:xfrm>
          <a:off x="6553201" y="3790950"/>
          <a:ext cx="6505575" cy="3657600"/>
        </a:xfrm>
        <a:prstGeom prst="rect">
          <a:avLst/>
        </a:prstGeom>
      </xdr:spPr>
    </xdr:pic>
    <xdr:clientData/>
  </xdr:twoCellAnchor>
  <xdr:twoCellAnchor editAs="oneCell">
    <xdr:from>
      <xdr:col>0</xdr:col>
      <xdr:colOff>1</xdr:colOff>
      <xdr:row>55</xdr:row>
      <xdr:rowOff>0</xdr:rowOff>
    </xdr:from>
    <xdr:to>
      <xdr:col>10</xdr:col>
      <xdr:colOff>409576</xdr:colOff>
      <xdr:row>74</xdr:row>
      <xdr:rowOff>38100</xdr:rowOff>
    </xdr:to>
    <xdr:pic>
      <xdr:nvPicPr>
        <xdr:cNvPr id="4" name="Picture 3">
          <a:extLst>
            <a:ext uri="{FF2B5EF4-FFF2-40B4-BE49-F238E27FC236}">
              <a16:creationId xmlns:a16="http://schemas.microsoft.com/office/drawing/2014/main" id="{1B6A8D4E-66A7-42A2-A6F2-D073EB6BBA51}"/>
            </a:ext>
          </a:extLst>
        </xdr:cNvPr>
        <xdr:cNvPicPr>
          <a:picLocks noChangeAspect="1"/>
        </xdr:cNvPicPr>
      </xdr:nvPicPr>
      <xdr:blipFill>
        <a:blip xmlns:r="http://schemas.openxmlformats.org/officeDocument/2006/relationships" r:embed="rId3"/>
        <a:stretch>
          <a:fillRect/>
        </a:stretch>
      </xdr:blipFill>
      <xdr:spPr>
        <a:xfrm>
          <a:off x="1" y="10477500"/>
          <a:ext cx="6505575" cy="3657600"/>
        </a:xfrm>
        <a:prstGeom prst="rect">
          <a:avLst/>
        </a:prstGeom>
      </xdr:spPr>
    </xdr:pic>
    <xdr:clientData/>
  </xdr:twoCellAnchor>
  <xdr:twoCellAnchor editAs="oneCell">
    <xdr:from>
      <xdr:col>10</xdr:col>
      <xdr:colOff>447676</xdr:colOff>
      <xdr:row>55</xdr:row>
      <xdr:rowOff>19050</xdr:rowOff>
    </xdr:from>
    <xdr:to>
      <xdr:col>21</xdr:col>
      <xdr:colOff>247651</xdr:colOff>
      <xdr:row>74</xdr:row>
      <xdr:rowOff>57150</xdr:rowOff>
    </xdr:to>
    <xdr:pic>
      <xdr:nvPicPr>
        <xdr:cNvPr id="5" name="Picture 4">
          <a:extLst>
            <a:ext uri="{FF2B5EF4-FFF2-40B4-BE49-F238E27FC236}">
              <a16:creationId xmlns:a16="http://schemas.microsoft.com/office/drawing/2014/main" id="{1C044B57-6EAE-4E07-B4D1-CE8E30D90F4C}"/>
            </a:ext>
          </a:extLst>
        </xdr:cNvPr>
        <xdr:cNvPicPr>
          <a:picLocks noChangeAspect="1"/>
        </xdr:cNvPicPr>
      </xdr:nvPicPr>
      <xdr:blipFill>
        <a:blip xmlns:r="http://schemas.openxmlformats.org/officeDocument/2006/relationships" r:embed="rId4"/>
        <a:stretch>
          <a:fillRect/>
        </a:stretch>
      </xdr:blipFill>
      <xdr:spPr>
        <a:xfrm>
          <a:off x="6543676" y="10496550"/>
          <a:ext cx="6505575" cy="3657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9526</xdr:colOff>
      <xdr:row>6</xdr:row>
      <xdr:rowOff>114300</xdr:rowOff>
    </xdr:from>
    <xdr:to>
      <xdr:col>10</xdr:col>
      <xdr:colOff>419101</xdr:colOff>
      <xdr:row>25</xdr:row>
      <xdr:rowOff>152400</xdr:rowOff>
    </xdr:to>
    <xdr:pic>
      <xdr:nvPicPr>
        <xdr:cNvPr id="2" name="Picture 1">
          <a:extLst>
            <a:ext uri="{FF2B5EF4-FFF2-40B4-BE49-F238E27FC236}">
              <a16:creationId xmlns:a16="http://schemas.microsoft.com/office/drawing/2014/main" id="{BB829FA4-734D-4FD5-B8CD-BC22533CC816}"/>
            </a:ext>
          </a:extLst>
        </xdr:cNvPr>
        <xdr:cNvPicPr>
          <a:picLocks noChangeAspect="1"/>
        </xdr:cNvPicPr>
      </xdr:nvPicPr>
      <xdr:blipFill>
        <a:blip xmlns:r="http://schemas.openxmlformats.org/officeDocument/2006/relationships" r:embed="rId1"/>
        <a:stretch>
          <a:fillRect/>
        </a:stretch>
      </xdr:blipFill>
      <xdr:spPr>
        <a:xfrm>
          <a:off x="9526" y="1257300"/>
          <a:ext cx="6505575" cy="3657600"/>
        </a:xfrm>
        <a:prstGeom prst="rect">
          <a:avLst/>
        </a:prstGeom>
      </xdr:spPr>
    </xdr:pic>
    <xdr:clientData/>
  </xdr:twoCellAnchor>
  <xdr:twoCellAnchor editAs="oneCell">
    <xdr:from>
      <xdr:col>10</xdr:col>
      <xdr:colOff>485776</xdr:colOff>
      <xdr:row>6</xdr:row>
      <xdr:rowOff>180975</xdr:rowOff>
    </xdr:from>
    <xdr:to>
      <xdr:col>21</xdr:col>
      <xdr:colOff>285751</xdr:colOff>
      <xdr:row>26</xdr:row>
      <xdr:rowOff>28575</xdr:rowOff>
    </xdr:to>
    <xdr:pic>
      <xdr:nvPicPr>
        <xdr:cNvPr id="4" name="Picture 3">
          <a:extLst>
            <a:ext uri="{FF2B5EF4-FFF2-40B4-BE49-F238E27FC236}">
              <a16:creationId xmlns:a16="http://schemas.microsoft.com/office/drawing/2014/main" id="{2961689D-6A24-4262-9C38-7647746022B3}"/>
            </a:ext>
          </a:extLst>
        </xdr:cNvPr>
        <xdr:cNvPicPr>
          <a:picLocks noChangeAspect="1"/>
        </xdr:cNvPicPr>
      </xdr:nvPicPr>
      <xdr:blipFill>
        <a:blip xmlns:r="http://schemas.openxmlformats.org/officeDocument/2006/relationships" r:embed="rId2"/>
        <a:stretch>
          <a:fillRect/>
        </a:stretch>
      </xdr:blipFill>
      <xdr:spPr>
        <a:xfrm>
          <a:off x="6581776" y="1323975"/>
          <a:ext cx="6505575" cy="3657600"/>
        </a:xfrm>
        <a:prstGeom prst="rect">
          <a:avLst/>
        </a:prstGeom>
      </xdr:spPr>
    </xdr:pic>
    <xdr:clientData/>
  </xdr:twoCellAnchor>
  <xdr:twoCellAnchor editAs="oneCell">
    <xdr:from>
      <xdr:col>0</xdr:col>
      <xdr:colOff>0</xdr:colOff>
      <xdr:row>31</xdr:row>
      <xdr:rowOff>123825</xdr:rowOff>
    </xdr:from>
    <xdr:to>
      <xdr:col>10</xdr:col>
      <xdr:colOff>409575</xdr:colOff>
      <xdr:row>50</xdr:row>
      <xdr:rowOff>161925</xdr:rowOff>
    </xdr:to>
    <xdr:pic>
      <xdr:nvPicPr>
        <xdr:cNvPr id="5" name="Picture 4">
          <a:extLst>
            <a:ext uri="{FF2B5EF4-FFF2-40B4-BE49-F238E27FC236}">
              <a16:creationId xmlns:a16="http://schemas.microsoft.com/office/drawing/2014/main" id="{C3075BD0-FE0E-4877-97D4-65516EAD0D28}"/>
            </a:ext>
          </a:extLst>
        </xdr:cNvPr>
        <xdr:cNvPicPr>
          <a:picLocks noChangeAspect="1"/>
        </xdr:cNvPicPr>
      </xdr:nvPicPr>
      <xdr:blipFill>
        <a:blip xmlns:r="http://schemas.openxmlformats.org/officeDocument/2006/relationships" r:embed="rId3"/>
        <a:stretch>
          <a:fillRect/>
        </a:stretch>
      </xdr:blipFill>
      <xdr:spPr>
        <a:xfrm>
          <a:off x="0" y="6029325"/>
          <a:ext cx="6505575" cy="3657600"/>
        </a:xfrm>
        <a:prstGeom prst="rect">
          <a:avLst/>
        </a:prstGeom>
      </xdr:spPr>
    </xdr:pic>
    <xdr:clientData/>
  </xdr:twoCellAnchor>
  <xdr:twoCellAnchor editAs="oneCell">
    <xdr:from>
      <xdr:col>10</xdr:col>
      <xdr:colOff>457201</xdr:colOff>
      <xdr:row>32</xdr:row>
      <xdr:rowOff>19050</xdr:rowOff>
    </xdr:from>
    <xdr:to>
      <xdr:col>21</xdr:col>
      <xdr:colOff>257176</xdr:colOff>
      <xdr:row>51</xdr:row>
      <xdr:rowOff>57150</xdr:rowOff>
    </xdr:to>
    <xdr:pic>
      <xdr:nvPicPr>
        <xdr:cNvPr id="6" name="Picture 5">
          <a:extLst>
            <a:ext uri="{FF2B5EF4-FFF2-40B4-BE49-F238E27FC236}">
              <a16:creationId xmlns:a16="http://schemas.microsoft.com/office/drawing/2014/main" id="{0FFB93B2-0E89-4272-86AB-6A8D99113CEA}"/>
            </a:ext>
          </a:extLst>
        </xdr:cNvPr>
        <xdr:cNvPicPr>
          <a:picLocks noChangeAspect="1"/>
        </xdr:cNvPicPr>
      </xdr:nvPicPr>
      <xdr:blipFill>
        <a:blip xmlns:r="http://schemas.openxmlformats.org/officeDocument/2006/relationships" r:embed="rId4"/>
        <a:stretch>
          <a:fillRect/>
        </a:stretch>
      </xdr:blipFill>
      <xdr:spPr>
        <a:xfrm>
          <a:off x="6553201" y="6115050"/>
          <a:ext cx="6505575" cy="3657600"/>
        </a:xfrm>
        <a:prstGeom prst="rect">
          <a:avLst/>
        </a:prstGeom>
      </xdr:spPr>
    </xdr:pic>
    <xdr:clientData/>
  </xdr:twoCellAnchor>
  <xdr:twoCellAnchor editAs="oneCell">
    <xdr:from>
      <xdr:col>0</xdr:col>
      <xdr:colOff>1</xdr:colOff>
      <xdr:row>56</xdr:row>
      <xdr:rowOff>0</xdr:rowOff>
    </xdr:from>
    <xdr:to>
      <xdr:col>10</xdr:col>
      <xdr:colOff>409576</xdr:colOff>
      <xdr:row>75</xdr:row>
      <xdr:rowOff>38100</xdr:rowOff>
    </xdr:to>
    <xdr:pic>
      <xdr:nvPicPr>
        <xdr:cNvPr id="7" name="Picture 6">
          <a:extLst>
            <a:ext uri="{FF2B5EF4-FFF2-40B4-BE49-F238E27FC236}">
              <a16:creationId xmlns:a16="http://schemas.microsoft.com/office/drawing/2014/main" id="{8C32039F-60FC-4501-9B22-A4E92F46B78E}"/>
            </a:ext>
          </a:extLst>
        </xdr:cNvPr>
        <xdr:cNvPicPr>
          <a:picLocks noChangeAspect="1"/>
        </xdr:cNvPicPr>
      </xdr:nvPicPr>
      <xdr:blipFill>
        <a:blip xmlns:r="http://schemas.openxmlformats.org/officeDocument/2006/relationships" r:embed="rId5"/>
        <a:stretch>
          <a:fillRect/>
        </a:stretch>
      </xdr:blipFill>
      <xdr:spPr>
        <a:xfrm>
          <a:off x="1" y="10668000"/>
          <a:ext cx="6505575" cy="3657600"/>
        </a:xfrm>
        <a:prstGeom prst="rect">
          <a:avLst/>
        </a:prstGeom>
      </xdr:spPr>
    </xdr:pic>
    <xdr:clientData/>
  </xdr:twoCellAnchor>
  <xdr:twoCellAnchor editAs="oneCell">
    <xdr:from>
      <xdr:col>10</xdr:col>
      <xdr:colOff>438151</xdr:colOff>
      <xdr:row>56</xdr:row>
      <xdr:rowOff>0</xdr:rowOff>
    </xdr:from>
    <xdr:to>
      <xdr:col>21</xdr:col>
      <xdr:colOff>238126</xdr:colOff>
      <xdr:row>75</xdr:row>
      <xdr:rowOff>38100</xdr:rowOff>
    </xdr:to>
    <xdr:pic>
      <xdr:nvPicPr>
        <xdr:cNvPr id="8" name="Picture 7">
          <a:extLst>
            <a:ext uri="{FF2B5EF4-FFF2-40B4-BE49-F238E27FC236}">
              <a16:creationId xmlns:a16="http://schemas.microsoft.com/office/drawing/2014/main" id="{90026A7F-E3E2-4EB4-9648-13345D5F6E72}"/>
            </a:ext>
          </a:extLst>
        </xdr:cNvPr>
        <xdr:cNvPicPr>
          <a:picLocks noChangeAspect="1"/>
        </xdr:cNvPicPr>
      </xdr:nvPicPr>
      <xdr:blipFill>
        <a:blip xmlns:r="http://schemas.openxmlformats.org/officeDocument/2006/relationships" r:embed="rId6"/>
        <a:stretch>
          <a:fillRect/>
        </a:stretch>
      </xdr:blipFill>
      <xdr:spPr>
        <a:xfrm>
          <a:off x="6534151" y="10668000"/>
          <a:ext cx="6505575" cy="3657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dbsystems.atlassian.net/browse/DELV-2734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4.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77" t="s">
        <v>125</v>
      </c>
      <c r="B2" s="77"/>
    </row>
    <row r="3" spans="1:8" x14ac:dyDescent="0.25">
      <c r="A3" s="2" t="s">
        <v>0</v>
      </c>
      <c r="B3" s="2" t="s">
        <v>28</v>
      </c>
      <c r="C3" s="2" t="s">
        <v>2</v>
      </c>
      <c r="D3" s="2" t="s">
        <v>3</v>
      </c>
      <c r="E3" s="2" t="s">
        <v>4</v>
      </c>
      <c r="F3" s="2" t="s">
        <v>5</v>
      </c>
      <c r="G3" s="2" t="s">
        <v>6</v>
      </c>
      <c r="H3" s="2" t="s">
        <v>10</v>
      </c>
    </row>
    <row r="4" spans="1:8" ht="30" x14ac:dyDescent="0.25">
      <c r="A4" s="78" t="s">
        <v>1</v>
      </c>
      <c r="B4" s="78" t="s">
        <v>118</v>
      </c>
      <c r="C4" s="79" t="s">
        <v>119</v>
      </c>
      <c r="D4" s="34" t="s">
        <v>7</v>
      </c>
      <c r="E4" s="36" t="s">
        <v>15</v>
      </c>
      <c r="F4" s="36" t="s">
        <v>16</v>
      </c>
      <c r="G4" s="78" t="s">
        <v>11</v>
      </c>
      <c r="H4" s="79" t="s">
        <v>84</v>
      </c>
    </row>
    <row r="5" spans="1:8" ht="30" x14ac:dyDescent="0.25">
      <c r="A5" s="78"/>
      <c r="B5" s="78"/>
      <c r="C5" s="78"/>
      <c r="D5" s="34" t="s">
        <v>8</v>
      </c>
      <c r="E5" s="36" t="s">
        <v>120</v>
      </c>
      <c r="F5" s="36" t="s">
        <v>121</v>
      </c>
      <c r="G5" s="78"/>
      <c r="H5" s="78"/>
    </row>
    <row r="6" spans="1:8" ht="30" x14ac:dyDescent="0.25">
      <c r="A6" s="78"/>
      <c r="B6" s="78"/>
      <c r="C6" s="78"/>
      <c r="D6" s="34" t="s">
        <v>17</v>
      </c>
      <c r="E6" s="36" t="s">
        <v>18</v>
      </c>
      <c r="F6" s="36" t="s">
        <v>26</v>
      </c>
      <c r="G6" s="78"/>
      <c r="H6" s="78"/>
    </row>
    <row r="7" spans="1:8" x14ac:dyDescent="0.25">
      <c r="A7" s="78"/>
      <c r="B7" s="78"/>
      <c r="C7" s="78"/>
      <c r="D7" s="35" t="s">
        <v>20</v>
      </c>
      <c r="E7" s="6" t="s">
        <v>19</v>
      </c>
      <c r="F7" s="36"/>
      <c r="G7" s="78"/>
      <c r="H7" s="78"/>
    </row>
    <row r="8" spans="1:8" ht="105" x14ac:dyDescent="0.25">
      <c r="A8" s="78"/>
      <c r="B8" s="78"/>
      <c r="C8" s="78"/>
      <c r="D8" s="35" t="s">
        <v>21</v>
      </c>
      <c r="E8" s="6" t="s">
        <v>29</v>
      </c>
      <c r="F8" s="6" t="s">
        <v>22</v>
      </c>
      <c r="G8" s="78"/>
      <c r="H8" s="78"/>
    </row>
    <row r="9" spans="1:8" ht="30" x14ac:dyDescent="0.25">
      <c r="A9" s="78" t="s">
        <v>9</v>
      </c>
      <c r="B9" s="78" t="s">
        <v>122</v>
      </c>
      <c r="C9" s="79" t="s">
        <v>123</v>
      </c>
      <c r="D9" s="34" t="s">
        <v>7</v>
      </c>
      <c r="E9" s="36" t="s">
        <v>15</v>
      </c>
      <c r="F9" s="36" t="s">
        <v>16</v>
      </c>
      <c r="G9" s="78" t="s">
        <v>11</v>
      </c>
      <c r="H9" s="79" t="s">
        <v>85</v>
      </c>
    </row>
    <row r="10" spans="1:8" ht="30" x14ac:dyDescent="0.25">
      <c r="A10" s="78"/>
      <c r="B10" s="78"/>
      <c r="C10" s="78"/>
      <c r="D10" s="34" t="s">
        <v>8</v>
      </c>
      <c r="E10" s="36" t="s">
        <v>120</v>
      </c>
      <c r="F10" s="36" t="s">
        <v>121</v>
      </c>
      <c r="G10" s="78"/>
      <c r="H10" s="78"/>
    </row>
    <row r="11" spans="1:8" ht="30" x14ac:dyDescent="0.25">
      <c r="A11" s="78"/>
      <c r="B11" s="78"/>
      <c r="C11" s="78"/>
      <c r="D11" s="34" t="s">
        <v>17</v>
      </c>
      <c r="E11" s="36" t="s">
        <v>23</v>
      </c>
      <c r="F11" s="36" t="s">
        <v>27</v>
      </c>
      <c r="G11" s="78"/>
      <c r="H11" s="78"/>
    </row>
    <row r="12" spans="1:8" x14ac:dyDescent="0.25">
      <c r="A12" s="78"/>
      <c r="B12" s="78"/>
      <c r="C12" s="78"/>
      <c r="D12" s="35" t="s">
        <v>20</v>
      </c>
      <c r="E12" s="6" t="s">
        <v>19</v>
      </c>
      <c r="F12" s="36"/>
      <c r="G12" s="78"/>
      <c r="H12" s="78"/>
    </row>
    <row r="13" spans="1:8" ht="105" x14ac:dyDescent="0.25">
      <c r="A13" s="78"/>
      <c r="B13" s="78"/>
      <c r="C13" s="78"/>
      <c r="D13" s="35" t="s">
        <v>21</v>
      </c>
      <c r="E13" s="6" t="s">
        <v>29</v>
      </c>
      <c r="F13" s="6" t="s">
        <v>22</v>
      </c>
      <c r="G13" s="78"/>
      <c r="H13" s="78"/>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241</v>
      </c>
      <c r="C2" s="1"/>
    </row>
    <row r="3" spans="1:3" s="45" customFormat="1" x14ac:dyDescent="0.25">
      <c r="A3" s="42">
        <v>2</v>
      </c>
      <c r="B3" s="46" t="s">
        <v>242</v>
      </c>
      <c r="C3" s="1"/>
    </row>
    <row r="4" spans="1:3" s="45" customFormat="1" x14ac:dyDescent="0.25">
      <c r="A4" s="42">
        <v>3</v>
      </c>
      <c r="B4" s="46" t="s">
        <v>243</v>
      </c>
      <c r="C4" s="1"/>
    </row>
    <row r="5" spans="1:3" s="45" customFormat="1" x14ac:dyDescent="0.25">
      <c r="A5" s="42">
        <v>4</v>
      </c>
      <c r="B5" s="46" t="s">
        <v>244</v>
      </c>
      <c r="C5" s="1"/>
    </row>
    <row r="6" spans="1:3" x14ac:dyDescent="0.25">
      <c r="A6" s="42">
        <v>5</v>
      </c>
      <c r="B6" s="46" t="s">
        <v>245</v>
      </c>
    </row>
    <row r="7" spans="1:3" x14ac:dyDescent="0.25">
      <c r="A7" s="42">
        <v>6</v>
      </c>
      <c r="B7" s="46" t="s">
        <v>246</v>
      </c>
    </row>
    <row r="8" spans="1:3" x14ac:dyDescent="0.25">
      <c r="A8" s="42">
        <v>7</v>
      </c>
      <c r="B8" s="46" t="s">
        <v>235</v>
      </c>
    </row>
    <row r="9" spans="1:3" s="45" customFormat="1" x14ac:dyDescent="0.25">
      <c r="A9" s="42">
        <v>8</v>
      </c>
      <c r="B9" s="46" t="s">
        <v>247</v>
      </c>
    </row>
    <row r="10" spans="1:3" x14ac:dyDescent="0.25">
      <c r="A10" s="42">
        <v>9</v>
      </c>
      <c r="B10" s="68" t="s">
        <v>248</v>
      </c>
    </row>
    <row r="11" spans="1:3" x14ac:dyDescent="0.25">
      <c r="A11" s="42">
        <v>10</v>
      </c>
      <c r="B11" s="68" t="s">
        <v>236</v>
      </c>
    </row>
    <row r="12" spans="1:3" x14ac:dyDescent="0.25">
      <c r="A12" s="67">
        <v>11</v>
      </c>
      <c r="B12" s="68" t="s">
        <v>249</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row>
    <row r="3" spans="1:124" x14ac:dyDescent="0.25">
      <c r="A3" s="64" t="s">
        <v>234</v>
      </c>
      <c r="B3" s="5"/>
      <c r="C3" s="5"/>
      <c r="D3" s="5"/>
      <c r="E3" s="5"/>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row>
    <row r="4" spans="1:124" x14ac:dyDescent="0.25">
      <c r="A4" s="61" t="s">
        <v>230</v>
      </c>
      <c r="B4" s="5"/>
      <c r="C4" s="5"/>
      <c r="D4" s="5"/>
      <c r="E4" s="5"/>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row>
    <row r="5" spans="1:124" s="49" customFormat="1" x14ac:dyDescent="0.25">
      <c r="A5" s="62" t="s">
        <v>229</v>
      </c>
      <c r="B5" s="63"/>
      <c r="C5" s="48"/>
      <c r="D5" s="48"/>
      <c r="E5" s="48"/>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row>
    <row r="6" spans="1:124" x14ac:dyDescent="0.25">
      <c r="A6" s="61" t="s">
        <v>231</v>
      </c>
    </row>
    <row r="7" spans="1:124" x14ac:dyDescent="0.25">
      <c r="A7" s="62" t="s">
        <v>228</v>
      </c>
    </row>
    <row r="8" spans="1:124" x14ac:dyDescent="0.25">
      <c r="A8" s="53" t="s">
        <v>223</v>
      </c>
      <c r="B8" s="54" t="s">
        <v>13</v>
      </c>
      <c r="C8" s="54" t="s">
        <v>232</v>
      </c>
      <c r="D8" s="54" t="s">
        <v>227</v>
      </c>
      <c r="E8" s="55" t="s">
        <v>226</v>
      </c>
    </row>
    <row r="9" spans="1:124" x14ac:dyDescent="0.25">
      <c r="A9" s="56">
        <v>1</v>
      </c>
      <c r="B9" s="22"/>
      <c r="C9" s="5" t="s">
        <v>233</v>
      </c>
      <c r="D9" s="60"/>
      <c r="E9" s="44"/>
    </row>
    <row r="10" spans="1:124" x14ac:dyDescent="0.25">
      <c r="A10" s="56">
        <v>2</v>
      </c>
      <c r="B10" s="5"/>
      <c r="C10" s="5"/>
      <c r="D10" s="5"/>
      <c r="E10" s="44"/>
    </row>
    <row r="11" spans="1:124" x14ac:dyDescent="0.25">
      <c r="A11" s="56">
        <v>3</v>
      </c>
      <c r="B11" s="57"/>
      <c r="C11" s="5"/>
      <c r="D11" s="5"/>
      <c r="E11" s="44"/>
    </row>
    <row r="12" spans="1:124" x14ac:dyDescent="0.25">
      <c r="A12" s="56"/>
      <c r="B12" s="57"/>
      <c r="C12" s="5"/>
      <c r="D12" s="57"/>
      <c r="E12" s="44"/>
    </row>
    <row r="13" spans="1:124" x14ac:dyDescent="0.25">
      <c r="A13" s="51"/>
      <c r="B13" s="58"/>
      <c r="C13" s="59"/>
      <c r="D13" s="58"/>
      <c r="E13" s="50"/>
    </row>
    <row r="16" spans="1:124" x14ac:dyDescent="0.25">
      <c r="A16" s="65" t="s">
        <v>240</v>
      </c>
      <c r="B16" s="66"/>
    </row>
    <row r="17" spans="1:2" x14ac:dyDescent="0.25">
      <c r="A17" s="65" t="s">
        <v>238</v>
      </c>
      <c r="B17" s="5"/>
    </row>
    <row r="18" spans="1:2" x14ac:dyDescent="0.25">
      <c r="A18" s="65" t="s">
        <v>237</v>
      </c>
      <c r="B18" s="66"/>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BB6C-2F6E-4151-B82E-45C5249AE63A}">
  <dimension ref="B1:C11"/>
  <sheetViews>
    <sheetView workbookViewId="0">
      <selection activeCell="B2" sqref="B2:C5"/>
    </sheetView>
  </sheetViews>
  <sheetFormatPr defaultRowHeight="15" x14ac:dyDescent="0.25"/>
  <cols>
    <col min="3" max="3" width="73.140625" customWidth="1"/>
  </cols>
  <sheetData>
    <row r="1" spans="2:3" x14ac:dyDescent="0.25">
      <c r="B1" t="s">
        <v>250</v>
      </c>
      <c r="C1" t="s">
        <v>251</v>
      </c>
    </row>
    <row r="2" spans="2:3" x14ac:dyDescent="0.25">
      <c r="B2" s="47" t="s">
        <v>250</v>
      </c>
      <c r="C2" s="47" t="s">
        <v>251</v>
      </c>
    </row>
    <row r="3" spans="2:3" x14ac:dyDescent="0.25">
      <c r="B3" s="47">
        <v>1</v>
      </c>
      <c r="C3" s="47" t="s">
        <v>252</v>
      </c>
    </row>
    <row r="4" spans="2:3" x14ac:dyDescent="0.25">
      <c r="B4" s="47">
        <v>2</v>
      </c>
      <c r="C4" s="47" t="s">
        <v>253</v>
      </c>
    </row>
    <row r="5" spans="2:3" x14ac:dyDescent="0.25">
      <c r="B5" s="47">
        <v>3</v>
      </c>
      <c r="C5" s="47" t="s">
        <v>254</v>
      </c>
    </row>
    <row r="6" spans="2:3" x14ac:dyDescent="0.25">
      <c r="C6" s="47"/>
    </row>
    <row r="8" spans="2:3" x14ac:dyDescent="0.25">
      <c r="C8" s="47"/>
    </row>
    <row r="9" spans="2:3" ht="16.5" x14ac:dyDescent="0.3">
      <c r="C9" s="69"/>
    </row>
    <row r="10" spans="2:3" ht="16.5" x14ac:dyDescent="0.3">
      <c r="C10" s="69"/>
    </row>
    <row r="11" spans="2:3" ht="16.5" x14ac:dyDescent="0.3">
      <c r="C11" s="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2438-C34F-4698-87A8-0F0EE9EA3475}">
  <dimension ref="A1:H131"/>
  <sheetViews>
    <sheetView topLeftCell="A112" workbookViewId="0">
      <selection activeCell="C112" sqref="C112"/>
    </sheetView>
  </sheetViews>
  <sheetFormatPr defaultRowHeight="15" x14ac:dyDescent="0.25"/>
  <cols>
    <col min="2" max="2" width="22.5703125" customWidth="1"/>
    <col min="3" max="3" width="62.7109375" customWidth="1"/>
    <col min="4" max="4" width="62" customWidth="1"/>
    <col min="5" max="5" width="40.140625" customWidth="1"/>
    <col min="6" max="6" width="20.28515625" customWidth="1"/>
  </cols>
  <sheetData>
    <row r="1" spans="1:8" x14ac:dyDescent="0.25">
      <c r="A1" s="73" t="s">
        <v>0</v>
      </c>
      <c r="B1" s="73" t="s">
        <v>225</v>
      </c>
      <c r="C1" s="73" t="s">
        <v>2</v>
      </c>
      <c r="D1" s="73" t="s">
        <v>4</v>
      </c>
      <c r="E1" s="73" t="s">
        <v>5</v>
      </c>
      <c r="F1" s="73" t="s">
        <v>224</v>
      </c>
      <c r="G1" s="73" t="s">
        <v>239</v>
      </c>
      <c r="H1" s="73" t="s">
        <v>129</v>
      </c>
    </row>
    <row r="2" spans="1:8" x14ac:dyDescent="0.25">
      <c r="A2" s="70">
        <v>1</v>
      </c>
      <c r="B2" s="70" t="s">
        <v>256</v>
      </c>
      <c r="C2" s="75" t="s">
        <v>255</v>
      </c>
      <c r="D2" s="72"/>
      <c r="E2" s="72"/>
      <c r="F2" s="75"/>
      <c r="G2" s="84"/>
      <c r="H2" s="75"/>
    </row>
    <row r="3" spans="1:8" x14ac:dyDescent="0.25">
      <c r="A3" s="75"/>
      <c r="B3" s="75"/>
      <c r="C3" s="75"/>
      <c r="D3" s="75" t="s">
        <v>257</v>
      </c>
      <c r="E3" s="75" t="s">
        <v>276</v>
      </c>
      <c r="F3" s="75" t="s">
        <v>277</v>
      </c>
      <c r="G3" s="75"/>
      <c r="H3" s="75"/>
    </row>
    <row r="4" spans="1:8" ht="30" x14ac:dyDescent="0.25">
      <c r="A4" s="75"/>
      <c r="B4" s="75"/>
      <c r="C4" s="75"/>
      <c r="D4" s="75" t="s">
        <v>258</v>
      </c>
      <c r="E4" s="75" t="s">
        <v>278</v>
      </c>
      <c r="F4" s="75" t="s">
        <v>277</v>
      </c>
      <c r="G4" s="75"/>
      <c r="H4" s="75"/>
    </row>
    <row r="5" spans="1:8" x14ac:dyDescent="0.25">
      <c r="A5" s="75"/>
      <c r="B5" s="75"/>
      <c r="C5" s="75"/>
      <c r="D5" s="75" t="s">
        <v>259</v>
      </c>
      <c r="E5" s="75" t="s">
        <v>279</v>
      </c>
      <c r="F5" s="75" t="s">
        <v>277</v>
      </c>
      <c r="G5" s="75"/>
      <c r="H5" s="75"/>
    </row>
    <row r="6" spans="1:8" ht="45" x14ac:dyDescent="0.25">
      <c r="A6" s="75"/>
      <c r="B6" s="75"/>
      <c r="C6" s="75"/>
      <c r="D6" s="75" t="s">
        <v>260</v>
      </c>
      <c r="E6" s="75" t="s">
        <v>280</v>
      </c>
      <c r="F6" s="75" t="s">
        <v>277</v>
      </c>
      <c r="G6" s="75"/>
      <c r="H6" s="75"/>
    </row>
    <row r="7" spans="1:8" ht="30" x14ac:dyDescent="0.25">
      <c r="A7" s="75"/>
      <c r="B7" s="75"/>
      <c r="C7" s="75"/>
      <c r="D7" s="75" t="s">
        <v>261</v>
      </c>
      <c r="E7" s="75" t="s">
        <v>275</v>
      </c>
      <c r="F7" s="75" t="s">
        <v>277</v>
      </c>
      <c r="G7" s="75"/>
      <c r="H7" s="75"/>
    </row>
    <row r="8" spans="1:8" ht="30" x14ac:dyDescent="0.25">
      <c r="A8" s="75"/>
      <c r="B8" s="75"/>
      <c r="C8" s="75"/>
      <c r="D8" s="75" t="s">
        <v>265</v>
      </c>
      <c r="E8" s="75" t="s">
        <v>281</v>
      </c>
      <c r="F8" s="75" t="s">
        <v>277</v>
      </c>
      <c r="G8" s="75"/>
      <c r="H8" s="75"/>
    </row>
    <row r="9" spans="1:8" s="47" customFormat="1" ht="60" x14ac:dyDescent="0.25">
      <c r="A9" s="5"/>
      <c r="B9" s="5"/>
      <c r="C9" s="5"/>
      <c r="D9" s="85" t="s">
        <v>282</v>
      </c>
      <c r="E9" s="85" t="s">
        <v>283</v>
      </c>
      <c r="F9" s="5" t="s">
        <v>277</v>
      </c>
      <c r="G9" s="5"/>
      <c r="H9" s="5"/>
    </row>
    <row r="10" spans="1:8" s="47" customFormat="1" x14ac:dyDescent="0.25">
      <c r="D10" s="74"/>
    </row>
    <row r="13" spans="1:8" x14ac:dyDescent="0.25">
      <c r="B13" s="49" t="s">
        <v>266</v>
      </c>
      <c r="C13" t="s">
        <v>269</v>
      </c>
    </row>
    <row r="14" spans="1:8" x14ac:dyDescent="0.25">
      <c r="A14" s="80" t="s">
        <v>270</v>
      </c>
      <c r="B14" s="81"/>
      <c r="C14" s="81"/>
    </row>
    <row r="15" spans="1:8" x14ac:dyDescent="0.25">
      <c r="A15" s="81"/>
      <c r="B15" s="81"/>
      <c r="C15" s="81"/>
    </row>
    <row r="16" spans="1:8" x14ac:dyDescent="0.25">
      <c r="A16" s="81"/>
      <c r="B16" s="81"/>
      <c r="C16" s="81"/>
    </row>
    <row r="17" spans="1:3" x14ac:dyDescent="0.25">
      <c r="A17" s="81"/>
      <c r="B17" s="81"/>
      <c r="C17" s="81"/>
    </row>
    <row r="18" spans="1:3" x14ac:dyDescent="0.25">
      <c r="A18" s="81"/>
      <c r="B18" s="81"/>
      <c r="C18" s="81"/>
    </row>
    <row r="19" spans="1:3" x14ac:dyDescent="0.25">
      <c r="A19" s="81"/>
      <c r="B19" s="81"/>
      <c r="C19" s="81"/>
    </row>
    <row r="20" spans="1:3" x14ac:dyDescent="0.25">
      <c r="A20" s="81"/>
      <c r="B20" s="81"/>
      <c r="C20" s="81"/>
    </row>
    <row r="21" spans="1:3" x14ac:dyDescent="0.25">
      <c r="A21" s="81"/>
      <c r="B21" s="81"/>
      <c r="C21" s="81"/>
    </row>
    <row r="22" spans="1:3" x14ac:dyDescent="0.25">
      <c r="A22" s="81"/>
      <c r="B22" s="81"/>
      <c r="C22" s="81"/>
    </row>
    <row r="44" spans="1:3" s="47" customFormat="1" x14ac:dyDescent="0.25">
      <c r="A44" s="82" t="s">
        <v>268</v>
      </c>
      <c r="B44" s="82"/>
      <c r="C44" s="82"/>
    </row>
    <row r="45" spans="1:3" s="47" customFormat="1" x14ac:dyDescent="0.25">
      <c r="A45" s="82"/>
      <c r="B45" s="82"/>
      <c r="C45" s="82"/>
    </row>
    <row r="46" spans="1:3" s="47" customFormat="1" x14ac:dyDescent="0.25"/>
    <row r="48" spans="1:3" x14ac:dyDescent="0.25">
      <c r="A48" s="80" t="s">
        <v>267</v>
      </c>
      <c r="B48" s="81"/>
      <c r="C48" s="81"/>
    </row>
    <row r="49" spans="1:3" x14ac:dyDescent="0.25">
      <c r="A49" s="81"/>
      <c r="B49" s="81"/>
      <c r="C49" s="81"/>
    </row>
    <row r="50" spans="1:3" x14ac:dyDescent="0.25">
      <c r="A50" s="81"/>
      <c r="B50" s="81"/>
      <c r="C50" s="81"/>
    </row>
    <row r="51" spans="1:3" x14ac:dyDescent="0.25">
      <c r="A51" s="81"/>
      <c r="B51" s="81"/>
      <c r="C51" s="81"/>
    </row>
    <row r="52" spans="1:3" x14ac:dyDescent="0.25">
      <c r="A52" s="81"/>
      <c r="B52" s="81"/>
      <c r="C52" s="81"/>
    </row>
    <row r="53" spans="1:3" x14ac:dyDescent="0.25">
      <c r="A53" s="81"/>
      <c r="B53" s="81"/>
      <c r="C53" s="81"/>
    </row>
    <row r="54" spans="1:3" x14ac:dyDescent="0.25">
      <c r="A54" s="81"/>
      <c r="B54" s="81"/>
      <c r="C54" s="81"/>
    </row>
    <row r="55" spans="1:3" x14ac:dyDescent="0.25">
      <c r="A55" s="81"/>
      <c r="B55" s="81"/>
      <c r="C55" s="81"/>
    </row>
    <row r="56" spans="1:3" x14ac:dyDescent="0.25">
      <c r="A56" s="81"/>
      <c r="B56" s="81"/>
      <c r="C56" s="81"/>
    </row>
    <row r="57" spans="1:3" x14ac:dyDescent="0.25">
      <c r="A57" s="81"/>
      <c r="B57" s="81"/>
      <c r="C57" s="81"/>
    </row>
    <row r="80" spans="3:3" x14ac:dyDescent="0.25">
      <c r="C80" t="s">
        <v>271</v>
      </c>
    </row>
    <row r="81" spans="1:3" x14ac:dyDescent="0.25">
      <c r="A81" s="80" t="s">
        <v>272</v>
      </c>
      <c r="B81" s="81"/>
      <c r="C81" s="81"/>
    </row>
    <row r="82" spans="1:3" x14ac:dyDescent="0.25">
      <c r="A82" s="81"/>
      <c r="B82" s="81"/>
      <c r="C82" s="81"/>
    </row>
    <row r="83" spans="1:3" x14ac:dyDescent="0.25">
      <c r="A83" s="81"/>
      <c r="B83" s="81"/>
      <c r="C83" s="81"/>
    </row>
    <row r="84" spans="1:3" x14ac:dyDescent="0.25">
      <c r="A84" s="81"/>
      <c r="B84" s="81"/>
      <c r="C84" s="81"/>
    </row>
    <row r="85" spans="1:3" x14ac:dyDescent="0.25">
      <c r="A85" s="81"/>
      <c r="B85" s="81"/>
      <c r="C85" s="81"/>
    </row>
    <row r="86" spans="1:3" x14ac:dyDescent="0.25">
      <c r="A86" s="81"/>
      <c r="B86" s="81"/>
      <c r="C86" s="81"/>
    </row>
    <row r="87" spans="1:3" x14ac:dyDescent="0.25">
      <c r="A87" s="81"/>
      <c r="B87" s="81"/>
      <c r="C87" s="81"/>
    </row>
    <row r="88" spans="1:3" x14ac:dyDescent="0.25">
      <c r="A88" s="81"/>
      <c r="B88" s="81"/>
      <c r="C88" s="81"/>
    </row>
    <row r="112" spans="3:3" x14ac:dyDescent="0.25">
      <c r="C112" s="49" t="s">
        <v>273</v>
      </c>
    </row>
    <row r="113" spans="1:3" x14ac:dyDescent="0.25">
      <c r="A113" s="80" t="s">
        <v>274</v>
      </c>
      <c r="B113" s="81"/>
      <c r="C113" s="81"/>
    </row>
    <row r="114" spans="1:3" x14ac:dyDescent="0.25">
      <c r="A114" s="81"/>
      <c r="B114" s="81"/>
      <c r="C114" s="81"/>
    </row>
    <row r="115" spans="1:3" x14ac:dyDescent="0.25">
      <c r="A115" s="81"/>
      <c r="B115" s="81"/>
      <c r="C115" s="81"/>
    </row>
    <row r="116" spans="1:3" x14ac:dyDescent="0.25">
      <c r="A116" s="81"/>
      <c r="B116" s="81"/>
      <c r="C116" s="81"/>
    </row>
    <row r="117" spans="1:3" x14ac:dyDescent="0.25">
      <c r="A117" s="81"/>
      <c r="B117" s="81"/>
      <c r="C117" s="81"/>
    </row>
    <row r="118" spans="1:3" x14ac:dyDescent="0.25">
      <c r="A118" s="81"/>
      <c r="B118" s="81"/>
      <c r="C118" s="81"/>
    </row>
    <row r="119" spans="1:3" x14ac:dyDescent="0.25">
      <c r="A119" s="81"/>
      <c r="B119" s="81"/>
      <c r="C119" s="81"/>
    </row>
    <row r="120" spans="1:3" x14ac:dyDescent="0.25">
      <c r="A120" s="81"/>
      <c r="B120" s="81"/>
      <c r="C120" s="81"/>
    </row>
    <row r="121" spans="1:3" x14ac:dyDescent="0.25">
      <c r="A121" s="81"/>
      <c r="B121" s="81"/>
      <c r="C121" s="81"/>
    </row>
    <row r="122" spans="1:3" x14ac:dyDescent="0.25">
      <c r="A122" s="81"/>
      <c r="B122" s="81"/>
      <c r="C122" s="81"/>
    </row>
    <row r="123" spans="1:3" x14ac:dyDescent="0.25">
      <c r="A123" s="81"/>
      <c r="B123" s="81"/>
      <c r="C123" s="81"/>
    </row>
    <row r="124" spans="1:3" x14ac:dyDescent="0.25">
      <c r="A124" s="81"/>
      <c r="B124" s="81"/>
      <c r="C124" s="81"/>
    </row>
    <row r="125" spans="1:3" x14ac:dyDescent="0.25">
      <c r="A125" s="81"/>
      <c r="B125" s="81"/>
      <c r="C125" s="81"/>
    </row>
    <row r="126" spans="1:3" x14ac:dyDescent="0.25">
      <c r="A126" s="81"/>
      <c r="B126" s="81"/>
      <c r="C126" s="81"/>
    </row>
    <row r="127" spans="1:3" x14ac:dyDescent="0.25">
      <c r="A127" s="81"/>
      <c r="B127" s="81"/>
      <c r="C127" s="81"/>
    </row>
    <row r="128" spans="1:3" x14ac:dyDescent="0.25">
      <c r="A128" s="81"/>
      <c r="B128" s="81"/>
      <c r="C128" s="81"/>
    </row>
    <row r="129" spans="1:3" x14ac:dyDescent="0.25">
      <c r="A129" s="81"/>
      <c r="B129" s="81"/>
      <c r="C129" s="81"/>
    </row>
    <row r="130" spans="1:3" x14ac:dyDescent="0.25">
      <c r="A130" s="81"/>
      <c r="B130" s="81"/>
      <c r="C130" s="81"/>
    </row>
    <row r="131" spans="1:3" x14ac:dyDescent="0.25">
      <c r="A131" s="81"/>
      <c r="B131" s="81"/>
      <c r="C131" s="81"/>
    </row>
  </sheetData>
  <mergeCells count="5">
    <mergeCell ref="A14:C22"/>
    <mergeCell ref="A48:C57"/>
    <mergeCell ref="A44:C45"/>
    <mergeCell ref="A81:C88"/>
    <mergeCell ref="A113:C131"/>
  </mergeCells>
  <hyperlinks>
    <hyperlink ref="B2" r:id="rId1" display="https://ldbsystems.atlassian.net/browse/DELV-27341" xr:uid="{05E6D498-8D99-455C-987B-C1B5D7A5A68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1A273-3844-43F4-8E24-E9C6289B6F9B}">
  <dimension ref="A1:H8"/>
  <sheetViews>
    <sheetView topLeftCell="D1" workbookViewId="0">
      <selection sqref="A1:H2"/>
    </sheetView>
  </sheetViews>
  <sheetFormatPr defaultRowHeight="15" x14ac:dyDescent="0.25"/>
  <cols>
    <col min="1" max="1" width="9.140625" style="47"/>
    <col min="2" max="2" width="22.5703125" style="47" customWidth="1"/>
    <col min="3" max="3" width="62.7109375" style="47" customWidth="1"/>
    <col min="4" max="4" width="62" style="47" customWidth="1"/>
    <col min="5" max="5" width="40.140625" style="47" customWidth="1"/>
    <col min="6" max="6" width="24.28515625" style="47" bestFit="1" customWidth="1"/>
    <col min="7" max="16384" width="9.140625" style="47"/>
  </cols>
  <sheetData>
    <row r="1" spans="1:8" x14ac:dyDescent="0.25">
      <c r="A1" s="73" t="s">
        <v>0</v>
      </c>
      <c r="B1" s="73" t="s">
        <v>225</v>
      </c>
      <c r="C1" s="73" t="s">
        <v>2</v>
      </c>
      <c r="D1" s="73" t="s">
        <v>4</v>
      </c>
      <c r="E1" s="73" t="s">
        <v>5</v>
      </c>
      <c r="F1" s="73" t="s">
        <v>224</v>
      </c>
      <c r="G1" s="73" t="s">
        <v>239</v>
      </c>
      <c r="H1" s="73" t="s">
        <v>129</v>
      </c>
    </row>
    <row r="2" spans="1:8" ht="105" x14ac:dyDescent="0.25">
      <c r="A2" s="70">
        <v>1</v>
      </c>
      <c r="B2" s="70" t="s">
        <v>262</v>
      </c>
      <c r="C2" s="75" t="s">
        <v>263</v>
      </c>
      <c r="D2" s="72" t="s">
        <v>264</v>
      </c>
      <c r="E2" s="72" t="s">
        <v>386</v>
      </c>
      <c r="F2" s="75" t="s">
        <v>277</v>
      </c>
      <c r="G2" s="71"/>
      <c r="H2" s="76"/>
    </row>
    <row r="3" spans="1:8" x14ac:dyDescent="0.25">
      <c r="A3" s="70"/>
      <c r="B3" s="70"/>
      <c r="C3" s="75"/>
      <c r="D3" s="72" t="s">
        <v>391</v>
      </c>
      <c r="E3" s="70" t="s">
        <v>392</v>
      </c>
      <c r="F3" s="76" t="s">
        <v>277</v>
      </c>
      <c r="G3" s="71"/>
      <c r="H3" s="76"/>
    </row>
    <row r="4" spans="1:8" x14ac:dyDescent="0.25">
      <c r="A4" s="76"/>
      <c r="B4" s="76"/>
      <c r="C4" s="76"/>
      <c r="D4" s="76" t="s">
        <v>387</v>
      </c>
      <c r="E4" s="89" t="s">
        <v>394</v>
      </c>
      <c r="F4" s="76" t="s">
        <v>277</v>
      </c>
      <c r="G4" s="76"/>
      <c r="H4" s="76"/>
    </row>
    <row r="5" spans="1:8" x14ac:dyDescent="0.25">
      <c r="A5" s="76"/>
      <c r="B5" s="76"/>
      <c r="C5" s="76"/>
      <c r="D5" s="76" t="s">
        <v>393</v>
      </c>
      <c r="E5" s="89" t="s">
        <v>395</v>
      </c>
      <c r="F5" s="76" t="s">
        <v>277</v>
      </c>
      <c r="G5" s="76"/>
      <c r="H5" s="76"/>
    </row>
    <row r="6" spans="1:8" x14ac:dyDescent="0.25">
      <c r="A6" s="76"/>
      <c r="B6" s="76"/>
      <c r="C6" s="76"/>
      <c r="D6" s="76" t="s">
        <v>388</v>
      </c>
      <c r="E6" s="89" t="s">
        <v>294</v>
      </c>
      <c r="F6" s="76" t="s">
        <v>277</v>
      </c>
      <c r="G6" s="76"/>
      <c r="H6" s="76"/>
    </row>
    <row r="7" spans="1:8" x14ac:dyDescent="0.25">
      <c r="A7" s="76"/>
      <c r="B7" s="76"/>
      <c r="C7" s="76"/>
      <c r="D7" s="76" t="s">
        <v>389</v>
      </c>
      <c r="E7" s="89" t="s">
        <v>396</v>
      </c>
      <c r="F7" s="76" t="s">
        <v>277</v>
      </c>
      <c r="G7" s="76"/>
      <c r="H7" s="76"/>
    </row>
    <row r="8" spans="1:8" x14ac:dyDescent="0.25">
      <c r="A8" s="76"/>
      <c r="B8" s="76"/>
      <c r="C8" s="76"/>
      <c r="D8" s="76" t="s">
        <v>390</v>
      </c>
      <c r="E8" s="89" t="s">
        <v>397</v>
      </c>
      <c r="F8" s="76" t="s">
        <v>277</v>
      </c>
      <c r="G8" s="76"/>
      <c r="H8" s="76"/>
    </row>
  </sheetData>
  <hyperlinks>
    <hyperlink ref="E3" location="Deduction!A1" display="Deduction" xr:uid="{23F351C6-6B33-4E1F-ACDE-59935EC3BFB9}"/>
    <hyperlink ref="E4" location="'Incident P1 P2 Deductions'!A1" display="Incident P1 P2 Deductions" xr:uid="{A0AC62F8-4847-478E-A867-4445FD5AA3DB}"/>
    <hyperlink ref="E5" location="'CTask_Object Detection'!A1" display="CTask_Object Detection" xr:uid="{D3A8B07F-FC00-42BC-B093-C16D7994B339}"/>
    <hyperlink ref="E6" location="'Lead Time Deduction '!A1" display="Lead Time Deduction " xr:uid="{CD85D9D3-FA6D-4AD1-8684-FE7BFAE3069D}"/>
    <hyperlink ref="E8" location="'Past Due Deductions'!A1" display="Past Due Deductions" xr:uid="{59A78382-426F-45A0-8E6C-D883475AFA95}"/>
    <hyperlink ref="E7" location="'Emergency Detection '!A1" display="Emergency Detection " xr:uid="{E33C21E4-9F6F-49AA-9E72-7B32BC08289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4638-1B82-4FDA-B497-EE0AD932E66B}">
  <dimension ref="A1:H2"/>
  <sheetViews>
    <sheetView topLeftCell="C1" workbookViewId="0">
      <selection sqref="A1:H2"/>
    </sheetView>
  </sheetViews>
  <sheetFormatPr defaultRowHeight="15" x14ac:dyDescent="0.25"/>
  <cols>
    <col min="2" max="2" width="20.85546875" customWidth="1"/>
    <col min="3" max="3" width="40.7109375" customWidth="1"/>
    <col min="4" max="4" width="46.140625" customWidth="1"/>
    <col min="5" max="5" width="49.85546875" customWidth="1"/>
    <col min="6" max="6" width="19.85546875" customWidth="1"/>
  </cols>
  <sheetData>
    <row r="1" spans="1:8" x14ac:dyDescent="0.25">
      <c r="A1" s="90" t="s">
        <v>0</v>
      </c>
      <c r="B1" s="90" t="s">
        <v>225</v>
      </c>
      <c r="C1" s="90" t="s">
        <v>2</v>
      </c>
      <c r="D1" s="90" t="s">
        <v>4</v>
      </c>
      <c r="E1" s="90" t="s">
        <v>5</v>
      </c>
      <c r="F1" s="90" t="s">
        <v>224</v>
      </c>
      <c r="G1" s="90" t="s">
        <v>239</v>
      </c>
      <c r="H1" s="90" t="s">
        <v>129</v>
      </c>
    </row>
    <row r="2" spans="1:8" ht="90" x14ac:dyDescent="0.25">
      <c r="A2" s="91">
        <v>1</v>
      </c>
      <c r="B2" s="91" t="s">
        <v>262</v>
      </c>
      <c r="C2" s="88" t="s">
        <v>398</v>
      </c>
      <c r="D2" s="92" t="s">
        <v>400</v>
      </c>
      <c r="E2" s="92" t="s">
        <v>399</v>
      </c>
      <c r="F2" s="88" t="s">
        <v>277</v>
      </c>
      <c r="G2" s="93"/>
      <c r="H2" s="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7594C-0EAE-43E9-8F6D-D614F0D951E7}">
  <dimension ref="A1:H70"/>
  <sheetViews>
    <sheetView tabSelected="1" topLeftCell="A49" workbookViewId="0">
      <selection activeCell="E53" sqref="E53"/>
    </sheetView>
  </sheetViews>
  <sheetFormatPr defaultRowHeight="15" x14ac:dyDescent="0.25"/>
  <cols>
    <col min="2" max="2" width="14" customWidth="1"/>
    <col min="3" max="3" width="56" customWidth="1"/>
    <col min="4" max="4" width="28.85546875" customWidth="1"/>
    <col min="5" max="5" width="42.85546875" customWidth="1"/>
  </cols>
  <sheetData>
    <row r="1" spans="1:8" x14ac:dyDescent="0.25">
      <c r="A1" s="73" t="s">
        <v>0</v>
      </c>
      <c r="B1" s="73" t="s">
        <v>225</v>
      </c>
      <c r="C1" s="73" t="s">
        <v>2</v>
      </c>
      <c r="D1" s="73" t="s">
        <v>4</v>
      </c>
      <c r="E1" s="73" t="s">
        <v>5</v>
      </c>
      <c r="F1" s="73" t="s">
        <v>224</v>
      </c>
      <c r="G1" s="73" t="s">
        <v>239</v>
      </c>
      <c r="H1" s="73" t="s">
        <v>129</v>
      </c>
    </row>
    <row r="2" spans="1:8" ht="120" x14ac:dyDescent="0.25">
      <c r="A2" s="70">
        <v>1</v>
      </c>
      <c r="B2" s="70" t="s">
        <v>262</v>
      </c>
      <c r="C2" s="75" t="s">
        <v>532</v>
      </c>
      <c r="D2" s="74" t="s">
        <v>533</v>
      </c>
      <c r="E2" s="12" t="s">
        <v>531</v>
      </c>
      <c r="F2" t="s">
        <v>277</v>
      </c>
      <c r="G2" s="71"/>
      <c r="H2" s="76"/>
    </row>
    <row r="5" spans="1:8" x14ac:dyDescent="0.25">
      <c r="C5" s="49" t="s">
        <v>535</v>
      </c>
    </row>
    <row r="7" spans="1:8" x14ac:dyDescent="0.25">
      <c r="A7" s="80" t="s">
        <v>534</v>
      </c>
      <c r="B7" s="81"/>
      <c r="C7" s="81"/>
      <c r="D7" s="81"/>
    </row>
    <row r="8" spans="1:8" x14ac:dyDescent="0.25">
      <c r="A8" s="81"/>
      <c r="B8" s="81"/>
      <c r="C8" s="81"/>
      <c r="D8" s="81"/>
    </row>
    <row r="9" spans="1:8" x14ac:dyDescent="0.25">
      <c r="A9" s="81"/>
      <c r="B9" s="81"/>
      <c r="C9" s="81"/>
      <c r="D9" s="81"/>
    </row>
    <row r="10" spans="1:8" x14ac:dyDescent="0.25">
      <c r="A10" s="81"/>
      <c r="B10" s="81"/>
      <c r="C10" s="81"/>
      <c r="D10" s="81"/>
    </row>
    <row r="11" spans="1:8" x14ac:dyDescent="0.25">
      <c r="A11" s="81"/>
      <c r="B11" s="81"/>
      <c r="C11" s="81"/>
      <c r="D11" s="81"/>
    </row>
    <row r="12" spans="1:8" x14ac:dyDescent="0.25">
      <c r="A12" s="81"/>
      <c r="B12" s="81"/>
      <c r="C12" s="81"/>
      <c r="D12" s="81"/>
    </row>
    <row r="13" spans="1:8" x14ac:dyDescent="0.25">
      <c r="A13" s="81"/>
      <c r="B13" s="81"/>
      <c r="C13" s="81"/>
      <c r="D13" s="81"/>
    </row>
    <row r="14" spans="1:8" x14ac:dyDescent="0.25">
      <c r="A14" s="81"/>
      <c r="B14" s="81"/>
      <c r="C14" s="81"/>
      <c r="D14" s="81"/>
    </row>
    <row r="15" spans="1:8" x14ac:dyDescent="0.25">
      <c r="A15" s="81"/>
      <c r="B15" s="81"/>
      <c r="C15" s="81"/>
      <c r="D15" s="81"/>
    </row>
    <row r="16" spans="1:8" x14ac:dyDescent="0.25">
      <c r="A16" s="81"/>
      <c r="B16" s="81"/>
      <c r="C16" s="81"/>
      <c r="D16" s="81"/>
    </row>
    <row r="17" spans="1:4" x14ac:dyDescent="0.25">
      <c r="A17" s="81"/>
      <c r="B17" s="81"/>
      <c r="C17" s="81"/>
      <c r="D17" s="81"/>
    </row>
    <row r="18" spans="1:4" x14ac:dyDescent="0.25">
      <c r="A18" s="81"/>
      <c r="B18" s="81"/>
      <c r="C18" s="81"/>
      <c r="D18" s="81"/>
    </row>
    <row r="19" spans="1:4" x14ac:dyDescent="0.25">
      <c r="A19" s="81"/>
      <c r="B19" s="81"/>
      <c r="C19" s="81"/>
      <c r="D19" s="81"/>
    </row>
    <row r="20" spans="1:4" x14ac:dyDescent="0.25">
      <c r="A20" s="81"/>
      <c r="B20" s="81"/>
      <c r="C20" s="81"/>
      <c r="D20" s="81"/>
    </row>
    <row r="21" spans="1:4" x14ac:dyDescent="0.25">
      <c r="A21" s="81"/>
      <c r="B21" s="81"/>
      <c r="C21" s="81"/>
      <c r="D21" s="81"/>
    </row>
    <row r="26" spans="1:4" x14ac:dyDescent="0.25">
      <c r="C26" s="49" t="s">
        <v>537</v>
      </c>
    </row>
    <row r="28" spans="1:4" x14ac:dyDescent="0.25">
      <c r="A28" s="80" t="s">
        <v>536</v>
      </c>
      <c r="B28" s="81"/>
      <c r="C28" s="81"/>
      <c r="D28" s="81"/>
    </row>
    <row r="29" spans="1:4" x14ac:dyDescent="0.25">
      <c r="A29" s="81"/>
      <c r="B29" s="81"/>
      <c r="C29" s="81"/>
      <c r="D29" s="81"/>
    </row>
    <row r="30" spans="1:4" x14ac:dyDescent="0.25">
      <c r="A30" s="81"/>
      <c r="B30" s="81"/>
      <c r="C30" s="81"/>
      <c r="D30" s="81"/>
    </row>
    <row r="31" spans="1:4" x14ac:dyDescent="0.25">
      <c r="A31" s="81"/>
      <c r="B31" s="81"/>
      <c r="C31" s="81"/>
      <c r="D31" s="81"/>
    </row>
    <row r="32" spans="1:4" x14ac:dyDescent="0.25">
      <c r="A32" s="81"/>
      <c r="B32" s="81"/>
      <c r="C32" s="81"/>
      <c r="D32" s="81"/>
    </row>
    <row r="33" spans="1:4" x14ac:dyDescent="0.25">
      <c r="A33" s="81"/>
      <c r="B33" s="81"/>
      <c r="C33" s="81"/>
      <c r="D33" s="81"/>
    </row>
    <row r="34" spans="1:4" x14ac:dyDescent="0.25">
      <c r="A34" s="81"/>
      <c r="B34" s="81"/>
      <c r="C34" s="81"/>
      <c r="D34" s="81"/>
    </row>
    <row r="35" spans="1:4" x14ac:dyDescent="0.25">
      <c r="A35" s="81"/>
      <c r="B35" s="81"/>
      <c r="C35" s="81"/>
      <c r="D35" s="81"/>
    </row>
    <row r="36" spans="1:4" x14ac:dyDescent="0.25">
      <c r="A36" s="81"/>
      <c r="B36" s="81"/>
      <c r="C36" s="81"/>
      <c r="D36" s="81"/>
    </row>
    <row r="37" spans="1:4" x14ac:dyDescent="0.25">
      <c r="A37" s="81"/>
      <c r="B37" s="81"/>
      <c r="C37" s="81"/>
      <c r="D37" s="81"/>
    </row>
    <row r="38" spans="1:4" x14ac:dyDescent="0.25">
      <c r="A38" s="81"/>
      <c r="B38" s="81"/>
      <c r="C38" s="81"/>
      <c r="D38" s="81"/>
    </row>
    <row r="39" spans="1:4" x14ac:dyDescent="0.25">
      <c r="A39" s="81"/>
      <c r="B39" s="81"/>
      <c r="C39" s="81"/>
      <c r="D39" s="81"/>
    </row>
    <row r="40" spans="1:4" x14ac:dyDescent="0.25">
      <c r="A40" s="81"/>
      <c r="B40" s="81"/>
      <c r="C40" s="81"/>
      <c r="D40" s="81"/>
    </row>
    <row r="41" spans="1:4" x14ac:dyDescent="0.25">
      <c r="A41" s="81"/>
      <c r="B41" s="81"/>
      <c r="C41" s="81"/>
      <c r="D41" s="81"/>
    </row>
    <row r="42" spans="1:4" x14ac:dyDescent="0.25">
      <c r="A42" s="81"/>
      <c r="B42" s="81"/>
      <c r="C42" s="81"/>
      <c r="D42" s="81"/>
    </row>
    <row r="43" spans="1:4" x14ac:dyDescent="0.25">
      <c r="A43" s="81"/>
      <c r="B43" s="81"/>
      <c r="C43" s="81"/>
      <c r="D43" s="81"/>
    </row>
    <row r="44" spans="1:4" x14ac:dyDescent="0.25">
      <c r="A44" s="81"/>
      <c r="B44" s="81"/>
      <c r="C44" s="81"/>
      <c r="D44" s="81"/>
    </row>
    <row r="45" spans="1:4" x14ac:dyDescent="0.25">
      <c r="A45" s="81"/>
      <c r="B45" s="81"/>
      <c r="C45" s="81"/>
      <c r="D45" s="81"/>
    </row>
    <row r="46" spans="1:4" x14ac:dyDescent="0.25">
      <c r="A46" s="81"/>
      <c r="B46" s="81"/>
      <c r="C46" s="81"/>
      <c r="D46" s="81"/>
    </row>
    <row r="47" spans="1:4" x14ac:dyDescent="0.25">
      <c r="A47" s="81"/>
      <c r="B47" s="81"/>
      <c r="C47" s="81"/>
      <c r="D47" s="81"/>
    </row>
    <row r="51" spans="1:4" x14ac:dyDescent="0.25">
      <c r="C51" s="49" t="s">
        <v>538</v>
      </c>
    </row>
    <row r="53" spans="1:4" x14ac:dyDescent="0.25">
      <c r="A53" s="80" t="s">
        <v>539</v>
      </c>
      <c r="B53" s="81"/>
      <c r="C53" s="81"/>
      <c r="D53" s="81"/>
    </row>
    <row r="54" spans="1:4" x14ac:dyDescent="0.25">
      <c r="A54" s="81"/>
      <c r="B54" s="81"/>
      <c r="C54" s="81"/>
      <c r="D54" s="81"/>
    </row>
    <row r="55" spans="1:4" x14ac:dyDescent="0.25">
      <c r="A55" s="81"/>
      <c r="B55" s="81"/>
      <c r="C55" s="81"/>
      <c r="D55" s="81"/>
    </row>
    <row r="56" spans="1:4" x14ac:dyDescent="0.25">
      <c r="A56" s="81"/>
      <c r="B56" s="81"/>
      <c r="C56" s="81"/>
      <c r="D56" s="81"/>
    </row>
    <row r="57" spans="1:4" x14ac:dyDescent="0.25">
      <c r="A57" s="81"/>
      <c r="B57" s="81"/>
      <c r="C57" s="81"/>
      <c r="D57" s="81"/>
    </row>
    <row r="58" spans="1:4" x14ac:dyDescent="0.25">
      <c r="A58" s="81"/>
      <c r="B58" s="81"/>
      <c r="C58" s="81"/>
      <c r="D58" s="81"/>
    </row>
    <row r="59" spans="1:4" x14ac:dyDescent="0.25">
      <c r="A59" s="81"/>
      <c r="B59" s="81"/>
      <c r="C59" s="81"/>
      <c r="D59" s="81"/>
    </row>
    <row r="60" spans="1:4" x14ac:dyDescent="0.25">
      <c r="A60" s="81"/>
      <c r="B60" s="81"/>
      <c r="C60" s="81"/>
      <c r="D60" s="81"/>
    </row>
    <row r="61" spans="1:4" x14ac:dyDescent="0.25">
      <c r="A61" s="81"/>
      <c r="B61" s="81"/>
      <c r="C61" s="81"/>
      <c r="D61" s="81"/>
    </row>
    <row r="62" spans="1:4" x14ac:dyDescent="0.25">
      <c r="A62" s="81"/>
      <c r="B62" s="81"/>
      <c r="C62" s="81"/>
      <c r="D62" s="81"/>
    </row>
    <row r="63" spans="1:4" x14ac:dyDescent="0.25">
      <c r="A63" s="81"/>
      <c r="B63" s="81"/>
      <c r="C63" s="81"/>
      <c r="D63" s="81"/>
    </row>
    <row r="64" spans="1:4" x14ac:dyDescent="0.25">
      <c r="A64" s="81"/>
      <c r="B64" s="81"/>
      <c r="C64" s="81"/>
      <c r="D64" s="81"/>
    </row>
    <row r="65" spans="1:4" x14ac:dyDescent="0.25">
      <c r="A65" s="81"/>
      <c r="B65" s="81"/>
      <c r="C65" s="81"/>
      <c r="D65" s="81"/>
    </row>
    <row r="66" spans="1:4" x14ac:dyDescent="0.25">
      <c r="A66" s="81"/>
      <c r="B66" s="81"/>
      <c r="C66" s="81"/>
      <c r="D66" s="81"/>
    </row>
    <row r="67" spans="1:4" x14ac:dyDescent="0.25">
      <c r="A67" s="81"/>
      <c r="B67" s="81"/>
      <c r="C67" s="81"/>
      <c r="D67" s="81"/>
    </row>
    <row r="68" spans="1:4" x14ac:dyDescent="0.25">
      <c r="A68" s="81"/>
      <c r="B68" s="81"/>
      <c r="C68" s="81"/>
      <c r="D68" s="81"/>
    </row>
    <row r="69" spans="1:4" x14ac:dyDescent="0.25">
      <c r="A69" s="81"/>
      <c r="B69" s="81"/>
      <c r="C69" s="81"/>
      <c r="D69" s="81"/>
    </row>
    <row r="70" spans="1:4" x14ac:dyDescent="0.25">
      <c r="A70" s="81"/>
      <c r="B70" s="81"/>
      <c r="C70" s="81"/>
      <c r="D70" s="81"/>
    </row>
  </sheetData>
  <mergeCells count="3">
    <mergeCell ref="A7:D21"/>
    <mergeCell ref="A28:D47"/>
    <mergeCell ref="A53:D70"/>
  </mergeCells>
  <hyperlinks>
    <hyperlink ref="E2" location="'ITSA_Change Credit Score Monthl'!A1" display="ITSA_Change Credit Score Monthl" xr:uid="{B0C7DAB5-64AC-4F6C-8565-4B0118B3FF17}"/>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74F53-A5E7-4D36-9135-D2E0269BC743}">
  <sheetPr>
    <outlinePr summaryBelow="0"/>
  </sheetPr>
  <dimension ref="A1:N184"/>
  <sheetViews>
    <sheetView showGridLines="0" workbookViewId="0">
      <selection sqref="A1:XFD1"/>
    </sheetView>
  </sheetViews>
  <sheetFormatPr defaultRowHeight="12.75" x14ac:dyDescent="0.2"/>
  <cols>
    <col min="1" max="1" width="22.140625" style="95" customWidth="1"/>
    <col min="2" max="2" width="18.140625" style="95" customWidth="1"/>
    <col min="3" max="3" width="21.7109375" style="95" customWidth="1"/>
    <col min="4" max="4" width="14" style="95" customWidth="1"/>
    <col min="5" max="12" width="9.28515625" style="95" bestFit="1" customWidth="1"/>
    <col min="13" max="13" width="22.28515625" style="95" customWidth="1"/>
    <col min="14" max="16384" width="9.140625" style="95"/>
  </cols>
  <sheetData>
    <row r="1" spans="1:14" ht="75" x14ac:dyDescent="0.2">
      <c r="A1" s="94" t="s">
        <v>401</v>
      </c>
      <c r="B1" s="94" t="s">
        <v>402</v>
      </c>
      <c r="C1" s="94" t="s">
        <v>403</v>
      </c>
      <c r="D1" s="94" t="s">
        <v>404</v>
      </c>
      <c r="E1" s="94" t="s">
        <v>405</v>
      </c>
      <c r="F1" s="94" t="s">
        <v>406</v>
      </c>
      <c r="G1" s="94" t="s">
        <v>407</v>
      </c>
      <c r="H1" s="94" t="s">
        <v>408</v>
      </c>
      <c r="I1" s="94" t="s">
        <v>409</v>
      </c>
      <c r="J1" s="94" t="s">
        <v>410</v>
      </c>
      <c r="K1" s="94" t="s">
        <v>411</v>
      </c>
      <c r="L1" s="94" t="s">
        <v>412</v>
      </c>
      <c r="M1" s="94" t="s">
        <v>413</v>
      </c>
      <c r="N1" s="94" t="s">
        <v>414</v>
      </c>
    </row>
    <row r="2" spans="1:14" ht="15" x14ac:dyDescent="0.2">
      <c r="A2" s="96" t="s">
        <v>415</v>
      </c>
      <c r="B2" s="96" t="s">
        <v>305</v>
      </c>
      <c r="C2" s="97">
        <v>740</v>
      </c>
      <c r="D2" s="98">
        <v>0.5</v>
      </c>
      <c r="E2" s="99">
        <v>0</v>
      </c>
      <c r="F2" s="99">
        <v>30</v>
      </c>
      <c r="G2" s="99">
        <v>10</v>
      </c>
      <c r="H2" s="99">
        <v>70</v>
      </c>
      <c r="I2" s="99">
        <v>0</v>
      </c>
      <c r="J2" s="97">
        <v>740</v>
      </c>
      <c r="K2" s="100">
        <f>SUM(E2:I2)</f>
        <v>110</v>
      </c>
      <c r="L2" s="100">
        <v>850</v>
      </c>
      <c r="M2" s="100">
        <f>L2-K2</f>
        <v>740</v>
      </c>
      <c r="N2" s="101" t="b">
        <f>J2=M2</f>
        <v>1</v>
      </c>
    </row>
    <row r="3" spans="1:14" ht="15" x14ac:dyDescent="0.2">
      <c r="A3" s="96" t="s">
        <v>416</v>
      </c>
      <c r="B3" s="96" t="s">
        <v>358</v>
      </c>
      <c r="C3" s="102">
        <v>680</v>
      </c>
      <c r="D3" s="98">
        <v>0.8</v>
      </c>
      <c r="E3" s="99">
        <v>0</v>
      </c>
      <c r="F3" s="99">
        <v>30</v>
      </c>
      <c r="G3" s="99">
        <v>20</v>
      </c>
      <c r="H3" s="99">
        <v>120</v>
      </c>
      <c r="I3" s="99">
        <v>0</v>
      </c>
      <c r="J3" s="102">
        <v>680</v>
      </c>
      <c r="K3" s="100">
        <f t="shared" ref="K3:K66" si="0">SUM(E3:I3)</f>
        <v>170</v>
      </c>
      <c r="L3" s="100">
        <v>850</v>
      </c>
      <c r="M3" s="100">
        <f t="shared" ref="M3:M66" si="1">L3-K3</f>
        <v>680</v>
      </c>
      <c r="N3" s="101" t="b">
        <f t="shared" ref="N3:N66" si="2">J3=M3</f>
        <v>1</v>
      </c>
    </row>
    <row r="4" spans="1:14" ht="30" x14ac:dyDescent="0.2">
      <c r="A4" s="96" t="s">
        <v>417</v>
      </c>
      <c r="B4" s="96" t="s">
        <v>332</v>
      </c>
      <c r="C4" s="97">
        <v>770</v>
      </c>
      <c r="D4" s="98">
        <v>0.97</v>
      </c>
      <c r="E4" s="99">
        <v>0</v>
      </c>
      <c r="F4" s="99">
        <v>30</v>
      </c>
      <c r="G4" s="99">
        <v>40</v>
      </c>
      <c r="H4" s="99">
        <v>10</v>
      </c>
      <c r="I4" s="99">
        <v>0</v>
      </c>
      <c r="J4" s="97">
        <v>770</v>
      </c>
      <c r="K4" s="100">
        <f t="shared" si="0"/>
        <v>80</v>
      </c>
      <c r="L4" s="100">
        <v>850</v>
      </c>
      <c r="M4" s="100">
        <f t="shared" si="1"/>
        <v>770</v>
      </c>
      <c r="N4" s="101" t="b">
        <f t="shared" si="2"/>
        <v>1</v>
      </c>
    </row>
    <row r="5" spans="1:14" ht="15" x14ac:dyDescent="0.2">
      <c r="A5" s="103" t="s">
        <v>418</v>
      </c>
      <c r="B5" s="96" t="s">
        <v>350</v>
      </c>
      <c r="C5" s="97">
        <v>790</v>
      </c>
      <c r="D5" s="98">
        <v>1</v>
      </c>
      <c r="E5" s="99">
        <v>0</v>
      </c>
      <c r="F5" s="99">
        <v>0</v>
      </c>
      <c r="G5" s="99">
        <v>30</v>
      </c>
      <c r="H5" s="99">
        <v>30</v>
      </c>
      <c r="I5" s="99">
        <v>0</v>
      </c>
      <c r="J5" s="97">
        <v>790</v>
      </c>
      <c r="K5" s="100">
        <f t="shared" si="0"/>
        <v>60</v>
      </c>
      <c r="L5" s="100">
        <v>850</v>
      </c>
      <c r="M5" s="100">
        <f t="shared" si="1"/>
        <v>790</v>
      </c>
      <c r="N5" s="101" t="b">
        <f t="shared" si="2"/>
        <v>1</v>
      </c>
    </row>
    <row r="6" spans="1:14" ht="15" x14ac:dyDescent="0.2">
      <c r="A6" s="103"/>
      <c r="B6" s="96" t="s">
        <v>419</v>
      </c>
      <c r="C6" s="97">
        <v>850</v>
      </c>
      <c r="D6" s="98">
        <v>1</v>
      </c>
      <c r="E6" s="99">
        <v>0</v>
      </c>
      <c r="F6" s="99">
        <v>0</v>
      </c>
      <c r="G6" s="99">
        <v>0</v>
      </c>
      <c r="H6" s="99">
        <v>0</v>
      </c>
      <c r="I6" s="99">
        <v>0</v>
      </c>
      <c r="J6" s="97">
        <v>850</v>
      </c>
      <c r="K6" s="100">
        <f t="shared" si="0"/>
        <v>0</v>
      </c>
      <c r="L6" s="100">
        <v>850</v>
      </c>
      <c r="M6" s="100">
        <f t="shared" si="1"/>
        <v>850</v>
      </c>
      <c r="N6" s="101" t="b">
        <f t="shared" si="2"/>
        <v>1</v>
      </c>
    </row>
    <row r="7" spans="1:14" ht="15" x14ac:dyDescent="0.2">
      <c r="A7" s="103"/>
      <c r="B7" s="96" t="s">
        <v>420</v>
      </c>
      <c r="C7" s="97">
        <v>850</v>
      </c>
      <c r="D7" s="98">
        <v>1</v>
      </c>
      <c r="E7" s="99">
        <v>0</v>
      </c>
      <c r="F7" s="99">
        <v>0</v>
      </c>
      <c r="G7" s="99">
        <v>0</v>
      </c>
      <c r="H7" s="99">
        <v>0</v>
      </c>
      <c r="I7" s="99">
        <v>0</v>
      </c>
      <c r="J7" s="97">
        <v>850</v>
      </c>
      <c r="K7" s="100">
        <f t="shared" si="0"/>
        <v>0</v>
      </c>
      <c r="L7" s="100">
        <v>850</v>
      </c>
      <c r="M7" s="100">
        <f t="shared" si="1"/>
        <v>850</v>
      </c>
      <c r="N7" s="101" t="b">
        <f t="shared" si="2"/>
        <v>1</v>
      </c>
    </row>
    <row r="8" spans="1:14" ht="30" x14ac:dyDescent="0.2">
      <c r="A8" s="103"/>
      <c r="B8" s="96" t="s">
        <v>352</v>
      </c>
      <c r="C8" s="102">
        <v>650</v>
      </c>
      <c r="D8" s="98">
        <v>1</v>
      </c>
      <c r="E8" s="99">
        <v>0</v>
      </c>
      <c r="F8" s="99">
        <v>0</v>
      </c>
      <c r="G8" s="99">
        <v>120</v>
      </c>
      <c r="H8" s="99">
        <v>30</v>
      </c>
      <c r="I8" s="99">
        <v>50</v>
      </c>
      <c r="J8" s="102">
        <v>650</v>
      </c>
      <c r="K8" s="100">
        <f t="shared" si="0"/>
        <v>200</v>
      </c>
      <c r="L8" s="100">
        <v>850</v>
      </c>
      <c r="M8" s="100">
        <f t="shared" si="1"/>
        <v>650</v>
      </c>
      <c r="N8" s="101" t="b">
        <f t="shared" si="2"/>
        <v>1</v>
      </c>
    </row>
    <row r="9" spans="1:14" ht="15" x14ac:dyDescent="0.2">
      <c r="A9" s="103"/>
      <c r="B9" s="96" t="s">
        <v>421</v>
      </c>
      <c r="C9" s="97">
        <v>850</v>
      </c>
      <c r="D9" s="98">
        <v>1</v>
      </c>
      <c r="E9" s="99">
        <v>0</v>
      </c>
      <c r="F9" s="99">
        <v>0</v>
      </c>
      <c r="G9" s="99">
        <v>0</v>
      </c>
      <c r="H9" s="99">
        <v>0</v>
      </c>
      <c r="I9" s="99">
        <v>0</v>
      </c>
      <c r="J9" s="97">
        <v>850</v>
      </c>
      <c r="K9" s="100">
        <f t="shared" si="0"/>
        <v>0</v>
      </c>
      <c r="L9" s="100">
        <v>850</v>
      </c>
      <c r="M9" s="100">
        <f t="shared" si="1"/>
        <v>850</v>
      </c>
      <c r="N9" s="101" t="b">
        <f t="shared" si="2"/>
        <v>1</v>
      </c>
    </row>
    <row r="10" spans="1:14" ht="30" x14ac:dyDescent="0.2">
      <c r="A10" s="103"/>
      <c r="B10" s="96" t="s">
        <v>422</v>
      </c>
      <c r="C10" s="97">
        <v>850</v>
      </c>
      <c r="D10" s="98">
        <v>1</v>
      </c>
      <c r="E10" s="99">
        <v>0</v>
      </c>
      <c r="F10" s="99">
        <v>0</v>
      </c>
      <c r="G10" s="99">
        <v>0</v>
      </c>
      <c r="H10" s="99">
        <v>0</v>
      </c>
      <c r="I10" s="99">
        <v>0</v>
      </c>
      <c r="J10" s="97">
        <v>850</v>
      </c>
      <c r="K10" s="100">
        <f t="shared" si="0"/>
        <v>0</v>
      </c>
      <c r="L10" s="100">
        <v>850</v>
      </c>
      <c r="M10" s="100">
        <f t="shared" si="1"/>
        <v>850</v>
      </c>
      <c r="N10" s="101" t="b">
        <f t="shared" si="2"/>
        <v>1</v>
      </c>
    </row>
    <row r="11" spans="1:14" ht="30" x14ac:dyDescent="0.2">
      <c r="A11" s="103"/>
      <c r="B11" s="96" t="s">
        <v>423</v>
      </c>
      <c r="C11" s="97">
        <v>820</v>
      </c>
      <c r="D11" s="98">
        <v>1</v>
      </c>
      <c r="E11" s="99">
        <v>0</v>
      </c>
      <c r="F11" s="99">
        <v>0</v>
      </c>
      <c r="G11" s="99">
        <v>30</v>
      </c>
      <c r="H11" s="99">
        <v>0</v>
      </c>
      <c r="I11" s="99">
        <v>0</v>
      </c>
      <c r="J11" s="97">
        <v>820</v>
      </c>
      <c r="K11" s="100">
        <f t="shared" si="0"/>
        <v>30</v>
      </c>
      <c r="L11" s="100">
        <v>850</v>
      </c>
      <c r="M11" s="100">
        <f t="shared" si="1"/>
        <v>820</v>
      </c>
      <c r="N11" s="101" t="b">
        <f t="shared" si="2"/>
        <v>1</v>
      </c>
    </row>
    <row r="12" spans="1:14" ht="30" x14ac:dyDescent="0.2">
      <c r="A12" s="103"/>
      <c r="B12" s="96" t="s">
        <v>312</v>
      </c>
      <c r="C12" s="104">
        <v>420</v>
      </c>
      <c r="D12" s="98">
        <v>0.94</v>
      </c>
      <c r="E12" s="99">
        <v>150</v>
      </c>
      <c r="F12" s="99">
        <v>0</v>
      </c>
      <c r="G12" s="99">
        <v>180</v>
      </c>
      <c r="H12" s="99">
        <v>100</v>
      </c>
      <c r="I12" s="99">
        <v>0</v>
      </c>
      <c r="J12" s="104">
        <v>420</v>
      </c>
      <c r="K12" s="100">
        <f t="shared" si="0"/>
        <v>430</v>
      </c>
      <c r="L12" s="100">
        <v>850</v>
      </c>
      <c r="M12" s="100">
        <f t="shared" si="1"/>
        <v>420</v>
      </c>
      <c r="N12" s="101" t="b">
        <f t="shared" si="2"/>
        <v>1</v>
      </c>
    </row>
    <row r="13" spans="1:14" ht="15" x14ac:dyDescent="0.2">
      <c r="A13" s="103"/>
      <c r="B13" s="96" t="s">
        <v>314</v>
      </c>
      <c r="C13" s="104">
        <v>510</v>
      </c>
      <c r="D13" s="98">
        <v>1</v>
      </c>
      <c r="E13" s="99">
        <v>0</v>
      </c>
      <c r="F13" s="99">
        <v>0</v>
      </c>
      <c r="G13" s="99">
        <v>240</v>
      </c>
      <c r="H13" s="99">
        <v>100</v>
      </c>
      <c r="I13" s="99">
        <v>0</v>
      </c>
      <c r="J13" s="104">
        <v>510</v>
      </c>
      <c r="K13" s="100">
        <f t="shared" si="0"/>
        <v>340</v>
      </c>
      <c r="L13" s="100">
        <v>850</v>
      </c>
      <c r="M13" s="100">
        <f t="shared" si="1"/>
        <v>510</v>
      </c>
      <c r="N13" s="101" t="b">
        <f t="shared" si="2"/>
        <v>1</v>
      </c>
    </row>
    <row r="14" spans="1:14" ht="15" x14ac:dyDescent="0.2">
      <c r="A14" s="103"/>
      <c r="B14" s="96" t="s">
        <v>363</v>
      </c>
      <c r="C14" s="97">
        <v>820</v>
      </c>
      <c r="D14" s="98">
        <v>1</v>
      </c>
      <c r="E14" s="99">
        <v>0</v>
      </c>
      <c r="F14" s="99">
        <v>0</v>
      </c>
      <c r="G14" s="99">
        <v>0</v>
      </c>
      <c r="H14" s="99">
        <v>30</v>
      </c>
      <c r="I14" s="99">
        <v>0</v>
      </c>
      <c r="J14" s="97">
        <v>820</v>
      </c>
      <c r="K14" s="100">
        <f t="shared" si="0"/>
        <v>30</v>
      </c>
      <c r="L14" s="100">
        <v>850</v>
      </c>
      <c r="M14" s="100">
        <f t="shared" si="1"/>
        <v>820</v>
      </c>
      <c r="N14" s="101" t="b">
        <f t="shared" si="2"/>
        <v>1</v>
      </c>
    </row>
    <row r="15" spans="1:14" ht="15" x14ac:dyDescent="0.2">
      <c r="A15" s="103"/>
      <c r="B15" s="96" t="s">
        <v>325</v>
      </c>
      <c r="C15" s="104">
        <v>300</v>
      </c>
      <c r="D15" s="98">
        <v>0.96</v>
      </c>
      <c r="E15" s="99">
        <v>0</v>
      </c>
      <c r="F15" s="99">
        <v>0</v>
      </c>
      <c r="G15" s="99">
        <v>190</v>
      </c>
      <c r="H15" s="99">
        <v>460</v>
      </c>
      <c r="I15" s="99">
        <v>25</v>
      </c>
      <c r="J15" s="104">
        <v>175</v>
      </c>
      <c r="K15" s="100">
        <f t="shared" si="0"/>
        <v>675</v>
      </c>
      <c r="L15" s="100">
        <v>850</v>
      </c>
      <c r="M15" s="100">
        <f t="shared" si="1"/>
        <v>175</v>
      </c>
      <c r="N15" s="101" t="b">
        <f t="shared" si="2"/>
        <v>1</v>
      </c>
    </row>
    <row r="16" spans="1:14" ht="15" x14ac:dyDescent="0.2">
      <c r="A16" s="103"/>
      <c r="B16" s="96" t="s">
        <v>424</v>
      </c>
      <c r="C16" s="102">
        <v>680</v>
      </c>
      <c r="D16" s="98">
        <v>1</v>
      </c>
      <c r="E16" s="99">
        <v>0</v>
      </c>
      <c r="F16" s="99">
        <v>0</v>
      </c>
      <c r="G16" s="99">
        <v>170</v>
      </c>
      <c r="H16" s="99">
        <v>0</v>
      </c>
      <c r="I16" s="99">
        <v>0</v>
      </c>
      <c r="J16" s="102">
        <v>680</v>
      </c>
      <c r="K16" s="100">
        <f t="shared" si="0"/>
        <v>170</v>
      </c>
      <c r="L16" s="100">
        <v>850</v>
      </c>
      <c r="M16" s="100">
        <f t="shared" si="1"/>
        <v>680</v>
      </c>
      <c r="N16" s="101" t="b">
        <f t="shared" si="2"/>
        <v>1</v>
      </c>
    </row>
    <row r="17" spans="1:14" ht="15" x14ac:dyDescent="0.2">
      <c r="A17" s="103"/>
      <c r="B17" s="96" t="s">
        <v>326</v>
      </c>
      <c r="C17" s="104">
        <v>500</v>
      </c>
      <c r="D17" s="98">
        <v>1</v>
      </c>
      <c r="E17" s="99">
        <v>0</v>
      </c>
      <c r="F17" s="99">
        <v>0</v>
      </c>
      <c r="G17" s="99">
        <v>210</v>
      </c>
      <c r="H17" s="99">
        <v>140</v>
      </c>
      <c r="I17" s="99">
        <v>0</v>
      </c>
      <c r="J17" s="104">
        <v>500</v>
      </c>
      <c r="K17" s="100">
        <f t="shared" si="0"/>
        <v>350</v>
      </c>
      <c r="L17" s="100">
        <v>850</v>
      </c>
      <c r="M17" s="100">
        <f t="shared" si="1"/>
        <v>500</v>
      </c>
      <c r="N17" s="101" t="b">
        <f t="shared" si="2"/>
        <v>1</v>
      </c>
    </row>
    <row r="18" spans="1:14" ht="15" x14ac:dyDescent="0.2">
      <c r="A18" s="103"/>
      <c r="B18" s="96" t="s">
        <v>425</v>
      </c>
      <c r="C18" s="97">
        <v>765</v>
      </c>
      <c r="D18" s="98">
        <v>1</v>
      </c>
      <c r="E18" s="99">
        <v>0</v>
      </c>
      <c r="F18" s="99">
        <v>0</v>
      </c>
      <c r="G18" s="99">
        <v>60</v>
      </c>
      <c r="H18" s="99">
        <v>0</v>
      </c>
      <c r="I18" s="99">
        <v>25</v>
      </c>
      <c r="J18" s="97">
        <v>765</v>
      </c>
      <c r="K18" s="100">
        <f t="shared" si="0"/>
        <v>85</v>
      </c>
      <c r="L18" s="100">
        <v>850</v>
      </c>
      <c r="M18" s="100">
        <f t="shared" si="1"/>
        <v>765</v>
      </c>
      <c r="N18" s="101" t="b">
        <f t="shared" si="2"/>
        <v>1</v>
      </c>
    </row>
    <row r="19" spans="1:14" ht="15" x14ac:dyDescent="0.2">
      <c r="A19" s="103"/>
      <c r="B19" s="96" t="s">
        <v>426</v>
      </c>
      <c r="C19" s="97">
        <v>850</v>
      </c>
      <c r="D19" s="98">
        <v>1</v>
      </c>
      <c r="E19" s="99">
        <v>0</v>
      </c>
      <c r="F19" s="99">
        <v>0</v>
      </c>
      <c r="G19" s="99">
        <v>0</v>
      </c>
      <c r="H19" s="99">
        <v>0</v>
      </c>
      <c r="I19" s="99">
        <v>0</v>
      </c>
      <c r="J19" s="97">
        <v>850</v>
      </c>
      <c r="K19" s="100">
        <f t="shared" si="0"/>
        <v>0</v>
      </c>
      <c r="L19" s="100">
        <v>850</v>
      </c>
      <c r="M19" s="100">
        <f t="shared" si="1"/>
        <v>850</v>
      </c>
      <c r="N19" s="101" t="b">
        <f t="shared" si="2"/>
        <v>1</v>
      </c>
    </row>
    <row r="20" spans="1:14" ht="15" x14ac:dyDescent="0.2">
      <c r="A20" s="103"/>
      <c r="B20" s="96" t="s">
        <v>427</v>
      </c>
      <c r="C20" s="97">
        <v>840</v>
      </c>
      <c r="D20" s="98">
        <v>1</v>
      </c>
      <c r="E20" s="99">
        <v>0</v>
      </c>
      <c r="F20" s="99">
        <v>0</v>
      </c>
      <c r="G20" s="99">
        <v>10</v>
      </c>
      <c r="H20" s="99">
        <v>0</v>
      </c>
      <c r="I20" s="99">
        <v>0</v>
      </c>
      <c r="J20" s="97">
        <v>840</v>
      </c>
      <c r="K20" s="100">
        <f t="shared" si="0"/>
        <v>10</v>
      </c>
      <c r="L20" s="100">
        <v>850</v>
      </c>
      <c r="M20" s="100">
        <f t="shared" si="1"/>
        <v>840</v>
      </c>
      <c r="N20" s="101" t="b">
        <f t="shared" si="2"/>
        <v>1</v>
      </c>
    </row>
    <row r="21" spans="1:14" ht="30" x14ac:dyDescent="0.2">
      <c r="A21" s="103"/>
      <c r="B21" s="96" t="s">
        <v>428</v>
      </c>
      <c r="C21" s="104">
        <v>400</v>
      </c>
      <c r="D21" s="98">
        <v>1</v>
      </c>
      <c r="E21" s="99">
        <v>0</v>
      </c>
      <c r="F21" s="99">
        <v>0</v>
      </c>
      <c r="G21" s="99">
        <v>450</v>
      </c>
      <c r="H21" s="99">
        <v>0</v>
      </c>
      <c r="I21" s="99">
        <v>0</v>
      </c>
      <c r="J21" s="104">
        <v>400</v>
      </c>
      <c r="K21" s="100">
        <f t="shared" si="0"/>
        <v>450</v>
      </c>
      <c r="L21" s="100">
        <v>850</v>
      </c>
      <c r="M21" s="100">
        <f t="shared" si="1"/>
        <v>400</v>
      </c>
      <c r="N21" s="101" t="b">
        <f t="shared" si="2"/>
        <v>1</v>
      </c>
    </row>
    <row r="22" spans="1:14" ht="15" x14ac:dyDescent="0.2">
      <c r="A22" s="103"/>
      <c r="B22" s="96" t="s">
        <v>367</v>
      </c>
      <c r="C22" s="102">
        <v>650</v>
      </c>
      <c r="D22" s="98">
        <v>0.9</v>
      </c>
      <c r="E22" s="99">
        <v>50</v>
      </c>
      <c r="F22" s="99">
        <v>0</v>
      </c>
      <c r="G22" s="99">
        <v>60</v>
      </c>
      <c r="H22" s="99">
        <v>90</v>
      </c>
      <c r="I22" s="99">
        <v>0</v>
      </c>
      <c r="J22" s="102">
        <v>650</v>
      </c>
      <c r="K22" s="100">
        <f t="shared" si="0"/>
        <v>200</v>
      </c>
      <c r="L22" s="100">
        <v>850</v>
      </c>
      <c r="M22" s="100">
        <f t="shared" si="1"/>
        <v>650</v>
      </c>
      <c r="N22" s="101" t="b">
        <f t="shared" si="2"/>
        <v>1</v>
      </c>
    </row>
    <row r="23" spans="1:14" ht="15" x14ac:dyDescent="0.2">
      <c r="A23" s="103"/>
      <c r="B23" s="96" t="s">
        <v>429</v>
      </c>
      <c r="C23" s="104">
        <v>300</v>
      </c>
      <c r="D23" s="98">
        <v>1</v>
      </c>
      <c r="E23" s="99">
        <v>0</v>
      </c>
      <c r="F23" s="99">
        <v>0</v>
      </c>
      <c r="G23" s="99">
        <v>3750</v>
      </c>
      <c r="H23" s="99">
        <v>0</v>
      </c>
      <c r="I23" s="99">
        <v>0</v>
      </c>
      <c r="J23" s="104">
        <v>-2900</v>
      </c>
      <c r="K23" s="100">
        <f t="shared" si="0"/>
        <v>3750</v>
      </c>
      <c r="L23" s="100">
        <v>850</v>
      </c>
      <c r="M23" s="100">
        <f t="shared" si="1"/>
        <v>-2900</v>
      </c>
      <c r="N23" s="101" t="b">
        <f t="shared" si="2"/>
        <v>1</v>
      </c>
    </row>
    <row r="24" spans="1:14" ht="15" x14ac:dyDescent="0.2">
      <c r="A24" s="103"/>
      <c r="B24" s="96" t="s">
        <v>430</v>
      </c>
      <c r="C24" s="104">
        <v>560</v>
      </c>
      <c r="D24" s="98">
        <v>1</v>
      </c>
      <c r="E24" s="99">
        <v>0</v>
      </c>
      <c r="F24" s="99">
        <v>0</v>
      </c>
      <c r="G24" s="99">
        <v>290</v>
      </c>
      <c r="H24" s="99">
        <v>0</v>
      </c>
      <c r="I24" s="99">
        <v>0</v>
      </c>
      <c r="J24" s="104">
        <v>560</v>
      </c>
      <c r="K24" s="100">
        <f t="shared" si="0"/>
        <v>290</v>
      </c>
      <c r="L24" s="100">
        <v>850</v>
      </c>
      <c r="M24" s="100">
        <f t="shared" si="1"/>
        <v>560</v>
      </c>
      <c r="N24" s="101" t="b">
        <f t="shared" si="2"/>
        <v>1</v>
      </c>
    </row>
    <row r="25" spans="1:14" ht="30" x14ac:dyDescent="0.2">
      <c r="A25" s="103"/>
      <c r="B25" s="96" t="s">
        <v>339</v>
      </c>
      <c r="C25" s="102">
        <v>680</v>
      </c>
      <c r="D25" s="98">
        <v>0.94</v>
      </c>
      <c r="E25" s="99">
        <v>50</v>
      </c>
      <c r="F25" s="99">
        <v>0</v>
      </c>
      <c r="G25" s="99">
        <v>80</v>
      </c>
      <c r="H25" s="99">
        <v>40</v>
      </c>
      <c r="I25" s="99">
        <v>0</v>
      </c>
      <c r="J25" s="102">
        <v>680</v>
      </c>
      <c r="K25" s="100">
        <f t="shared" si="0"/>
        <v>170</v>
      </c>
      <c r="L25" s="100">
        <v>850</v>
      </c>
      <c r="M25" s="100">
        <f t="shared" si="1"/>
        <v>680</v>
      </c>
      <c r="N25" s="101" t="b">
        <f t="shared" si="2"/>
        <v>1</v>
      </c>
    </row>
    <row r="26" spans="1:14" ht="15" x14ac:dyDescent="0.2">
      <c r="A26" s="103"/>
      <c r="B26" s="96" t="s">
        <v>431</v>
      </c>
      <c r="C26" s="102">
        <v>660</v>
      </c>
      <c r="D26" s="98">
        <v>1</v>
      </c>
      <c r="E26" s="99">
        <v>0</v>
      </c>
      <c r="F26" s="99">
        <v>0</v>
      </c>
      <c r="G26" s="99">
        <v>190</v>
      </c>
      <c r="H26" s="99">
        <v>0</v>
      </c>
      <c r="I26" s="99">
        <v>0</v>
      </c>
      <c r="J26" s="102">
        <v>660</v>
      </c>
      <c r="K26" s="100">
        <f t="shared" si="0"/>
        <v>190</v>
      </c>
      <c r="L26" s="100">
        <v>850</v>
      </c>
      <c r="M26" s="100">
        <f t="shared" si="1"/>
        <v>660</v>
      </c>
      <c r="N26" s="101" t="b">
        <f t="shared" si="2"/>
        <v>1</v>
      </c>
    </row>
    <row r="27" spans="1:14" ht="15" x14ac:dyDescent="0.2">
      <c r="A27" s="103"/>
      <c r="B27" s="96" t="s">
        <v>340</v>
      </c>
      <c r="C27" s="104">
        <v>500</v>
      </c>
      <c r="D27" s="98">
        <v>1</v>
      </c>
      <c r="E27" s="99">
        <v>0</v>
      </c>
      <c r="F27" s="99">
        <v>0</v>
      </c>
      <c r="G27" s="99">
        <v>220</v>
      </c>
      <c r="H27" s="99">
        <v>130</v>
      </c>
      <c r="I27" s="99">
        <v>0</v>
      </c>
      <c r="J27" s="104">
        <v>500</v>
      </c>
      <c r="K27" s="100">
        <f t="shared" si="0"/>
        <v>350</v>
      </c>
      <c r="L27" s="100">
        <v>850</v>
      </c>
      <c r="M27" s="100">
        <f t="shared" si="1"/>
        <v>500</v>
      </c>
      <c r="N27" s="101" t="b">
        <f t="shared" si="2"/>
        <v>1</v>
      </c>
    </row>
    <row r="28" spans="1:14" ht="15" x14ac:dyDescent="0.2">
      <c r="A28" s="103"/>
      <c r="B28" s="96" t="s">
        <v>346</v>
      </c>
      <c r="C28" s="104">
        <v>300</v>
      </c>
      <c r="D28" s="98">
        <v>0.95</v>
      </c>
      <c r="E28" s="99">
        <v>200</v>
      </c>
      <c r="F28" s="99">
        <v>0</v>
      </c>
      <c r="G28" s="99">
        <v>1060</v>
      </c>
      <c r="H28" s="99">
        <v>150</v>
      </c>
      <c r="I28" s="99">
        <v>25</v>
      </c>
      <c r="J28" s="104">
        <v>-585</v>
      </c>
      <c r="K28" s="100">
        <f t="shared" si="0"/>
        <v>1435</v>
      </c>
      <c r="L28" s="100">
        <v>850</v>
      </c>
      <c r="M28" s="100">
        <f t="shared" si="1"/>
        <v>-585</v>
      </c>
      <c r="N28" s="101" t="b">
        <f t="shared" si="2"/>
        <v>1</v>
      </c>
    </row>
    <row r="29" spans="1:14" ht="30" x14ac:dyDescent="0.2">
      <c r="A29" s="103"/>
      <c r="B29" s="96" t="s">
        <v>432</v>
      </c>
      <c r="C29" s="97">
        <v>780</v>
      </c>
      <c r="D29" s="98">
        <v>1</v>
      </c>
      <c r="E29" s="99">
        <v>0</v>
      </c>
      <c r="F29" s="99">
        <v>0</v>
      </c>
      <c r="G29" s="99">
        <v>70</v>
      </c>
      <c r="H29" s="99">
        <v>0</v>
      </c>
      <c r="I29" s="99">
        <v>0</v>
      </c>
      <c r="J29" s="97">
        <v>780</v>
      </c>
      <c r="K29" s="100">
        <f t="shared" si="0"/>
        <v>70</v>
      </c>
      <c r="L29" s="100">
        <v>850</v>
      </c>
      <c r="M29" s="100">
        <f t="shared" si="1"/>
        <v>780</v>
      </c>
      <c r="N29" s="101" t="b">
        <f t="shared" si="2"/>
        <v>1</v>
      </c>
    </row>
    <row r="30" spans="1:14" ht="15" x14ac:dyDescent="0.2">
      <c r="A30" s="103"/>
      <c r="B30" s="96" t="s">
        <v>433</v>
      </c>
      <c r="C30" s="97">
        <v>830</v>
      </c>
      <c r="D30" s="98">
        <v>1</v>
      </c>
      <c r="E30" s="99">
        <v>0</v>
      </c>
      <c r="F30" s="99">
        <v>0</v>
      </c>
      <c r="G30" s="99">
        <v>20</v>
      </c>
      <c r="H30" s="99">
        <v>0</v>
      </c>
      <c r="I30" s="99">
        <v>0</v>
      </c>
      <c r="J30" s="97">
        <v>830</v>
      </c>
      <c r="K30" s="100">
        <f t="shared" si="0"/>
        <v>20</v>
      </c>
      <c r="L30" s="100">
        <v>850</v>
      </c>
      <c r="M30" s="100">
        <f t="shared" si="1"/>
        <v>830</v>
      </c>
      <c r="N30" s="101" t="b">
        <f t="shared" si="2"/>
        <v>1</v>
      </c>
    </row>
    <row r="31" spans="1:14" ht="15" x14ac:dyDescent="0.2">
      <c r="A31" s="103"/>
      <c r="B31" s="96" t="s">
        <v>372</v>
      </c>
      <c r="C31" s="102">
        <v>670</v>
      </c>
      <c r="D31" s="98">
        <v>1</v>
      </c>
      <c r="E31" s="99">
        <v>0</v>
      </c>
      <c r="F31" s="99">
        <v>0</v>
      </c>
      <c r="G31" s="99">
        <v>60</v>
      </c>
      <c r="H31" s="99">
        <v>120</v>
      </c>
      <c r="I31" s="99">
        <v>0</v>
      </c>
      <c r="J31" s="102">
        <v>670</v>
      </c>
      <c r="K31" s="100">
        <f t="shared" si="0"/>
        <v>180</v>
      </c>
      <c r="L31" s="100">
        <v>850</v>
      </c>
      <c r="M31" s="100">
        <f t="shared" si="1"/>
        <v>670</v>
      </c>
      <c r="N31" s="101" t="b">
        <f t="shared" si="2"/>
        <v>1</v>
      </c>
    </row>
    <row r="32" spans="1:14" ht="15" x14ac:dyDescent="0.2">
      <c r="A32" s="103"/>
      <c r="B32" s="96" t="s">
        <v>375</v>
      </c>
      <c r="C32" s="97">
        <v>775</v>
      </c>
      <c r="D32" s="98">
        <v>1</v>
      </c>
      <c r="E32" s="99">
        <v>0</v>
      </c>
      <c r="F32" s="99">
        <v>0</v>
      </c>
      <c r="G32" s="99">
        <v>0</v>
      </c>
      <c r="H32" s="99">
        <v>50</v>
      </c>
      <c r="I32" s="99">
        <v>25</v>
      </c>
      <c r="J32" s="97">
        <v>775</v>
      </c>
      <c r="K32" s="100">
        <f t="shared" si="0"/>
        <v>75</v>
      </c>
      <c r="L32" s="100">
        <v>850</v>
      </c>
      <c r="M32" s="100">
        <f t="shared" si="1"/>
        <v>775</v>
      </c>
      <c r="N32" s="101" t="b">
        <f t="shared" si="2"/>
        <v>1</v>
      </c>
    </row>
    <row r="33" spans="1:14" ht="15" x14ac:dyDescent="0.2">
      <c r="A33" s="103" t="s">
        <v>434</v>
      </c>
      <c r="B33" s="96" t="s">
        <v>359</v>
      </c>
      <c r="C33" s="102">
        <v>690</v>
      </c>
      <c r="D33" s="98">
        <v>1</v>
      </c>
      <c r="E33" s="99">
        <v>0</v>
      </c>
      <c r="F33" s="99">
        <v>0</v>
      </c>
      <c r="G33" s="99">
        <v>30</v>
      </c>
      <c r="H33" s="99">
        <v>130</v>
      </c>
      <c r="I33" s="99">
        <v>0</v>
      </c>
      <c r="J33" s="102">
        <v>690</v>
      </c>
      <c r="K33" s="100">
        <f t="shared" si="0"/>
        <v>160</v>
      </c>
      <c r="L33" s="100">
        <v>850</v>
      </c>
      <c r="M33" s="100">
        <f t="shared" si="1"/>
        <v>690</v>
      </c>
      <c r="N33" s="101" t="b">
        <f t="shared" si="2"/>
        <v>1</v>
      </c>
    </row>
    <row r="34" spans="1:14" ht="15" x14ac:dyDescent="0.2">
      <c r="A34" s="103"/>
      <c r="B34" s="96" t="s">
        <v>334</v>
      </c>
      <c r="C34" s="97">
        <v>740</v>
      </c>
      <c r="D34" s="98">
        <v>1</v>
      </c>
      <c r="E34" s="99">
        <v>0</v>
      </c>
      <c r="F34" s="99">
        <v>0</v>
      </c>
      <c r="G34" s="99">
        <v>40</v>
      </c>
      <c r="H34" s="99">
        <v>70</v>
      </c>
      <c r="I34" s="99">
        <v>0</v>
      </c>
      <c r="J34" s="97">
        <v>740</v>
      </c>
      <c r="K34" s="100">
        <f t="shared" si="0"/>
        <v>110</v>
      </c>
      <c r="L34" s="100">
        <v>850</v>
      </c>
      <c r="M34" s="100">
        <f t="shared" si="1"/>
        <v>740</v>
      </c>
      <c r="N34" s="101" t="b">
        <f t="shared" si="2"/>
        <v>1</v>
      </c>
    </row>
    <row r="35" spans="1:14" ht="15" x14ac:dyDescent="0.2">
      <c r="A35" s="103" t="s">
        <v>415</v>
      </c>
      <c r="B35" s="96" t="s">
        <v>309</v>
      </c>
      <c r="C35" s="97">
        <v>770</v>
      </c>
      <c r="D35" s="98">
        <v>1</v>
      </c>
      <c r="E35" s="99">
        <v>0</v>
      </c>
      <c r="F35" s="99">
        <v>0</v>
      </c>
      <c r="G35" s="99">
        <v>20</v>
      </c>
      <c r="H35" s="99">
        <v>60</v>
      </c>
      <c r="I35" s="99">
        <v>0</v>
      </c>
      <c r="J35" s="97">
        <v>770</v>
      </c>
      <c r="K35" s="100">
        <f t="shared" si="0"/>
        <v>80</v>
      </c>
      <c r="L35" s="100">
        <v>850</v>
      </c>
      <c r="M35" s="100">
        <f t="shared" si="1"/>
        <v>770</v>
      </c>
      <c r="N35" s="101" t="b">
        <f t="shared" si="2"/>
        <v>1</v>
      </c>
    </row>
    <row r="36" spans="1:14" ht="15" x14ac:dyDescent="0.2">
      <c r="A36" s="103"/>
      <c r="B36" s="96" t="s">
        <v>357</v>
      </c>
      <c r="C36" s="97">
        <v>740</v>
      </c>
      <c r="D36" s="98">
        <v>0.66</v>
      </c>
      <c r="E36" s="99">
        <v>0</v>
      </c>
      <c r="F36" s="99">
        <v>0</v>
      </c>
      <c r="G36" s="99">
        <v>0</v>
      </c>
      <c r="H36" s="99">
        <v>110</v>
      </c>
      <c r="I36" s="99">
        <v>0</v>
      </c>
      <c r="J36" s="97">
        <v>740</v>
      </c>
      <c r="K36" s="100">
        <f t="shared" si="0"/>
        <v>110</v>
      </c>
      <c r="L36" s="100">
        <v>850</v>
      </c>
      <c r="M36" s="100">
        <f t="shared" si="1"/>
        <v>740</v>
      </c>
      <c r="N36" s="101" t="b">
        <f t="shared" si="2"/>
        <v>1</v>
      </c>
    </row>
    <row r="37" spans="1:14" ht="15" x14ac:dyDescent="0.2">
      <c r="A37" s="103"/>
      <c r="B37" s="96" t="s">
        <v>310</v>
      </c>
      <c r="C37" s="104">
        <v>580</v>
      </c>
      <c r="D37" s="98">
        <v>1</v>
      </c>
      <c r="E37" s="99">
        <v>0</v>
      </c>
      <c r="F37" s="99">
        <v>0</v>
      </c>
      <c r="G37" s="99">
        <v>200</v>
      </c>
      <c r="H37" s="99">
        <v>70</v>
      </c>
      <c r="I37" s="99">
        <v>0</v>
      </c>
      <c r="J37" s="104">
        <v>580</v>
      </c>
      <c r="K37" s="100">
        <f t="shared" si="0"/>
        <v>270</v>
      </c>
      <c r="L37" s="100">
        <v>850</v>
      </c>
      <c r="M37" s="100">
        <f t="shared" si="1"/>
        <v>580</v>
      </c>
      <c r="N37" s="101" t="b">
        <f t="shared" si="2"/>
        <v>1</v>
      </c>
    </row>
    <row r="38" spans="1:14" ht="15" x14ac:dyDescent="0.2">
      <c r="A38" s="103"/>
      <c r="B38" s="96" t="s">
        <v>435</v>
      </c>
      <c r="C38" s="97">
        <v>820</v>
      </c>
      <c r="D38" s="98">
        <v>1</v>
      </c>
      <c r="E38" s="99">
        <v>0</v>
      </c>
      <c r="F38" s="99">
        <v>0</v>
      </c>
      <c r="G38" s="99">
        <v>30</v>
      </c>
      <c r="H38" s="99">
        <v>0</v>
      </c>
      <c r="I38" s="99">
        <v>0</v>
      </c>
      <c r="J38" s="97">
        <v>820</v>
      </c>
      <c r="K38" s="100">
        <f t="shared" si="0"/>
        <v>30</v>
      </c>
      <c r="L38" s="100">
        <v>850</v>
      </c>
      <c r="M38" s="100">
        <f t="shared" si="1"/>
        <v>820</v>
      </c>
      <c r="N38" s="101" t="b">
        <f t="shared" si="2"/>
        <v>1</v>
      </c>
    </row>
    <row r="39" spans="1:14" ht="15" x14ac:dyDescent="0.2">
      <c r="A39" s="103" t="s">
        <v>436</v>
      </c>
      <c r="B39" s="96" t="s">
        <v>319</v>
      </c>
      <c r="C39" s="102">
        <v>630</v>
      </c>
      <c r="D39" s="98">
        <v>1</v>
      </c>
      <c r="E39" s="99">
        <v>0</v>
      </c>
      <c r="F39" s="99">
        <v>0</v>
      </c>
      <c r="G39" s="99">
        <v>30</v>
      </c>
      <c r="H39" s="99">
        <v>190</v>
      </c>
      <c r="I39" s="99">
        <v>0</v>
      </c>
      <c r="J39" s="102">
        <v>630</v>
      </c>
      <c r="K39" s="100">
        <f t="shared" si="0"/>
        <v>220</v>
      </c>
      <c r="L39" s="100">
        <v>850</v>
      </c>
      <c r="M39" s="100">
        <f t="shared" si="1"/>
        <v>630</v>
      </c>
      <c r="N39" s="101" t="b">
        <f t="shared" si="2"/>
        <v>1</v>
      </c>
    </row>
    <row r="40" spans="1:14" ht="15" x14ac:dyDescent="0.2">
      <c r="A40" s="103"/>
      <c r="B40" s="96" t="s">
        <v>344</v>
      </c>
      <c r="C40" s="97">
        <v>780</v>
      </c>
      <c r="D40" s="98">
        <v>1</v>
      </c>
      <c r="E40" s="99">
        <v>0</v>
      </c>
      <c r="F40" s="99">
        <v>0</v>
      </c>
      <c r="G40" s="99">
        <v>40</v>
      </c>
      <c r="H40" s="99">
        <v>30</v>
      </c>
      <c r="I40" s="99">
        <v>0</v>
      </c>
      <c r="J40" s="97">
        <v>780</v>
      </c>
      <c r="K40" s="100">
        <f t="shared" si="0"/>
        <v>70</v>
      </c>
      <c r="L40" s="100">
        <v>850</v>
      </c>
      <c r="M40" s="100">
        <f t="shared" si="1"/>
        <v>780</v>
      </c>
      <c r="N40" s="101" t="b">
        <f t="shared" si="2"/>
        <v>1</v>
      </c>
    </row>
    <row r="41" spans="1:14" ht="15" x14ac:dyDescent="0.2">
      <c r="A41" s="103" t="s">
        <v>437</v>
      </c>
      <c r="B41" s="96" t="s">
        <v>299</v>
      </c>
      <c r="C41" s="97">
        <v>800</v>
      </c>
      <c r="D41" s="98">
        <v>1</v>
      </c>
      <c r="E41" s="99">
        <v>0</v>
      </c>
      <c r="F41" s="99">
        <v>0</v>
      </c>
      <c r="G41" s="99">
        <v>40</v>
      </c>
      <c r="H41" s="99">
        <v>10</v>
      </c>
      <c r="I41" s="99">
        <v>0</v>
      </c>
      <c r="J41" s="97">
        <v>800</v>
      </c>
      <c r="K41" s="100">
        <f t="shared" si="0"/>
        <v>50</v>
      </c>
      <c r="L41" s="100">
        <v>850</v>
      </c>
      <c r="M41" s="100">
        <f t="shared" si="1"/>
        <v>800</v>
      </c>
      <c r="N41" s="101" t="b">
        <f t="shared" si="2"/>
        <v>1</v>
      </c>
    </row>
    <row r="42" spans="1:14" ht="15" x14ac:dyDescent="0.2">
      <c r="A42" s="103"/>
      <c r="B42" s="96" t="s">
        <v>353</v>
      </c>
      <c r="C42" s="97">
        <v>710</v>
      </c>
      <c r="D42" s="98">
        <v>1</v>
      </c>
      <c r="E42" s="99">
        <v>0</v>
      </c>
      <c r="F42" s="99">
        <v>0</v>
      </c>
      <c r="G42" s="99">
        <v>60</v>
      </c>
      <c r="H42" s="99">
        <v>80</v>
      </c>
      <c r="I42" s="99">
        <v>0</v>
      </c>
      <c r="J42" s="97">
        <v>710</v>
      </c>
      <c r="K42" s="100">
        <f t="shared" si="0"/>
        <v>140</v>
      </c>
      <c r="L42" s="100">
        <v>850</v>
      </c>
      <c r="M42" s="100">
        <f t="shared" si="1"/>
        <v>710</v>
      </c>
      <c r="N42" s="101" t="b">
        <f t="shared" si="2"/>
        <v>1</v>
      </c>
    </row>
    <row r="43" spans="1:14" ht="15" x14ac:dyDescent="0.2">
      <c r="A43" s="103"/>
      <c r="B43" s="96" t="s">
        <v>438</v>
      </c>
      <c r="C43" s="97">
        <v>820</v>
      </c>
      <c r="D43" s="98">
        <v>1</v>
      </c>
      <c r="E43" s="99">
        <v>0</v>
      </c>
      <c r="F43" s="99">
        <v>0</v>
      </c>
      <c r="G43" s="99">
        <v>30</v>
      </c>
      <c r="H43" s="99">
        <v>0</v>
      </c>
      <c r="I43" s="99">
        <v>0</v>
      </c>
      <c r="J43" s="97">
        <v>820</v>
      </c>
      <c r="K43" s="100">
        <f t="shared" si="0"/>
        <v>30</v>
      </c>
      <c r="L43" s="100">
        <v>850</v>
      </c>
      <c r="M43" s="100">
        <f t="shared" si="1"/>
        <v>820</v>
      </c>
      <c r="N43" s="101" t="b">
        <f t="shared" si="2"/>
        <v>1</v>
      </c>
    </row>
    <row r="44" spans="1:14" ht="15" x14ac:dyDescent="0.2">
      <c r="A44" s="103"/>
      <c r="B44" s="96" t="s">
        <v>306</v>
      </c>
      <c r="C44" s="104">
        <v>480</v>
      </c>
      <c r="D44" s="98">
        <v>1</v>
      </c>
      <c r="E44" s="99">
        <v>0</v>
      </c>
      <c r="F44" s="99">
        <v>0</v>
      </c>
      <c r="G44" s="99">
        <v>170</v>
      </c>
      <c r="H44" s="99">
        <v>200</v>
      </c>
      <c r="I44" s="99">
        <v>0</v>
      </c>
      <c r="J44" s="104">
        <v>480</v>
      </c>
      <c r="K44" s="100">
        <f t="shared" si="0"/>
        <v>370</v>
      </c>
      <c r="L44" s="100">
        <v>850</v>
      </c>
      <c r="M44" s="100">
        <f t="shared" si="1"/>
        <v>480</v>
      </c>
      <c r="N44" s="101" t="b">
        <f t="shared" si="2"/>
        <v>1</v>
      </c>
    </row>
    <row r="45" spans="1:14" ht="15" x14ac:dyDescent="0.2">
      <c r="A45" s="103"/>
      <c r="B45" s="96" t="s">
        <v>356</v>
      </c>
      <c r="C45" s="97">
        <v>760</v>
      </c>
      <c r="D45" s="98">
        <v>1</v>
      </c>
      <c r="E45" s="99">
        <v>0</v>
      </c>
      <c r="F45" s="99">
        <v>0</v>
      </c>
      <c r="G45" s="99">
        <v>60</v>
      </c>
      <c r="H45" s="99">
        <v>30</v>
      </c>
      <c r="I45" s="99">
        <v>0</v>
      </c>
      <c r="J45" s="97">
        <v>760</v>
      </c>
      <c r="K45" s="100">
        <f t="shared" si="0"/>
        <v>90</v>
      </c>
      <c r="L45" s="100">
        <v>850</v>
      </c>
      <c r="M45" s="100">
        <f t="shared" si="1"/>
        <v>760</v>
      </c>
      <c r="N45" s="101" t="b">
        <f t="shared" si="2"/>
        <v>1</v>
      </c>
    </row>
    <row r="46" spans="1:14" ht="15" x14ac:dyDescent="0.2">
      <c r="A46" s="103"/>
      <c r="B46" s="96" t="s">
        <v>308</v>
      </c>
      <c r="C46" s="97">
        <v>740</v>
      </c>
      <c r="D46" s="98">
        <v>1</v>
      </c>
      <c r="E46" s="99">
        <v>0</v>
      </c>
      <c r="F46" s="99">
        <v>0</v>
      </c>
      <c r="G46" s="99">
        <v>50</v>
      </c>
      <c r="H46" s="99">
        <v>60</v>
      </c>
      <c r="I46" s="99">
        <v>0</v>
      </c>
      <c r="J46" s="97">
        <v>740</v>
      </c>
      <c r="K46" s="100">
        <f t="shared" si="0"/>
        <v>110</v>
      </c>
      <c r="L46" s="100">
        <v>850</v>
      </c>
      <c r="M46" s="100">
        <f t="shared" si="1"/>
        <v>740</v>
      </c>
      <c r="N46" s="101" t="b">
        <f t="shared" si="2"/>
        <v>1</v>
      </c>
    </row>
    <row r="47" spans="1:14" ht="30" x14ac:dyDescent="0.2">
      <c r="A47" s="103"/>
      <c r="B47" s="96" t="s">
        <v>317</v>
      </c>
      <c r="C47" s="104">
        <v>300</v>
      </c>
      <c r="D47" s="98">
        <v>1</v>
      </c>
      <c r="E47" s="99">
        <v>0</v>
      </c>
      <c r="F47" s="99">
        <v>0</v>
      </c>
      <c r="G47" s="99">
        <v>250</v>
      </c>
      <c r="H47" s="99">
        <v>400</v>
      </c>
      <c r="I47" s="99">
        <v>0</v>
      </c>
      <c r="J47" s="104">
        <v>200</v>
      </c>
      <c r="K47" s="100">
        <f t="shared" si="0"/>
        <v>650</v>
      </c>
      <c r="L47" s="100">
        <v>850</v>
      </c>
      <c r="M47" s="100">
        <f t="shared" si="1"/>
        <v>200</v>
      </c>
      <c r="N47" s="101" t="b">
        <f t="shared" si="2"/>
        <v>1</v>
      </c>
    </row>
    <row r="48" spans="1:14" ht="15" x14ac:dyDescent="0.2">
      <c r="A48" s="103"/>
      <c r="B48" s="96" t="s">
        <v>439</v>
      </c>
      <c r="C48" s="97">
        <v>830</v>
      </c>
      <c r="D48" s="98">
        <v>0.72</v>
      </c>
      <c r="E48" s="99">
        <v>0</v>
      </c>
      <c r="F48" s="99">
        <v>0</v>
      </c>
      <c r="G48" s="99">
        <v>20</v>
      </c>
      <c r="H48" s="99">
        <v>0</v>
      </c>
      <c r="I48" s="99">
        <v>0</v>
      </c>
      <c r="J48" s="97">
        <v>830</v>
      </c>
      <c r="K48" s="100">
        <f t="shared" si="0"/>
        <v>20</v>
      </c>
      <c r="L48" s="100">
        <v>850</v>
      </c>
      <c r="M48" s="100">
        <f t="shared" si="1"/>
        <v>830</v>
      </c>
      <c r="N48" s="101" t="b">
        <f t="shared" si="2"/>
        <v>1</v>
      </c>
    </row>
    <row r="49" spans="1:14" ht="30" x14ac:dyDescent="0.2">
      <c r="A49" s="103"/>
      <c r="B49" s="96" t="s">
        <v>321</v>
      </c>
      <c r="C49" s="104">
        <v>300</v>
      </c>
      <c r="D49" s="98">
        <v>0.96</v>
      </c>
      <c r="E49" s="99">
        <v>50</v>
      </c>
      <c r="F49" s="99">
        <v>0</v>
      </c>
      <c r="G49" s="99">
        <v>1100</v>
      </c>
      <c r="H49" s="99">
        <v>720</v>
      </c>
      <c r="I49" s="99">
        <v>0</v>
      </c>
      <c r="J49" s="104">
        <v>-1020</v>
      </c>
      <c r="K49" s="100">
        <f t="shared" si="0"/>
        <v>1870</v>
      </c>
      <c r="L49" s="100">
        <v>850</v>
      </c>
      <c r="M49" s="100">
        <f t="shared" si="1"/>
        <v>-1020</v>
      </c>
      <c r="N49" s="101" t="b">
        <f t="shared" si="2"/>
        <v>1</v>
      </c>
    </row>
    <row r="50" spans="1:14" ht="30" x14ac:dyDescent="0.2">
      <c r="A50" s="103"/>
      <c r="B50" s="96" t="s">
        <v>440</v>
      </c>
      <c r="C50" s="97">
        <v>850</v>
      </c>
      <c r="D50" s="98">
        <v>1</v>
      </c>
      <c r="E50" s="99">
        <v>0</v>
      </c>
      <c r="F50" s="99">
        <v>0</v>
      </c>
      <c r="G50" s="99">
        <v>0</v>
      </c>
      <c r="H50" s="99">
        <v>0</v>
      </c>
      <c r="I50" s="99">
        <v>0</v>
      </c>
      <c r="J50" s="97">
        <v>850</v>
      </c>
      <c r="K50" s="100">
        <f t="shared" si="0"/>
        <v>0</v>
      </c>
      <c r="L50" s="100">
        <v>850</v>
      </c>
      <c r="M50" s="100">
        <f t="shared" si="1"/>
        <v>850</v>
      </c>
      <c r="N50" s="101" t="b">
        <f t="shared" si="2"/>
        <v>1</v>
      </c>
    </row>
    <row r="51" spans="1:14" ht="30" x14ac:dyDescent="0.2">
      <c r="A51" s="103"/>
      <c r="B51" s="96" t="s">
        <v>323</v>
      </c>
      <c r="C51" s="97">
        <v>725</v>
      </c>
      <c r="D51" s="98">
        <v>1</v>
      </c>
      <c r="E51" s="99">
        <v>0</v>
      </c>
      <c r="F51" s="99">
        <v>0</v>
      </c>
      <c r="G51" s="99">
        <v>30</v>
      </c>
      <c r="H51" s="99">
        <v>70</v>
      </c>
      <c r="I51" s="99">
        <v>25</v>
      </c>
      <c r="J51" s="97">
        <v>725</v>
      </c>
      <c r="K51" s="100">
        <f t="shared" si="0"/>
        <v>125</v>
      </c>
      <c r="L51" s="100">
        <v>850</v>
      </c>
      <c r="M51" s="100">
        <f t="shared" si="1"/>
        <v>725</v>
      </c>
      <c r="N51" s="101" t="b">
        <f t="shared" si="2"/>
        <v>1</v>
      </c>
    </row>
    <row r="52" spans="1:14" ht="15" x14ac:dyDescent="0.2">
      <c r="A52" s="103"/>
      <c r="B52" s="96" t="s">
        <v>441</v>
      </c>
      <c r="C52" s="97">
        <v>830</v>
      </c>
      <c r="D52" s="98">
        <v>1</v>
      </c>
      <c r="E52" s="99">
        <v>0</v>
      </c>
      <c r="F52" s="99">
        <v>0</v>
      </c>
      <c r="G52" s="99">
        <v>20</v>
      </c>
      <c r="H52" s="99">
        <v>0</v>
      </c>
      <c r="I52" s="99">
        <v>0</v>
      </c>
      <c r="J52" s="97">
        <v>830</v>
      </c>
      <c r="K52" s="100">
        <f t="shared" si="0"/>
        <v>20</v>
      </c>
      <c r="L52" s="100">
        <v>850</v>
      </c>
      <c r="M52" s="100">
        <f t="shared" si="1"/>
        <v>830</v>
      </c>
      <c r="N52" s="101" t="b">
        <f t="shared" si="2"/>
        <v>1</v>
      </c>
    </row>
    <row r="53" spans="1:14" ht="15" x14ac:dyDescent="0.2">
      <c r="A53" s="103"/>
      <c r="B53" s="96" t="s">
        <v>442</v>
      </c>
      <c r="C53" s="97">
        <v>850</v>
      </c>
      <c r="D53" s="98">
        <v>0.53</v>
      </c>
      <c r="E53" s="99">
        <v>0</v>
      </c>
      <c r="F53" s="99">
        <v>0</v>
      </c>
      <c r="G53" s="99">
        <v>0</v>
      </c>
      <c r="H53" s="99">
        <v>0</v>
      </c>
      <c r="I53" s="99">
        <v>0</v>
      </c>
      <c r="J53" s="97">
        <v>850</v>
      </c>
      <c r="K53" s="100">
        <f t="shared" si="0"/>
        <v>0</v>
      </c>
      <c r="L53" s="100">
        <v>850</v>
      </c>
      <c r="M53" s="100">
        <f t="shared" si="1"/>
        <v>850</v>
      </c>
      <c r="N53" s="101" t="b">
        <f t="shared" si="2"/>
        <v>1</v>
      </c>
    </row>
    <row r="54" spans="1:14" ht="15" x14ac:dyDescent="0.2">
      <c r="A54" s="103"/>
      <c r="B54" s="96" t="s">
        <v>329</v>
      </c>
      <c r="C54" s="104">
        <v>570</v>
      </c>
      <c r="D54" s="98">
        <v>1</v>
      </c>
      <c r="E54" s="99">
        <v>0</v>
      </c>
      <c r="F54" s="99">
        <v>0</v>
      </c>
      <c r="G54" s="99">
        <v>0</v>
      </c>
      <c r="H54" s="99">
        <v>280</v>
      </c>
      <c r="I54" s="99">
        <v>0</v>
      </c>
      <c r="J54" s="104">
        <v>570</v>
      </c>
      <c r="K54" s="100">
        <f t="shared" si="0"/>
        <v>280</v>
      </c>
      <c r="L54" s="100">
        <v>850</v>
      </c>
      <c r="M54" s="100">
        <f t="shared" si="1"/>
        <v>570</v>
      </c>
      <c r="N54" s="101" t="b">
        <f t="shared" si="2"/>
        <v>1</v>
      </c>
    </row>
    <row r="55" spans="1:14" ht="15" x14ac:dyDescent="0.2">
      <c r="A55" s="103"/>
      <c r="B55" s="96" t="s">
        <v>298</v>
      </c>
      <c r="C55" s="104">
        <v>470</v>
      </c>
      <c r="D55" s="98">
        <v>1</v>
      </c>
      <c r="E55" s="99">
        <v>0</v>
      </c>
      <c r="F55" s="99">
        <v>0</v>
      </c>
      <c r="G55" s="99">
        <v>40</v>
      </c>
      <c r="H55" s="99">
        <v>340</v>
      </c>
      <c r="I55" s="99">
        <v>0</v>
      </c>
      <c r="J55" s="104">
        <v>470</v>
      </c>
      <c r="K55" s="100">
        <f t="shared" si="0"/>
        <v>380</v>
      </c>
      <c r="L55" s="100">
        <v>850</v>
      </c>
      <c r="M55" s="100">
        <f t="shared" si="1"/>
        <v>470</v>
      </c>
      <c r="N55" s="101" t="b">
        <f t="shared" si="2"/>
        <v>1</v>
      </c>
    </row>
    <row r="56" spans="1:14" ht="30" x14ac:dyDescent="0.2">
      <c r="A56" s="103"/>
      <c r="B56" s="96" t="s">
        <v>331</v>
      </c>
      <c r="C56" s="97">
        <v>755</v>
      </c>
      <c r="D56" s="98">
        <v>1</v>
      </c>
      <c r="E56" s="99">
        <v>0</v>
      </c>
      <c r="F56" s="99">
        <v>0</v>
      </c>
      <c r="G56" s="99">
        <v>30</v>
      </c>
      <c r="H56" s="99">
        <v>40</v>
      </c>
      <c r="I56" s="99">
        <v>25</v>
      </c>
      <c r="J56" s="97">
        <v>755</v>
      </c>
      <c r="K56" s="100">
        <f t="shared" si="0"/>
        <v>95</v>
      </c>
      <c r="L56" s="100">
        <v>850</v>
      </c>
      <c r="M56" s="100">
        <f t="shared" si="1"/>
        <v>755</v>
      </c>
      <c r="N56" s="101" t="b">
        <f t="shared" si="2"/>
        <v>1</v>
      </c>
    </row>
    <row r="57" spans="1:14" ht="15" x14ac:dyDescent="0.2">
      <c r="A57" s="103"/>
      <c r="B57" s="96" t="s">
        <v>336</v>
      </c>
      <c r="C57" s="104">
        <v>300</v>
      </c>
      <c r="D57" s="98">
        <v>1</v>
      </c>
      <c r="E57" s="99">
        <v>0</v>
      </c>
      <c r="F57" s="99">
        <v>0</v>
      </c>
      <c r="G57" s="99">
        <v>350</v>
      </c>
      <c r="H57" s="99">
        <v>550</v>
      </c>
      <c r="I57" s="99">
        <v>0</v>
      </c>
      <c r="J57" s="104">
        <v>-50</v>
      </c>
      <c r="K57" s="100">
        <f t="shared" si="0"/>
        <v>900</v>
      </c>
      <c r="L57" s="100">
        <v>850</v>
      </c>
      <c r="M57" s="100">
        <f t="shared" si="1"/>
        <v>-50</v>
      </c>
      <c r="N57" s="101" t="b">
        <f t="shared" si="2"/>
        <v>1</v>
      </c>
    </row>
    <row r="58" spans="1:14" ht="15" x14ac:dyDescent="0.2">
      <c r="A58" s="103"/>
      <c r="B58" s="96" t="s">
        <v>369</v>
      </c>
      <c r="C58" s="97">
        <v>800</v>
      </c>
      <c r="D58" s="98">
        <v>1</v>
      </c>
      <c r="E58" s="99">
        <v>0</v>
      </c>
      <c r="F58" s="99">
        <v>0</v>
      </c>
      <c r="G58" s="99">
        <v>20</v>
      </c>
      <c r="H58" s="99">
        <v>30</v>
      </c>
      <c r="I58" s="99">
        <v>0</v>
      </c>
      <c r="J58" s="97">
        <v>800</v>
      </c>
      <c r="K58" s="100">
        <f t="shared" si="0"/>
        <v>50</v>
      </c>
      <c r="L58" s="100">
        <v>850</v>
      </c>
      <c r="M58" s="100">
        <f t="shared" si="1"/>
        <v>800</v>
      </c>
      <c r="N58" s="101" t="b">
        <f t="shared" si="2"/>
        <v>1</v>
      </c>
    </row>
    <row r="59" spans="1:14" ht="15" x14ac:dyDescent="0.2">
      <c r="A59" s="103"/>
      <c r="B59" s="96" t="s">
        <v>443</v>
      </c>
      <c r="C59" s="102">
        <v>690</v>
      </c>
      <c r="D59" s="98">
        <v>0.88</v>
      </c>
      <c r="E59" s="99">
        <v>50</v>
      </c>
      <c r="F59" s="99">
        <v>0</v>
      </c>
      <c r="G59" s="99">
        <v>110</v>
      </c>
      <c r="H59" s="99">
        <v>0</v>
      </c>
      <c r="I59" s="99">
        <v>0</v>
      </c>
      <c r="J59" s="102">
        <v>690</v>
      </c>
      <c r="K59" s="100">
        <f t="shared" si="0"/>
        <v>160</v>
      </c>
      <c r="L59" s="100">
        <v>850</v>
      </c>
      <c r="M59" s="100">
        <f t="shared" si="1"/>
        <v>690</v>
      </c>
      <c r="N59" s="101" t="b">
        <f t="shared" si="2"/>
        <v>1</v>
      </c>
    </row>
    <row r="60" spans="1:14" ht="15" x14ac:dyDescent="0.2">
      <c r="A60" s="103"/>
      <c r="B60" s="96" t="s">
        <v>444</v>
      </c>
      <c r="C60" s="97">
        <v>830</v>
      </c>
      <c r="D60" s="98">
        <v>1</v>
      </c>
      <c r="E60" s="99">
        <v>0</v>
      </c>
      <c r="F60" s="99">
        <v>0</v>
      </c>
      <c r="G60" s="99">
        <v>20</v>
      </c>
      <c r="H60" s="99">
        <v>0</v>
      </c>
      <c r="I60" s="99">
        <v>0</v>
      </c>
      <c r="J60" s="97">
        <v>830</v>
      </c>
      <c r="K60" s="100">
        <f t="shared" si="0"/>
        <v>20</v>
      </c>
      <c r="L60" s="100">
        <v>850</v>
      </c>
      <c r="M60" s="100">
        <f t="shared" si="1"/>
        <v>830</v>
      </c>
      <c r="N60" s="101" t="b">
        <f t="shared" si="2"/>
        <v>1</v>
      </c>
    </row>
    <row r="61" spans="1:14" ht="15" x14ac:dyDescent="0.2">
      <c r="A61" s="103"/>
      <c r="B61" s="96" t="s">
        <v>445</v>
      </c>
      <c r="C61" s="97">
        <v>850</v>
      </c>
      <c r="D61" s="98">
        <v>1</v>
      </c>
      <c r="E61" s="99">
        <v>0</v>
      </c>
      <c r="F61" s="99">
        <v>0</v>
      </c>
      <c r="G61" s="99">
        <v>0</v>
      </c>
      <c r="H61" s="99">
        <v>0</v>
      </c>
      <c r="I61" s="99">
        <v>0</v>
      </c>
      <c r="J61" s="97">
        <v>850</v>
      </c>
      <c r="K61" s="100">
        <f t="shared" si="0"/>
        <v>0</v>
      </c>
      <c r="L61" s="100">
        <v>850</v>
      </c>
      <c r="M61" s="100">
        <f t="shared" si="1"/>
        <v>850</v>
      </c>
      <c r="N61" s="101" t="b">
        <f t="shared" si="2"/>
        <v>1</v>
      </c>
    </row>
    <row r="62" spans="1:14" ht="15" x14ac:dyDescent="0.2">
      <c r="A62" s="103"/>
      <c r="B62" s="96" t="s">
        <v>446</v>
      </c>
      <c r="C62" s="97">
        <v>820</v>
      </c>
      <c r="D62" s="98">
        <v>1</v>
      </c>
      <c r="E62" s="99">
        <v>0</v>
      </c>
      <c r="F62" s="99">
        <v>0</v>
      </c>
      <c r="G62" s="99">
        <v>30</v>
      </c>
      <c r="H62" s="99">
        <v>0</v>
      </c>
      <c r="I62" s="99">
        <v>0</v>
      </c>
      <c r="J62" s="97">
        <v>820</v>
      </c>
      <c r="K62" s="100">
        <f t="shared" si="0"/>
        <v>30</v>
      </c>
      <c r="L62" s="100">
        <v>850</v>
      </c>
      <c r="M62" s="100">
        <f t="shared" si="1"/>
        <v>820</v>
      </c>
      <c r="N62" s="101" t="b">
        <f t="shared" si="2"/>
        <v>1</v>
      </c>
    </row>
    <row r="63" spans="1:14" ht="15" x14ac:dyDescent="0.2">
      <c r="A63" s="103"/>
      <c r="B63" s="96" t="s">
        <v>345</v>
      </c>
      <c r="C63" s="104">
        <v>300</v>
      </c>
      <c r="D63" s="98">
        <v>1</v>
      </c>
      <c r="E63" s="99">
        <v>0</v>
      </c>
      <c r="F63" s="99">
        <v>0</v>
      </c>
      <c r="G63" s="99">
        <v>750</v>
      </c>
      <c r="H63" s="99">
        <v>600</v>
      </c>
      <c r="I63" s="99">
        <v>0</v>
      </c>
      <c r="J63" s="104">
        <v>-500</v>
      </c>
      <c r="K63" s="100">
        <f t="shared" si="0"/>
        <v>1350</v>
      </c>
      <c r="L63" s="100">
        <v>850</v>
      </c>
      <c r="M63" s="100">
        <f t="shared" si="1"/>
        <v>-500</v>
      </c>
      <c r="N63" s="101" t="b">
        <f t="shared" si="2"/>
        <v>1</v>
      </c>
    </row>
    <row r="64" spans="1:14" ht="15" x14ac:dyDescent="0.2">
      <c r="A64" s="103" t="s">
        <v>447</v>
      </c>
      <c r="B64" s="96" t="s">
        <v>349</v>
      </c>
      <c r="C64" s="97">
        <v>800</v>
      </c>
      <c r="D64" s="98">
        <v>1</v>
      </c>
      <c r="E64" s="99">
        <v>0</v>
      </c>
      <c r="F64" s="99">
        <v>0</v>
      </c>
      <c r="G64" s="99">
        <v>20</v>
      </c>
      <c r="H64" s="99">
        <v>30</v>
      </c>
      <c r="I64" s="99">
        <v>0</v>
      </c>
      <c r="J64" s="97">
        <v>800</v>
      </c>
      <c r="K64" s="100">
        <f t="shared" si="0"/>
        <v>50</v>
      </c>
      <c r="L64" s="100">
        <v>850</v>
      </c>
      <c r="M64" s="100">
        <f t="shared" si="1"/>
        <v>800</v>
      </c>
      <c r="N64" s="101" t="b">
        <f t="shared" si="2"/>
        <v>1</v>
      </c>
    </row>
    <row r="65" spans="1:14" ht="15" x14ac:dyDescent="0.2">
      <c r="A65" s="103"/>
      <c r="B65" s="96" t="s">
        <v>351</v>
      </c>
      <c r="C65" s="97">
        <v>790</v>
      </c>
      <c r="D65" s="98">
        <v>1</v>
      </c>
      <c r="E65" s="99">
        <v>0</v>
      </c>
      <c r="F65" s="99">
        <v>0</v>
      </c>
      <c r="G65" s="99">
        <v>30</v>
      </c>
      <c r="H65" s="99">
        <v>30</v>
      </c>
      <c r="I65" s="99">
        <v>0</v>
      </c>
      <c r="J65" s="97">
        <v>790</v>
      </c>
      <c r="K65" s="100">
        <f t="shared" si="0"/>
        <v>60</v>
      </c>
      <c r="L65" s="100">
        <v>850</v>
      </c>
      <c r="M65" s="100">
        <f t="shared" si="1"/>
        <v>790</v>
      </c>
      <c r="N65" s="101" t="b">
        <f t="shared" si="2"/>
        <v>1</v>
      </c>
    </row>
    <row r="66" spans="1:14" ht="15" x14ac:dyDescent="0.2">
      <c r="A66" s="103"/>
      <c r="B66" s="96" t="s">
        <v>448</v>
      </c>
      <c r="C66" s="97">
        <v>850</v>
      </c>
      <c r="D66" s="98">
        <v>1</v>
      </c>
      <c r="E66" s="99">
        <v>0</v>
      </c>
      <c r="F66" s="99">
        <v>0</v>
      </c>
      <c r="G66" s="99">
        <v>0</v>
      </c>
      <c r="H66" s="99">
        <v>0</v>
      </c>
      <c r="I66" s="99">
        <v>0</v>
      </c>
      <c r="J66" s="97">
        <v>850</v>
      </c>
      <c r="K66" s="100">
        <f t="shared" si="0"/>
        <v>0</v>
      </c>
      <c r="L66" s="100">
        <v>850</v>
      </c>
      <c r="M66" s="100">
        <f t="shared" si="1"/>
        <v>850</v>
      </c>
      <c r="N66" s="101" t="b">
        <f t="shared" si="2"/>
        <v>1</v>
      </c>
    </row>
    <row r="67" spans="1:14" ht="15" x14ac:dyDescent="0.2">
      <c r="A67" s="103"/>
      <c r="B67" s="96" t="s">
        <v>449</v>
      </c>
      <c r="C67" s="97">
        <v>850</v>
      </c>
      <c r="D67" s="98">
        <v>1</v>
      </c>
      <c r="E67" s="99">
        <v>0</v>
      </c>
      <c r="F67" s="99">
        <v>0</v>
      </c>
      <c r="G67" s="99">
        <v>0</v>
      </c>
      <c r="H67" s="99">
        <v>0</v>
      </c>
      <c r="I67" s="99">
        <v>0</v>
      </c>
      <c r="J67" s="97">
        <v>850</v>
      </c>
      <c r="K67" s="100">
        <f t="shared" ref="K67:K130" si="3">SUM(E67:I67)</f>
        <v>0</v>
      </c>
      <c r="L67" s="100">
        <v>850</v>
      </c>
      <c r="M67" s="100">
        <f t="shared" ref="M67:M130" si="4">L67-K67</f>
        <v>850</v>
      </c>
      <c r="N67" s="101" t="b">
        <f t="shared" ref="N67:N130" si="5">J67=M67</f>
        <v>1</v>
      </c>
    </row>
    <row r="68" spans="1:14" ht="15" x14ac:dyDescent="0.2">
      <c r="A68" s="103"/>
      <c r="B68" s="96" t="s">
        <v>354</v>
      </c>
      <c r="C68" s="104">
        <v>480</v>
      </c>
      <c r="D68" s="98">
        <v>0.83</v>
      </c>
      <c r="E68" s="99">
        <v>50</v>
      </c>
      <c r="F68" s="99">
        <v>0</v>
      </c>
      <c r="G68" s="99">
        <v>120</v>
      </c>
      <c r="H68" s="99">
        <v>200</v>
      </c>
      <c r="I68" s="99">
        <v>0</v>
      </c>
      <c r="J68" s="104">
        <v>480</v>
      </c>
      <c r="K68" s="100">
        <f t="shared" si="3"/>
        <v>370</v>
      </c>
      <c r="L68" s="100">
        <v>850</v>
      </c>
      <c r="M68" s="100">
        <f t="shared" si="4"/>
        <v>480</v>
      </c>
      <c r="N68" s="101" t="b">
        <f t="shared" si="5"/>
        <v>1</v>
      </c>
    </row>
    <row r="69" spans="1:14" ht="30" x14ac:dyDescent="0.2">
      <c r="A69" s="103"/>
      <c r="B69" s="96" t="s">
        <v>450</v>
      </c>
      <c r="C69" s="97">
        <v>770</v>
      </c>
      <c r="D69" s="98">
        <v>1</v>
      </c>
      <c r="E69" s="99">
        <v>0</v>
      </c>
      <c r="F69" s="99">
        <v>0</v>
      </c>
      <c r="G69" s="99">
        <v>80</v>
      </c>
      <c r="H69" s="99">
        <v>0</v>
      </c>
      <c r="I69" s="99">
        <v>0</v>
      </c>
      <c r="J69" s="97">
        <v>770</v>
      </c>
      <c r="K69" s="100">
        <f t="shared" si="3"/>
        <v>80</v>
      </c>
      <c r="L69" s="100">
        <v>850</v>
      </c>
      <c r="M69" s="100">
        <f t="shared" si="4"/>
        <v>770</v>
      </c>
      <c r="N69" s="101" t="b">
        <f t="shared" si="5"/>
        <v>1</v>
      </c>
    </row>
    <row r="70" spans="1:14" ht="15" x14ac:dyDescent="0.2">
      <c r="A70" s="103"/>
      <c r="B70" s="96" t="s">
        <v>355</v>
      </c>
      <c r="C70" s="102">
        <v>650</v>
      </c>
      <c r="D70" s="98">
        <v>1</v>
      </c>
      <c r="E70" s="99">
        <v>0</v>
      </c>
      <c r="F70" s="99">
        <v>0</v>
      </c>
      <c r="G70" s="99">
        <v>10</v>
      </c>
      <c r="H70" s="99">
        <v>190</v>
      </c>
      <c r="I70" s="99">
        <v>0</v>
      </c>
      <c r="J70" s="102">
        <v>650</v>
      </c>
      <c r="K70" s="100">
        <f t="shared" si="3"/>
        <v>200</v>
      </c>
      <c r="L70" s="100">
        <v>850</v>
      </c>
      <c r="M70" s="100">
        <f t="shared" si="4"/>
        <v>650</v>
      </c>
      <c r="N70" s="101" t="b">
        <f t="shared" si="5"/>
        <v>1</v>
      </c>
    </row>
    <row r="71" spans="1:14" ht="15" x14ac:dyDescent="0.2">
      <c r="A71" s="103"/>
      <c r="B71" s="96" t="s">
        <v>451</v>
      </c>
      <c r="C71" s="97">
        <v>820</v>
      </c>
      <c r="D71" s="98">
        <v>1</v>
      </c>
      <c r="E71" s="99">
        <v>0</v>
      </c>
      <c r="F71" s="99">
        <v>0</v>
      </c>
      <c r="G71" s="99">
        <v>30</v>
      </c>
      <c r="H71" s="99">
        <v>0</v>
      </c>
      <c r="I71" s="99">
        <v>0</v>
      </c>
      <c r="J71" s="97">
        <v>820</v>
      </c>
      <c r="K71" s="100">
        <f t="shared" si="3"/>
        <v>30</v>
      </c>
      <c r="L71" s="100">
        <v>850</v>
      </c>
      <c r="M71" s="100">
        <f t="shared" si="4"/>
        <v>820</v>
      </c>
      <c r="N71" s="101" t="b">
        <f t="shared" si="5"/>
        <v>1</v>
      </c>
    </row>
    <row r="72" spans="1:14" ht="15" x14ac:dyDescent="0.2">
      <c r="A72" s="103"/>
      <c r="B72" s="96" t="s">
        <v>452</v>
      </c>
      <c r="C72" s="97">
        <v>850</v>
      </c>
      <c r="D72" s="98">
        <v>0.75</v>
      </c>
      <c r="E72" s="99">
        <v>0</v>
      </c>
      <c r="F72" s="99">
        <v>0</v>
      </c>
      <c r="G72" s="99">
        <v>0</v>
      </c>
      <c r="H72" s="99">
        <v>0</v>
      </c>
      <c r="I72" s="99">
        <v>0</v>
      </c>
      <c r="J72" s="97">
        <v>850</v>
      </c>
      <c r="K72" s="100">
        <f t="shared" si="3"/>
        <v>0</v>
      </c>
      <c r="L72" s="100">
        <v>850</v>
      </c>
      <c r="M72" s="100">
        <f t="shared" si="4"/>
        <v>850</v>
      </c>
      <c r="N72" s="101" t="b">
        <f t="shared" si="5"/>
        <v>1</v>
      </c>
    </row>
    <row r="73" spans="1:14" ht="15" x14ac:dyDescent="0.2">
      <c r="A73" s="103"/>
      <c r="B73" s="96" t="s">
        <v>453</v>
      </c>
      <c r="C73" s="97">
        <v>830</v>
      </c>
      <c r="D73" s="98">
        <v>1</v>
      </c>
      <c r="E73" s="99">
        <v>0</v>
      </c>
      <c r="F73" s="99">
        <v>0</v>
      </c>
      <c r="G73" s="99">
        <v>20</v>
      </c>
      <c r="H73" s="99">
        <v>0</v>
      </c>
      <c r="I73" s="99">
        <v>0</v>
      </c>
      <c r="J73" s="97">
        <v>830</v>
      </c>
      <c r="K73" s="100">
        <f t="shared" si="3"/>
        <v>20</v>
      </c>
      <c r="L73" s="100">
        <v>850</v>
      </c>
      <c r="M73" s="100">
        <f t="shared" si="4"/>
        <v>830</v>
      </c>
      <c r="N73" s="101" t="b">
        <f t="shared" si="5"/>
        <v>1</v>
      </c>
    </row>
    <row r="74" spans="1:14" ht="15" x14ac:dyDescent="0.2">
      <c r="A74" s="103"/>
      <c r="B74" s="96" t="s">
        <v>311</v>
      </c>
      <c r="C74" s="97">
        <v>800</v>
      </c>
      <c r="D74" s="98">
        <v>1</v>
      </c>
      <c r="E74" s="99">
        <v>0</v>
      </c>
      <c r="F74" s="99">
        <v>0</v>
      </c>
      <c r="G74" s="99">
        <v>30</v>
      </c>
      <c r="H74" s="99">
        <v>20</v>
      </c>
      <c r="I74" s="99">
        <v>0</v>
      </c>
      <c r="J74" s="97">
        <v>800</v>
      </c>
      <c r="K74" s="100">
        <f t="shared" si="3"/>
        <v>50</v>
      </c>
      <c r="L74" s="100">
        <v>850</v>
      </c>
      <c r="M74" s="100">
        <f t="shared" si="4"/>
        <v>800</v>
      </c>
      <c r="N74" s="101" t="b">
        <f t="shared" si="5"/>
        <v>1</v>
      </c>
    </row>
    <row r="75" spans="1:14" ht="15" x14ac:dyDescent="0.2">
      <c r="A75" s="103"/>
      <c r="B75" s="96" t="s">
        <v>360</v>
      </c>
      <c r="C75" s="97">
        <v>820</v>
      </c>
      <c r="D75" s="98">
        <v>1</v>
      </c>
      <c r="E75" s="99">
        <v>0</v>
      </c>
      <c r="F75" s="99">
        <v>0</v>
      </c>
      <c r="G75" s="99">
        <v>0</v>
      </c>
      <c r="H75" s="99">
        <v>30</v>
      </c>
      <c r="I75" s="99">
        <v>0</v>
      </c>
      <c r="J75" s="97">
        <v>820</v>
      </c>
      <c r="K75" s="100">
        <f t="shared" si="3"/>
        <v>30</v>
      </c>
      <c r="L75" s="100">
        <v>850</v>
      </c>
      <c r="M75" s="100">
        <f t="shared" si="4"/>
        <v>820</v>
      </c>
      <c r="N75" s="101" t="b">
        <f t="shared" si="5"/>
        <v>1</v>
      </c>
    </row>
    <row r="76" spans="1:14" ht="15" x14ac:dyDescent="0.2">
      <c r="A76" s="103"/>
      <c r="B76" s="96" t="s">
        <v>315</v>
      </c>
      <c r="C76" s="97">
        <v>840</v>
      </c>
      <c r="D76" s="98">
        <v>1</v>
      </c>
      <c r="E76" s="99">
        <v>0</v>
      </c>
      <c r="F76" s="99">
        <v>0</v>
      </c>
      <c r="G76" s="99">
        <v>0</v>
      </c>
      <c r="H76" s="99">
        <v>10</v>
      </c>
      <c r="I76" s="99">
        <v>0</v>
      </c>
      <c r="J76" s="97">
        <v>840</v>
      </c>
      <c r="K76" s="100">
        <f t="shared" si="3"/>
        <v>10</v>
      </c>
      <c r="L76" s="100">
        <v>850</v>
      </c>
      <c r="M76" s="100">
        <f t="shared" si="4"/>
        <v>840</v>
      </c>
      <c r="N76" s="101" t="b">
        <f t="shared" si="5"/>
        <v>1</v>
      </c>
    </row>
    <row r="77" spans="1:14" ht="15" x14ac:dyDescent="0.2">
      <c r="A77" s="103"/>
      <c r="B77" s="96" t="s">
        <v>454</v>
      </c>
      <c r="C77" s="97">
        <v>850</v>
      </c>
      <c r="D77" s="98">
        <v>1</v>
      </c>
      <c r="E77" s="99">
        <v>0</v>
      </c>
      <c r="F77" s="99">
        <v>0</v>
      </c>
      <c r="G77" s="99">
        <v>0</v>
      </c>
      <c r="H77" s="99">
        <v>0</v>
      </c>
      <c r="I77" s="99">
        <v>0</v>
      </c>
      <c r="J77" s="97">
        <v>850</v>
      </c>
      <c r="K77" s="100">
        <f t="shared" si="3"/>
        <v>0</v>
      </c>
      <c r="L77" s="100">
        <v>850</v>
      </c>
      <c r="M77" s="100">
        <f t="shared" si="4"/>
        <v>850</v>
      </c>
      <c r="N77" s="101" t="b">
        <f t="shared" si="5"/>
        <v>1</v>
      </c>
    </row>
    <row r="78" spans="1:14" ht="15" x14ac:dyDescent="0.2">
      <c r="A78" s="103"/>
      <c r="B78" s="96" t="s">
        <v>316</v>
      </c>
      <c r="C78" s="97">
        <v>790</v>
      </c>
      <c r="D78" s="98">
        <v>0.66</v>
      </c>
      <c r="E78" s="99">
        <v>0</v>
      </c>
      <c r="F78" s="99">
        <v>0</v>
      </c>
      <c r="G78" s="99">
        <v>0</v>
      </c>
      <c r="H78" s="99">
        <v>60</v>
      </c>
      <c r="I78" s="99">
        <v>0</v>
      </c>
      <c r="J78" s="97">
        <v>790</v>
      </c>
      <c r="K78" s="100">
        <f t="shared" si="3"/>
        <v>60</v>
      </c>
      <c r="L78" s="100">
        <v>850</v>
      </c>
      <c r="M78" s="100">
        <f t="shared" si="4"/>
        <v>790</v>
      </c>
      <c r="N78" s="101" t="b">
        <f t="shared" si="5"/>
        <v>1</v>
      </c>
    </row>
    <row r="79" spans="1:14" ht="15" x14ac:dyDescent="0.2">
      <c r="A79" s="103"/>
      <c r="B79" s="96" t="s">
        <v>455</v>
      </c>
      <c r="C79" s="97">
        <v>850</v>
      </c>
      <c r="D79" s="98">
        <v>1</v>
      </c>
      <c r="E79" s="99">
        <v>0</v>
      </c>
      <c r="F79" s="99">
        <v>0</v>
      </c>
      <c r="G79" s="99">
        <v>0</v>
      </c>
      <c r="H79" s="99">
        <v>0</v>
      </c>
      <c r="I79" s="99">
        <v>0</v>
      </c>
      <c r="J79" s="97">
        <v>850</v>
      </c>
      <c r="K79" s="100">
        <f t="shared" si="3"/>
        <v>0</v>
      </c>
      <c r="L79" s="100">
        <v>850</v>
      </c>
      <c r="M79" s="100">
        <f t="shared" si="4"/>
        <v>850</v>
      </c>
      <c r="N79" s="101" t="b">
        <f t="shared" si="5"/>
        <v>1</v>
      </c>
    </row>
    <row r="80" spans="1:14" ht="15" x14ac:dyDescent="0.2">
      <c r="A80" s="103"/>
      <c r="B80" s="96" t="s">
        <v>456</v>
      </c>
      <c r="C80" s="97">
        <v>820</v>
      </c>
      <c r="D80" s="98">
        <v>1</v>
      </c>
      <c r="E80" s="99">
        <v>0</v>
      </c>
      <c r="F80" s="99">
        <v>0</v>
      </c>
      <c r="G80" s="99">
        <v>30</v>
      </c>
      <c r="H80" s="99">
        <v>0</v>
      </c>
      <c r="I80" s="99">
        <v>0</v>
      </c>
      <c r="J80" s="97">
        <v>820</v>
      </c>
      <c r="K80" s="100">
        <f t="shared" si="3"/>
        <v>30</v>
      </c>
      <c r="L80" s="100">
        <v>850</v>
      </c>
      <c r="M80" s="100">
        <f t="shared" si="4"/>
        <v>820</v>
      </c>
      <c r="N80" s="101" t="b">
        <f t="shared" si="5"/>
        <v>1</v>
      </c>
    </row>
    <row r="81" spans="1:14" ht="15" x14ac:dyDescent="0.2">
      <c r="A81" s="103"/>
      <c r="B81" s="96" t="s">
        <v>361</v>
      </c>
      <c r="C81" s="97">
        <v>710</v>
      </c>
      <c r="D81" s="98">
        <v>1</v>
      </c>
      <c r="E81" s="99">
        <v>0</v>
      </c>
      <c r="F81" s="99">
        <v>0</v>
      </c>
      <c r="G81" s="99">
        <v>30</v>
      </c>
      <c r="H81" s="99">
        <v>110</v>
      </c>
      <c r="I81" s="99">
        <v>0</v>
      </c>
      <c r="J81" s="97">
        <v>710</v>
      </c>
      <c r="K81" s="100">
        <f t="shared" si="3"/>
        <v>140</v>
      </c>
      <c r="L81" s="100">
        <v>850</v>
      </c>
      <c r="M81" s="100">
        <f t="shared" si="4"/>
        <v>710</v>
      </c>
      <c r="N81" s="101" t="b">
        <f t="shared" si="5"/>
        <v>1</v>
      </c>
    </row>
    <row r="82" spans="1:14" ht="15" x14ac:dyDescent="0.2">
      <c r="A82" s="103"/>
      <c r="B82" s="96" t="s">
        <v>457</v>
      </c>
      <c r="C82" s="97">
        <v>850</v>
      </c>
      <c r="D82" s="98">
        <v>1</v>
      </c>
      <c r="E82" s="99">
        <v>0</v>
      </c>
      <c r="F82" s="99">
        <v>0</v>
      </c>
      <c r="G82" s="99">
        <v>0</v>
      </c>
      <c r="H82" s="99">
        <v>0</v>
      </c>
      <c r="I82" s="99">
        <v>0</v>
      </c>
      <c r="J82" s="97">
        <v>850</v>
      </c>
      <c r="K82" s="100">
        <f t="shared" si="3"/>
        <v>0</v>
      </c>
      <c r="L82" s="100">
        <v>850</v>
      </c>
      <c r="M82" s="100">
        <f t="shared" si="4"/>
        <v>850</v>
      </c>
      <c r="N82" s="101" t="b">
        <f t="shared" si="5"/>
        <v>1</v>
      </c>
    </row>
    <row r="83" spans="1:14" ht="15" x14ac:dyDescent="0.2">
      <c r="A83" s="103"/>
      <c r="B83" s="96" t="s">
        <v>362</v>
      </c>
      <c r="C83" s="102">
        <v>610</v>
      </c>
      <c r="D83" s="98">
        <v>0.96</v>
      </c>
      <c r="E83" s="99">
        <v>0</v>
      </c>
      <c r="F83" s="99">
        <v>0</v>
      </c>
      <c r="G83" s="99">
        <v>130</v>
      </c>
      <c r="H83" s="99">
        <v>110</v>
      </c>
      <c r="I83" s="99">
        <v>0</v>
      </c>
      <c r="J83" s="102">
        <v>610</v>
      </c>
      <c r="K83" s="100">
        <f t="shared" si="3"/>
        <v>240</v>
      </c>
      <c r="L83" s="100">
        <v>850</v>
      </c>
      <c r="M83" s="100">
        <f t="shared" si="4"/>
        <v>610</v>
      </c>
      <c r="N83" s="101" t="b">
        <f t="shared" si="5"/>
        <v>1</v>
      </c>
    </row>
    <row r="84" spans="1:14" ht="15" x14ac:dyDescent="0.2">
      <c r="A84" s="103"/>
      <c r="B84" s="96" t="s">
        <v>458</v>
      </c>
      <c r="C84" s="97">
        <v>850</v>
      </c>
      <c r="D84" s="98">
        <v>1</v>
      </c>
      <c r="E84" s="99">
        <v>0</v>
      </c>
      <c r="F84" s="99">
        <v>0</v>
      </c>
      <c r="G84" s="99">
        <v>0</v>
      </c>
      <c r="H84" s="99">
        <v>0</v>
      </c>
      <c r="I84" s="99">
        <v>0</v>
      </c>
      <c r="J84" s="97">
        <v>850</v>
      </c>
      <c r="K84" s="100">
        <f t="shared" si="3"/>
        <v>0</v>
      </c>
      <c r="L84" s="100">
        <v>850</v>
      </c>
      <c r="M84" s="100">
        <f t="shared" si="4"/>
        <v>850</v>
      </c>
      <c r="N84" s="101" t="b">
        <f t="shared" si="5"/>
        <v>1</v>
      </c>
    </row>
    <row r="85" spans="1:14" ht="15" x14ac:dyDescent="0.2">
      <c r="A85" s="103"/>
      <c r="B85" s="96" t="s">
        <v>365</v>
      </c>
      <c r="C85" s="97">
        <v>720</v>
      </c>
      <c r="D85" s="98">
        <v>1</v>
      </c>
      <c r="E85" s="99">
        <v>0</v>
      </c>
      <c r="F85" s="99">
        <v>0</v>
      </c>
      <c r="G85" s="99">
        <v>0</v>
      </c>
      <c r="H85" s="99">
        <v>130</v>
      </c>
      <c r="I85" s="99">
        <v>0</v>
      </c>
      <c r="J85" s="97">
        <v>720</v>
      </c>
      <c r="K85" s="100">
        <f t="shared" si="3"/>
        <v>130</v>
      </c>
      <c r="L85" s="100">
        <v>850</v>
      </c>
      <c r="M85" s="100">
        <f t="shared" si="4"/>
        <v>720</v>
      </c>
      <c r="N85" s="101" t="b">
        <f t="shared" si="5"/>
        <v>1</v>
      </c>
    </row>
    <row r="86" spans="1:14" ht="15" x14ac:dyDescent="0.2">
      <c r="A86" s="103"/>
      <c r="B86" s="96" t="s">
        <v>459</v>
      </c>
      <c r="C86" s="97">
        <v>850</v>
      </c>
      <c r="D86" s="98">
        <v>1</v>
      </c>
      <c r="E86" s="99">
        <v>0</v>
      </c>
      <c r="F86" s="99">
        <v>0</v>
      </c>
      <c r="G86" s="99">
        <v>0</v>
      </c>
      <c r="H86" s="99">
        <v>0</v>
      </c>
      <c r="I86" s="99">
        <v>0</v>
      </c>
      <c r="J86" s="97">
        <v>850</v>
      </c>
      <c r="K86" s="100">
        <f t="shared" si="3"/>
        <v>0</v>
      </c>
      <c r="L86" s="100">
        <v>850</v>
      </c>
      <c r="M86" s="100">
        <f t="shared" si="4"/>
        <v>850</v>
      </c>
      <c r="N86" s="101" t="b">
        <f t="shared" si="5"/>
        <v>1</v>
      </c>
    </row>
    <row r="87" spans="1:14" ht="15" x14ac:dyDescent="0.2">
      <c r="A87" s="103"/>
      <c r="B87" s="96" t="s">
        <v>460</v>
      </c>
      <c r="C87" s="97">
        <v>830</v>
      </c>
      <c r="D87" s="98">
        <v>1</v>
      </c>
      <c r="E87" s="99">
        <v>0</v>
      </c>
      <c r="F87" s="99">
        <v>0</v>
      </c>
      <c r="G87" s="99">
        <v>20</v>
      </c>
      <c r="H87" s="99">
        <v>0</v>
      </c>
      <c r="I87" s="99">
        <v>0</v>
      </c>
      <c r="J87" s="97">
        <v>830</v>
      </c>
      <c r="K87" s="100">
        <f t="shared" si="3"/>
        <v>20</v>
      </c>
      <c r="L87" s="100">
        <v>850</v>
      </c>
      <c r="M87" s="100">
        <f t="shared" si="4"/>
        <v>830</v>
      </c>
      <c r="N87" s="101" t="b">
        <f t="shared" si="5"/>
        <v>1</v>
      </c>
    </row>
    <row r="88" spans="1:14" ht="15" x14ac:dyDescent="0.2">
      <c r="A88" s="103"/>
      <c r="B88" s="96" t="s">
        <v>366</v>
      </c>
      <c r="C88" s="97">
        <v>760</v>
      </c>
      <c r="D88" s="98">
        <v>1</v>
      </c>
      <c r="E88" s="99">
        <v>0</v>
      </c>
      <c r="F88" s="99">
        <v>0</v>
      </c>
      <c r="G88" s="99">
        <v>0</v>
      </c>
      <c r="H88" s="99">
        <v>90</v>
      </c>
      <c r="I88" s="99">
        <v>0</v>
      </c>
      <c r="J88" s="97">
        <v>760</v>
      </c>
      <c r="K88" s="100">
        <f t="shared" si="3"/>
        <v>90</v>
      </c>
      <c r="L88" s="100">
        <v>850</v>
      </c>
      <c r="M88" s="100">
        <f t="shared" si="4"/>
        <v>760</v>
      </c>
      <c r="N88" s="101" t="b">
        <f t="shared" si="5"/>
        <v>1</v>
      </c>
    </row>
    <row r="89" spans="1:14" ht="15" x14ac:dyDescent="0.2">
      <c r="A89" s="103"/>
      <c r="B89" s="96" t="s">
        <v>461</v>
      </c>
      <c r="C89" s="97">
        <v>760</v>
      </c>
      <c r="D89" s="98">
        <v>1</v>
      </c>
      <c r="E89" s="99">
        <v>0</v>
      </c>
      <c r="F89" s="99">
        <v>0</v>
      </c>
      <c r="G89" s="99">
        <v>90</v>
      </c>
      <c r="H89" s="99">
        <v>0</v>
      </c>
      <c r="I89" s="99">
        <v>0</v>
      </c>
      <c r="J89" s="97">
        <v>760</v>
      </c>
      <c r="K89" s="100">
        <f t="shared" si="3"/>
        <v>90</v>
      </c>
      <c r="L89" s="100">
        <v>850</v>
      </c>
      <c r="M89" s="100">
        <f t="shared" si="4"/>
        <v>760</v>
      </c>
      <c r="N89" s="101" t="b">
        <f t="shared" si="5"/>
        <v>1</v>
      </c>
    </row>
    <row r="90" spans="1:14" ht="15" x14ac:dyDescent="0.2">
      <c r="A90" s="103"/>
      <c r="B90" s="96" t="s">
        <v>328</v>
      </c>
      <c r="C90" s="104">
        <v>530</v>
      </c>
      <c r="D90" s="98">
        <v>1</v>
      </c>
      <c r="E90" s="99">
        <v>0</v>
      </c>
      <c r="F90" s="99">
        <v>0</v>
      </c>
      <c r="G90" s="99">
        <v>300</v>
      </c>
      <c r="H90" s="99">
        <v>20</v>
      </c>
      <c r="I90" s="99">
        <v>0</v>
      </c>
      <c r="J90" s="104">
        <v>530</v>
      </c>
      <c r="K90" s="100">
        <f t="shared" si="3"/>
        <v>320</v>
      </c>
      <c r="L90" s="100">
        <v>850</v>
      </c>
      <c r="M90" s="100">
        <f t="shared" si="4"/>
        <v>530</v>
      </c>
      <c r="N90" s="101" t="b">
        <f t="shared" si="5"/>
        <v>1</v>
      </c>
    </row>
    <row r="91" spans="1:14" ht="15" x14ac:dyDescent="0.2">
      <c r="A91" s="103"/>
      <c r="B91" s="96" t="s">
        <v>462</v>
      </c>
      <c r="C91" s="97">
        <v>810</v>
      </c>
      <c r="D91" s="98">
        <v>0.92</v>
      </c>
      <c r="E91" s="99">
        <v>0</v>
      </c>
      <c r="F91" s="99">
        <v>0</v>
      </c>
      <c r="G91" s="99">
        <v>40</v>
      </c>
      <c r="H91" s="99">
        <v>0</v>
      </c>
      <c r="I91" s="99">
        <v>0</v>
      </c>
      <c r="J91" s="97">
        <v>810</v>
      </c>
      <c r="K91" s="100">
        <f t="shared" si="3"/>
        <v>40</v>
      </c>
      <c r="L91" s="100">
        <v>850</v>
      </c>
      <c r="M91" s="100">
        <f t="shared" si="4"/>
        <v>810</v>
      </c>
      <c r="N91" s="101" t="b">
        <f t="shared" si="5"/>
        <v>1</v>
      </c>
    </row>
    <row r="92" spans="1:14" ht="15" x14ac:dyDescent="0.2">
      <c r="A92" s="103"/>
      <c r="B92" s="96" t="s">
        <v>463</v>
      </c>
      <c r="C92" s="97">
        <v>850</v>
      </c>
      <c r="D92" s="98">
        <v>0.98</v>
      </c>
      <c r="E92" s="99">
        <v>0</v>
      </c>
      <c r="F92" s="99">
        <v>0</v>
      </c>
      <c r="G92" s="99">
        <v>0</v>
      </c>
      <c r="H92" s="99">
        <v>0</v>
      </c>
      <c r="I92" s="99">
        <v>0</v>
      </c>
      <c r="J92" s="97">
        <v>850</v>
      </c>
      <c r="K92" s="100">
        <f t="shared" si="3"/>
        <v>0</v>
      </c>
      <c r="L92" s="100">
        <v>850</v>
      </c>
      <c r="M92" s="100">
        <f t="shared" si="4"/>
        <v>850</v>
      </c>
      <c r="N92" s="101" t="b">
        <f t="shared" si="5"/>
        <v>1</v>
      </c>
    </row>
    <row r="93" spans="1:14" ht="15" x14ac:dyDescent="0.2">
      <c r="A93" s="103"/>
      <c r="B93" s="96" t="s">
        <v>374</v>
      </c>
      <c r="C93" s="97">
        <v>760</v>
      </c>
      <c r="D93" s="98">
        <v>1</v>
      </c>
      <c r="E93" s="99">
        <v>0</v>
      </c>
      <c r="F93" s="99">
        <v>0</v>
      </c>
      <c r="G93" s="99">
        <v>40</v>
      </c>
      <c r="H93" s="99">
        <v>50</v>
      </c>
      <c r="I93" s="99">
        <v>0</v>
      </c>
      <c r="J93" s="97">
        <v>760</v>
      </c>
      <c r="K93" s="100">
        <f t="shared" si="3"/>
        <v>90</v>
      </c>
      <c r="L93" s="100">
        <v>850</v>
      </c>
      <c r="M93" s="100">
        <f t="shared" si="4"/>
        <v>760</v>
      </c>
      <c r="N93" s="101" t="b">
        <f t="shared" si="5"/>
        <v>1</v>
      </c>
    </row>
    <row r="94" spans="1:14" ht="15" x14ac:dyDescent="0.2">
      <c r="A94" s="103"/>
      <c r="B94" s="96" t="s">
        <v>464</v>
      </c>
      <c r="C94" s="97">
        <v>820</v>
      </c>
      <c r="D94" s="98">
        <v>1</v>
      </c>
      <c r="E94" s="99">
        <v>0</v>
      </c>
      <c r="F94" s="99">
        <v>0</v>
      </c>
      <c r="G94" s="99">
        <v>30</v>
      </c>
      <c r="H94" s="99">
        <v>0</v>
      </c>
      <c r="I94" s="99">
        <v>0</v>
      </c>
      <c r="J94" s="97">
        <v>820</v>
      </c>
      <c r="K94" s="100">
        <f t="shared" si="3"/>
        <v>30</v>
      </c>
      <c r="L94" s="100">
        <v>850</v>
      </c>
      <c r="M94" s="100">
        <f t="shared" si="4"/>
        <v>820</v>
      </c>
      <c r="N94" s="101" t="b">
        <f t="shared" si="5"/>
        <v>1</v>
      </c>
    </row>
    <row r="95" spans="1:14" ht="15" x14ac:dyDescent="0.2">
      <c r="A95" s="103"/>
      <c r="B95" s="96" t="s">
        <v>333</v>
      </c>
      <c r="C95" s="104">
        <v>300</v>
      </c>
      <c r="D95" s="98">
        <v>1</v>
      </c>
      <c r="E95" s="99">
        <v>0</v>
      </c>
      <c r="F95" s="99">
        <v>0</v>
      </c>
      <c r="G95" s="99">
        <v>0</v>
      </c>
      <c r="H95" s="99">
        <v>710</v>
      </c>
      <c r="I95" s="99">
        <v>0</v>
      </c>
      <c r="J95" s="104">
        <v>140</v>
      </c>
      <c r="K95" s="100">
        <f t="shared" si="3"/>
        <v>710</v>
      </c>
      <c r="L95" s="100">
        <v>850</v>
      </c>
      <c r="M95" s="100">
        <f t="shared" si="4"/>
        <v>140</v>
      </c>
      <c r="N95" s="101" t="b">
        <f t="shared" si="5"/>
        <v>1</v>
      </c>
    </row>
    <row r="96" spans="1:14" ht="15" x14ac:dyDescent="0.2">
      <c r="A96" s="103"/>
      <c r="B96" s="96" t="s">
        <v>465</v>
      </c>
      <c r="C96" s="97">
        <v>840</v>
      </c>
      <c r="D96" s="98">
        <v>1</v>
      </c>
      <c r="E96" s="99">
        <v>0</v>
      </c>
      <c r="F96" s="99">
        <v>0</v>
      </c>
      <c r="G96" s="99">
        <v>10</v>
      </c>
      <c r="H96" s="99">
        <v>0</v>
      </c>
      <c r="I96" s="99">
        <v>0</v>
      </c>
      <c r="J96" s="97">
        <v>840</v>
      </c>
      <c r="K96" s="100">
        <f t="shared" si="3"/>
        <v>10</v>
      </c>
      <c r="L96" s="100">
        <v>850</v>
      </c>
      <c r="M96" s="100">
        <f t="shared" si="4"/>
        <v>840</v>
      </c>
      <c r="N96" s="101" t="b">
        <f t="shared" si="5"/>
        <v>1</v>
      </c>
    </row>
    <row r="97" spans="1:14" ht="15" x14ac:dyDescent="0.2">
      <c r="A97" s="103"/>
      <c r="B97" s="96" t="s">
        <v>466</v>
      </c>
      <c r="C97" s="97">
        <v>850</v>
      </c>
      <c r="D97" s="98">
        <v>1</v>
      </c>
      <c r="E97" s="99">
        <v>0</v>
      </c>
      <c r="F97" s="99">
        <v>0</v>
      </c>
      <c r="G97" s="99">
        <v>0</v>
      </c>
      <c r="H97" s="99">
        <v>0</v>
      </c>
      <c r="I97" s="99">
        <v>0</v>
      </c>
      <c r="J97" s="97">
        <v>850</v>
      </c>
      <c r="K97" s="100">
        <f t="shared" si="3"/>
        <v>0</v>
      </c>
      <c r="L97" s="100">
        <v>850</v>
      </c>
      <c r="M97" s="100">
        <f t="shared" si="4"/>
        <v>850</v>
      </c>
      <c r="N97" s="101" t="b">
        <f t="shared" si="5"/>
        <v>1</v>
      </c>
    </row>
    <row r="98" spans="1:14" ht="15" x14ac:dyDescent="0.2">
      <c r="A98" s="103"/>
      <c r="B98" s="96" t="s">
        <v>335</v>
      </c>
      <c r="C98" s="97">
        <v>810</v>
      </c>
      <c r="D98" s="98">
        <v>1</v>
      </c>
      <c r="E98" s="99">
        <v>0</v>
      </c>
      <c r="F98" s="99">
        <v>0</v>
      </c>
      <c r="G98" s="99">
        <v>30</v>
      </c>
      <c r="H98" s="99">
        <v>10</v>
      </c>
      <c r="I98" s="99">
        <v>0</v>
      </c>
      <c r="J98" s="97">
        <v>810</v>
      </c>
      <c r="K98" s="100">
        <f t="shared" si="3"/>
        <v>40</v>
      </c>
      <c r="L98" s="100">
        <v>850</v>
      </c>
      <c r="M98" s="100">
        <f t="shared" si="4"/>
        <v>810</v>
      </c>
      <c r="N98" s="101" t="b">
        <f t="shared" si="5"/>
        <v>1</v>
      </c>
    </row>
    <row r="99" spans="1:14" ht="15" x14ac:dyDescent="0.2">
      <c r="A99" s="103"/>
      <c r="B99" s="96" t="s">
        <v>467</v>
      </c>
      <c r="C99" s="97">
        <v>850</v>
      </c>
      <c r="D99" s="98">
        <v>1</v>
      </c>
      <c r="E99" s="99">
        <v>0</v>
      </c>
      <c r="F99" s="99">
        <v>0</v>
      </c>
      <c r="G99" s="99">
        <v>0</v>
      </c>
      <c r="H99" s="99">
        <v>0</v>
      </c>
      <c r="I99" s="99">
        <v>0</v>
      </c>
      <c r="J99" s="97">
        <v>850</v>
      </c>
      <c r="K99" s="100">
        <f t="shared" si="3"/>
        <v>0</v>
      </c>
      <c r="L99" s="100">
        <v>850</v>
      </c>
      <c r="M99" s="100">
        <f t="shared" si="4"/>
        <v>850</v>
      </c>
      <c r="N99" s="101" t="b">
        <f t="shared" si="5"/>
        <v>1</v>
      </c>
    </row>
    <row r="100" spans="1:14" ht="15" x14ac:dyDescent="0.2">
      <c r="A100" s="103"/>
      <c r="B100" s="96" t="s">
        <v>370</v>
      </c>
      <c r="C100" s="97">
        <v>720</v>
      </c>
      <c r="D100" s="98">
        <v>1</v>
      </c>
      <c r="E100" s="99">
        <v>0</v>
      </c>
      <c r="F100" s="99">
        <v>0</v>
      </c>
      <c r="G100" s="99">
        <v>0</v>
      </c>
      <c r="H100" s="99">
        <v>130</v>
      </c>
      <c r="I100" s="99">
        <v>0</v>
      </c>
      <c r="J100" s="97">
        <v>720</v>
      </c>
      <c r="K100" s="100">
        <f t="shared" si="3"/>
        <v>130</v>
      </c>
      <c r="L100" s="100">
        <v>850</v>
      </c>
      <c r="M100" s="100">
        <f t="shared" si="4"/>
        <v>720</v>
      </c>
      <c r="N100" s="101" t="b">
        <f t="shared" si="5"/>
        <v>1</v>
      </c>
    </row>
    <row r="101" spans="1:14" ht="15" x14ac:dyDescent="0.2">
      <c r="A101" s="103"/>
      <c r="B101" s="96" t="s">
        <v>338</v>
      </c>
      <c r="C101" s="97">
        <v>720</v>
      </c>
      <c r="D101" s="98">
        <v>1</v>
      </c>
      <c r="E101" s="99">
        <v>0</v>
      </c>
      <c r="F101" s="99">
        <v>0</v>
      </c>
      <c r="G101" s="99">
        <v>50</v>
      </c>
      <c r="H101" s="99">
        <v>80</v>
      </c>
      <c r="I101" s="99">
        <v>0</v>
      </c>
      <c r="J101" s="97">
        <v>720</v>
      </c>
      <c r="K101" s="100">
        <f t="shared" si="3"/>
        <v>130</v>
      </c>
      <c r="L101" s="100">
        <v>850</v>
      </c>
      <c r="M101" s="100">
        <f t="shared" si="4"/>
        <v>720</v>
      </c>
      <c r="N101" s="101" t="b">
        <f t="shared" si="5"/>
        <v>1</v>
      </c>
    </row>
    <row r="102" spans="1:14" ht="15" x14ac:dyDescent="0.2">
      <c r="A102" s="103"/>
      <c r="B102" s="96" t="s">
        <v>468</v>
      </c>
      <c r="C102" s="97">
        <v>810</v>
      </c>
      <c r="D102" s="98">
        <v>1</v>
      </c>
      <c r="E102" s="99">
        <v>0</v>
      </c>
      <c r="F102" s="99">
        <v>0</v>
      </c>
      <c r="G102" s="99">
        <v>40</v>
      </c>
      <c r="H102" s="99">
        <v>0</v>
      </c>
      <c r="I102" s="99">
        <v>0</v>
      </c>
      <c r="J102" s="97">
        <v>810</v>
      </c>
      <c r="K102" s="100">
        <f t="shared" si="3"/>
        <v>40</v>
      </c>
      <c r="L102" s="100">
        <v>850</v>
      </c>
      <c r="M102" s="100">
        <f t="shared" si="4"/>
        <v>810</v>
      </c>
      <c r="N102" s="101" t="b">
        <f t="shared" si="5"/>
        <v>1</v>
      </c>
    </row>
    <row r="103" spans="1:14" ht="15" x14ac:dyDescent="0.2">
      <c r="A103" s="103"/>
      <c r="B103" s="96" t="s">
        <v>469</v>
      </c>
      <c r="C103" s="97">
        <v>800</v>
      </c>
      <c r="D103" s="98">
        <v>1</v>
      </c>
      <c r="E103" s="99">
        <v>0</v>
      </c>
      <c r="F103" s="99">
        <v>0</v>
      </c>
      <c r="G103" s="99">
        <v>50</v>
      </c>
      <c r="H103" s="99">
        <v>0</v>
      </c>
      <c r="I103" s="99">
        <v>0</v>
      </c>
      <c r="J103" s="97">
        <v>800</v>
      </c>
      <c r="K103" s="100">
        <f t="shared" si="3"/>
        <v>50</v>
      </c>
      <c r="L103" s="100">
        <v>850</v>
      </c>
      <c r="M103" s="100">
        <f t="shared" si="4"/>
        <v>800</v>
      </c>
      <c r="N103" s="101" t="b">
        <f t="shared" si="5"/>
        <v>1</v>
      </c>
    </row>
    <row r="104" spans="1:14" ht="15" x14ac:dyDescent="0.2">
      <c r="A104" s="103"/>
      <c r="B104" s="96" t="s">
        <v>343</v>
      </c>
      <c r="C104" s="102">
        <v>660</v>
      </c>
      <c r="D104" s="98">
        <v>1</v>
      </c>
      <c r="E104" s="99">
        <v>0</v>
      </c>
      <c r="F104" s="99">
        <v>0</v>
      </c>
      <c r="G104" s="99">
        <v>0</v>
      </c>
      <c r="H104" s="99">
        <v>190</v>
      </c>
      <c r="I104" s="99">
        <v>0</v>
      </c>
      <c r="J104" s="102">
        <v>660</v>
      </c>
      <c r="K104" s="100">
        <f t="shared" si="3"/>
        <v>190</v>
      </c>
      <c r="L104" s="100">
        <v>850</v>
      </c>
      <c r="M104" s="100">
        <f t="shared" si="4"/>
        <v>660</v>
      </c>
      <c r="N104" s="101" t="b">
        <f t="shared" si="5"/>
        <v>1</v>
      </c>
    </row>
    <row r="105" spans="1:14" ht="15" x14ac:dyDescent="0.2">
      <c r="A105" s="103"/>
      <c r="B105" s="96" t="s">
        <v>470</v>
      </c>
      <c r="C105" s="97">
        <v>850</v>
      </c>
      <c r="D105" s="98">
        <v>1</v>
      </c>
      <c r="E105" s="99">
        <v>0</v>
      </c>
      <c r="F105" s="99">
        <v>0</v>
      </c>
      <c r="G105" s="99">
        <v>0</v>
      </c>
      <c r="H105" s="99">
        <v>0</v>
      </c>
      <c r="I105" s="99">
        <v>0</v>
      </c>
      <c r="J105" s="97">
        <v>850</v>
      </c>
      <c r="K105" s="100">
        <f t="shared" si="3"/>
        <v>0</v>
      </c>
      <c r="L105" s="100">
        <v>850</v>
      </c>
      <c r="M105" s="100">
        <f t="shared" si="4"/>
        <v>850</v>
      </c>
      <c r="N105" s="101" t="b">
        <f t="shared" si="5"/>
        <v>1</v>
      </c>
    </row>
    <row r="106" spans="1:14" ht="15" x14ac:dyDescent="0.2">
      <c r="A106" s="103"/>
      <c r="B106" s="96" t="s">
        <v>471</v>
      </c>
      <c r="C106" s="97">
        <v>840</v>
      </c>
      <c r="D106" s="98">
        <v>1</v>
      </c>
      <c r="E106" s="99">
        <v>0</v>
      </c>
      <c r="F106" s="99">
        <v>0</v>
      </c>
      <c r="G106" s="99">
        <v>10</v>
      </c>
      <c r="H106" s="99">
        <v>0</v>
      </c>
      <c r="I106" s="99">
        <v>0</v>
      </c>
      <c r="J106" s="97">
        <v>840</v>
      </c>
      <c r="K106" s="100">
        <f t="shared" si="3"/>
        <v>10</v>
      </c>
      <c r="L106" s="100">
        <v>850</v>
      </c>
      <c r="M106" s="100">
        <f t="shared" si="4"/>
        <v>840</v>
      </c>
      <c r="N106" s="101" t="b">
        <f t="shared" si="5"/>
        <v>1</v>
      </c>
    </row>
    <row r="107" spans="1:14" ht="15" x14ac:dyDescent="0.2">
      <c r="A107" s="103" t="s">
        <v>472</v>
      </c>
      <c r="B107" s="96" t="s">
        <v>373</v>
      </c>
      <c r="C107" s="97">
        <v>750</v>
      </c>
      <c r="D107" s="98">
        <v>1</v>
      </c>
      <c r="E107" s="99">
        <v>0</v>
      </c>
      <c r="F107" s="99">
        <v>0</v>
      </c>
      <c r="G107" s="99">
        <v>0</v>
      </c>
      <c r="H107" s="99">
        <v>50</v>
      </c>
      <c r="I107" s="99">
        <v>50</v>
      </c>
      <c r="J107" s="97">
        <v>750</v>
      </c>
      <c r="K107" s="100">
        <f t="shared" si="3"/>
        <v>100</v>
      </c>
      <c r="L107" s="100">
        <v>850</v>
      </c>
      <c r="M107" s="100">
        <f t="shared" si="4"/>
        <v>750</v>
      </c>
      <c r="N107" s="101" t="b">
        <f t="shared" si="5"/>
        <v>1</v>
      </c>
    </row>
    <row r="108" spans="1:14" ht="15" x14ac:dyDescent="0.2">
      <c r="A108" s="103"/>
      <c r="B108" s="96" t="s">
        <v>302</v>
      </c>
      <c r="C108" s="104">
        <v>300</v>
      </c>
      <c r="D108" s="98">
        <v>1</v>
      </c>
      <c r="E108" s="99">
        <v>0</v>
      </c>
      <c r="F108" s="99">
        <v>0</v>
      </c>
      <c r="G108" s="99">
        <v>1310</v>
      </c>
      <c r="H108" s="99">
        <v>650</v>
      </c>
      <c r="I108" s="99">
        <v>0</v>
      </c>
      <c r="J108" s="104">
        <v>-1110</v>
      </c>
      <c r="K108" s="100">
        <f t="shared" si="3"/>
        <v>1960</v>
      </c>
      <c r="L108" s="100">
        <v>850</v>
      </c>
      <c r="M108" s="100">
        <f t="shared" si="4"/>
        <v>-1110</v>
      </c>
      <c r="N108" s="101" t="b">
        <f t="shared" si="5"/>
        <v>1</v>
      </c>
    </row>
    <row r="109" spans="1:14" ht="15" x14ac:dyDescent="0.2">
      <c r="A109" s="103"/>
      <c r="B109" s="96" t="s">
        <v>304</v>
      </c>
      <c r="C109" s="104">
        <v>595</v>
      </c>
      <c r="D109" s="98">
        <v>1</v>
      </c>
      <c r="E109" s="99">
        <v>0</v>
      </c>
      <c r="F109" s="99">
        <v>0</v>
      </c>
      <c r="G109" s="99">
        <v>120</v>
      </c>
      <c r="H109" s="99">
        <v>110</v>
      </c>
      <c r="I109" s="99">
        <v>25</v>
      </c>
      <c r="J109" s="104">
        <v>595</v>
      </c>
      <c r="K109" s="100">
        <f t="shared" si="3"/>
        <v>255</v>
      </c>
      <c r="L109" s="100">
        <v>850</v>
      </c>
      <c r="M109" s="100">
        <f t="shared" si="4"/>
        <v>595</v>
      </c>
      <c r="N109" s="101" t="b">
        <f t="shared" si="5"/>
        <v>1</v>
      </c>
    </row>
    <row r="110" spans="1:14" ht="15" x14ac:dyDescent="0.2">
      <c r="A110" s="103"/>
      <c r="B110" s="96" t="s">
        <v>348</v>
      </c>
      <c r="C110" s="102">
        <v>690</v>
      </c>
      <c r="D110" s="98">
        <v>0.5</v>
      </c>
      <c r="E110" s="99">
        <v>0</v>
      </c>
      <c r="F110" s="99">
        <v>0</v>
      </c>
      <c r="G110" s="99">
        <v>110</v>
      </c>
      <c r="H110" s="99">
        <v>50</v>
      </c>
      <c r="I110" s="99">
        <v>0</v>
      </c>
      <c r="J110" s="102">
        <v>690</v>
      </c>
      <c r="K110" s="100">
        <f t="shared" si="3"/>
        <v>160</v>
      </c>
      <c r="L110" s="100">
        <v>850</v>
      </c>
      <c r="M110" s="100">
        <f t="shared" si="4"/>
        <v>690</v>
      </c>
      <c r="N110" s="101" t="b">
        <f t="shared" si="5"/>
        <v>1</v>
      </c>
    </row>
    <row r="111" spans="1:14" ht="15" x14ac:dyDescent="0.2">
      <c r="A111" s="103" t="s">
        <v>473</v>
      </c>
      <c r="B111" s="96" t="s">
        <v>474</v>
      </c>
      <c r="C111" s="97">
        <v>720</v>
      </c>
      <c r="D111" s="98">
        <v>1</v>
      </c>
      <c r="E111" s="99">
        <v>0</v>
      </c>
      <c r="F111" s="99">
        <v>0</v>
      </c>
      <c r="G111" s="99">
        <v>130</v>
      </c>
      <c r="H111" s="99">
        <v>0</v>
      </c>
      <c r="I111" s="99">
        <v>0</v>
      </c>
      <c r="J111" s="97">
        <v>720</v>
      </c>
      <c r="K111" s="100">
        <f t="shared" si="3"/>
        <v>130</v>
      </c>
      <c r="L111" s="100">
        <v>850</v>
      </c>
      <c r="M111" s="100">
        <f t="shared" si="4"/>
        <v>720</v>
      </c>
      <c r="N111" s="101" t="b">
        <f t="shared" si="5"/>
        <v>1</v>
      </c>
    </row>
    <row r="112" spans="1:14" ht="30" x14ac:dyDescent="0.2">
      <c r="A112" s="103"/>
      <c r="B112" s="96" t="s">
        <v>475</v>
      </c>
      <c r="C112" s="97">
        <v>820</v>
      </c>
      <c r="D112" s="98">
        <v>1</v>
      </c>
      <c r="E112" s="99">
        <v>0</v>
      </c>
      <c r="F112" s="99">
        <v>0</v>
      </c>
      <c r="G112" s="99">
        <v>30</v>
      </c>
      <c r="H112" s="99">
        <v>0</v>
      </c>
      <c r="I112" s="99">
        <v>0</v>
      </c>
      <c r="J112" s="97">
        <v>820</v>
      </c>
      <c r="K112" s="100">
        <f t="shared" si="3"/>
        <v>30</v>
      </c>
      <c r="L112" s="100">
        <v>850</v>
      </c>
      <c r="M112" s="100">
        <f t="shared" si="4"/>
        <v>820</v>
      </c>
      <c r="N112" s="101" t="b">
        <f t="shared" si="5"/>
        <v>1</v>
      </c>
    </row>
    <row r="113" spans="1:14" ht="15" x14ac:dyDescent="0.2">
      <c r="A113" s="103"/>
      <c r="B113" s="96" t="s">
        <v>476</v>
      </c>
      <c r="C113" s="104">
        <v>300</v>
      </c>
      <c r="D113" s="98">
        <v>1</v>
      </c>
      <c r="E113" s="99">
        <v>0</v>
      </c>
      <c r="F113" s="99">
        <v>0</v>
      </c>
      <c r="G113" s="99">
        <v>1070</v>
      </c>
      <c r="H113" s="99">
        <v>0</v>
      </c>
      <c r="I113" s="99">
        <v>0</v>
      </c>
      <c r="J113" s="104">
        <v>-220</v>
      </c>
      <c r="K113" s="100">
        <f t="shared" si="3"/>
        <v>1070</v>
      </c>
      <c r="L113" s="100">
        <v>850</v>
      </c>
      <c r="M113" s="100">
        <f t="shared" si="4"/>
        <v>-220</v>
      </c>
      <c r="N113" s="101" t="b">
        <f t="shared" si="5"/>
        <v>1</v>
      </c>
    </row>
    <row r="114" spans="1:14" ht="15" x14ac:dyDescent="0.2">
      <c r="A114" s="103"/>
      <c r="B114" s="96" t="s">
        <v>477</v>
      </c>
      <c r="C114" s="97">
        <v>850</v>
      </c>
      <c r="D114" s="98">
        <v>1</v>
      </c>
      <c r="E114" s="99">
        <v>0</v>
      </c>
      <c r="F114" s="99">
        <v>0</v>
      </c>
      <c r="G114" s="99">
        <v>0</v>
      </c>
      <c r="H114" s="99">
        <v>0</v>
      </c>
      <c r="I114" s="99">
        <v>0</v>
      </c>
      <c r="J114" s="97">
        <v>850</v>
      </c>
      <c r="K114" s="100">
        <f t="shared" si="3"/>
        <v>0</v>
      </c>
      <c r="L114" s="100">
        <v>850</v>
      </c>
      <c r="M114" s="100">
        <f t="shared" si="4"/>
        <v>850</v>
      </c>
      <c r="N114" s="101" t="b">
        <f t="shared" si="5"/>
        <v>1</v>
      </c>
    </row>
    <row r="115" spans="1:14" ht="15" x14ac:dyDescent="0.2">
      <c r="A115" s="103"/>
      <c r="B115" s="96" t="s">
        <v>478</v>
      </c>
      <c r="C115" s="97">
        <v>850</v>
      </c>
      <c r="D115" s="98">
        <v>1</v>
      </c>
      <c r="E115" s="99">
        <v>0</v>
      </c>
      <c r="F115" s="99">
        <v>0</v>
      </c>
      <c r="G115" s="99">
        <v>0</v>
      </c>
      <c r="H115" s="99">
        <v>0</v>
      </c>
      <c r="I115" s="99">
        <v>0</v>
      </c>
      <c r="J115" s="97">
        <v>850</v>
      </c>
      <c r="K115" s="100">
        <f t="shared" si="3"/>
        <v>0</v>
      </c>
      <c r="L115" s="100">
        <v>850</v>
      </c>
      <c r="M115" s="100">
        <f t="shared" si="4"/>
        <v>850</v>
      </c>
      <c r="N115" s="101" t="b">
        <f t="shared" si="5"/>
        <v>1</v>
      </c>
    </row>
    <row r="116" spans="1:14" ht="15" x14ac:dyDescent="0.2">
      <c r="A116" s="103"/>
      <c r="B116" s="96" t="s">
        <v>479</v>
      </c>
      <c r="C116" s="97">
        <v>850</v>
      </c>
      <c r="D116" s="98">
        <v>1</v>
      </c>
      <c r="E116" s="99">
        <v>0</v>
      </c>
      <c r="F116" s="99">
        <v>0</v>
      </c>
      <c r="G116" s="99">
        <v>0</v>
      </c>
      <c r="H116" s="99">
        <v>0</v>
      </c>
      <c r="I116" s="99">
        <v>0</v>
      </c>
      <c r="J116" s="97">
        <v>850</v>
      </c>
      <c r="K116" s="100">
        <f t="shared" si="3"/>
        <v>0</v>
      </c>
      <c r="L116" s="100">
        <v>850</v>
      </c>
      <c r="M116" s="100">
        <f t="shared" si="4"/>
        <v>850</v>
      </c>
      <c r="N116" s="101" t="b">
        <f t="shared" si="5"/>
        <v>1</v>
      </c>
    </row>
    <row r="117" spans="1:14" ht="15" x14ac:dyDescent="0.2">
      <c r="A117" s="103"/>
      <c r="B117" s="96" t="s">
        <v>480</v>
      </c>
      <c r="C117" s="97">
        <v>850</v>
      </c>
      <c r="D117" s="98">
        <v>1</v>
      </c>
      <c r="E117" s="99">
        <v>0</v>
      </c>
      <c r="F117" s="99">
        <v>0</v>
      </c>
      <c r="G117" s="99">
        <v>0</v>
      </c>
      <c r="H117" s="99">
        <v>0</v>
      </c>
      <c r="I117" s="99">
        <v>0</v>
      </c>
      <c r="J117" s="97">
        <v>850</v>
      </c>
      <c r="K117" s="100">
        <f t="shared" si="3"/>
        <v>0</v>
      </c>
      <c r="L117" s="100">
        <v>850</v>
      </c>
      <c r="M117" s="100">
        <f t="shared" si="4"/>
        <v>850</v>
      </c>
      <c r="N117" s="101" t="b">
        <f t="shared" si="5"/>
        <v>1</v>
      </c>
    </row>
    <row r="118" spans="1:14" ht="15" x14ac:dyDescent="0.2">
      <c r="A118" s="103"/>
      <c r="B118" s="96" t="s">
        <v>481</v>
      </c>
      <c r="C118" s="97">
        <v>850</v>
      </c>
      <c r="D118" s="98">
        <v>1</v>
      </c>
      <c r="E118" s="99">
        <v>0</v>
      </c>
      <c r="F118" s="99">
        <v>0</v>
      </c>
      <c r="G118" s="99">
        <v>0</v>
      </c>
      <c r="H118" s="99">
        <v>0</v>
      </c>
      <c r="I118" s="99">
        <v>0</v>
      </c>
      <c r="J118" s="97">
        <v>850</v>
      </c>
      <c r="K118" s="100">
        <f t="shared" si="3"/>
        <v>0</v>
      </c>
      <c r="L118" s="100">
        <v>850</v>
      </c>
      <c r="M118" s="100">
        <f t="shared" si="4"/>
        <v>850</v>
      </c>
      <c r="N118" s="101" t="b">
        <f t="shared" si="5"/>
        <v>1</v>
      </c>
    </row>
    <row r="119" spans="1:14" ht="15" x14ac:dyDescent="0.2">
      <c r="A119" s="103"/>
      <c r="B119" s="96" t="s">
        <v>482</v>
      </c>
      <c r="C119" s="97">
        <v>830</v>
      </c>
      <c r="D119" s="98">
        <v>1</v>
      </c>
      <c r="E119" s="99">
        <v>0</v>
      </c>
      <c r="F119" s="99">
        <v>0</v>
      </c>
      <c r="G119" s="99">
        <v>20</v>
      </c>
      <c r="H119" s="99">
        <v>0</v>
      </c>
      <c r="I119" s="99">
        <v>0</v>
      </c>
      <c r="J119" s="97">
        <v>830</v>
      </c>
      <c r="K119" s="100">
        <f t="shared" si="3"/>
        <v>20</v>
      </c>
      <c r="L119" s="100">
        <v>850</v>
      </c>
      <c r="M119" s="100">
        <f t="shared" si="4"/>
        <v>830</v>
      </c>
      <c r="N119" s="101" t="b">
        <f t="shared" si="5"/>
        <v>1</v>
      </c>
    </row>
    <row r="120" spans="1:14" ht="30" x14ac:dyDescent="0.2">
      <c r="A120" s="103"/>
      <c r="B120" s="96" t="s">
        <v>483</v>
      </c>
      <c r="C120" s="97">
        <v>820</v>
      </c>
      <c r="D120" s="98">
        <v>1</v>
      </c>
      <c r="E120" s="99">
        <v>0</v>
      </c>
      <c r="F120" s="99">
        <v>0</v>
      </c>
      <c r="G120" s="99">
        <v>30</v>
      </c>
      <c r="H120" s="99">
        <v>0</v>
      </c>
      <c r="I120" s="99">
        <v>0</v>
      </c>
      <c r="J120" s="97">
        <v>820</v>
      </c>
      <c r="K120" s="100">
        <f t="shared" si="3"/>
        <v>30</v>
      </c>
      <c r="L120" s="100">
        <v>850</v>
      </c>
      <c r="M120" s="100">
        <f t="shared" si="4"/>
        <v>820</v>
      </c>
      <c r="N120" s="101" t="b">
        <f t="shared" si="5"/>
        <v>1</v>
      </c>
    </row>
    <row r="121" spans="1:14" ht="15" x14ac:dyDescent="0.2">
      <c r="A121" s="103"/>
      <c r="B121" s="96" t="s">
        <v>327</v>
      </c>
      <c r="C121" s="104">
        <v>440</v>
      </c>
      <c r="D121" s="98">
        <v>1</v>
      </c>
      <c r="E121" s="99">
        <v>0</v>
      </c>
      <c r="F121" s="99">
        <v>0</v>
      </c>
      <c r="G121" s="99">
        <v>390</v>
      </c>
      <c r="H121" s="99">
        <v>20</v>
      </c>
      <c r="I121" s="99">
        <v>0</v>
      </c>
      <c r="J121" s="104">
        <v>440</v>
      </c>
      <c r="K121" s="100">
        <f t="shared" si="3"/>
        <v>410</v>
      </c>
      <c r="L121" s="100">
        <v>850</v>
      </c>
      <c r="M121" s="100">
        <f t="shared" si="4"/>
        <v>440</v>
      </c>
      <c r="N121" s="101" t="b">
        <f t="shared" si="5"/>
        <v>1</v>
      </c>
    </row>
    <row r="122" spans="1:14" ht="15" x14ac:dyDescent="0.2">
      <c r="A122" s="103"/>
      <c r="B122" s="96" t="s">
        <v>484</v>
      </c>
      <c r="C122" s="97">
        <v>840</v>
      </c>
      <c r="D122" s="98">
        <v>1</v>
      </c>
      <c r="E122" s="99">
        <v>0</v>
      </c>
      <c r="F122" s="99">
        <v>0</v>
      </c>
      <c r="G122" s="99">
        <v>10</v>
      </c>
      <c r="H122" s="99">
        <v>0</v>
      </c>
      <c r="I122" s="99">
        <v>0</v>
      </c>
      <c r="J122" s="97">
        <v>840</v>
      </c>
      <c r="K122" s="100">
        <f t="shared" si="3"/>
        <v>10</v>
      </c>
      <c r="L122" s="100">
        <v>850</v>
      </c>
      <c r="M122" s="100">
        <f t="shared" si="4"/>
        <v>840</v>
      </c>
      <c r="N122" s="101" t="b">
        <f t="shared" si="5"/>
        <v>1</v>
      </c>
    </row>
    <row r="123" spans="1:14" ht="30" x14ac:dyDescent="0.2">
      <c r="A123" s="103"/>
      <c r="B123" s="96" t="s">
        <v>485</v>
      </c>
      <c r="C123" s="97">
        <v>850</v>
      </c>
      <c r="D123" s="98">
        <v>1</v>
      </c>
      <c r="E123" s="99">
        <v>0</v>
      </c>
      <c r="F123" s="99">
        <v>0</v>
      </c>
      <c r="G123" s="99">
        <v>0</v>
      </c>
      <c r="H123" s="99">
        <v>0</v>
      </c>
      <c r="I123" s="99">
        <v>0</v>
      </c>
      <c r="J123" s="97">
        <v>850</v>
      </c>
      <c r="K123" s="100">
        <f t="shared" si="3"/>
        <v>0</v>
      </c>
      <c r="L123" s="100">
        <v>850</v>
      </c>
      <c r="M123" s="100">
        <f t="shared" si="4"/>
        <v>850</v>
      </c>
      <c r="N123" s="101" t="b">
        <f t="shared" si="5"/>
        <v>1</v>
      </c>
    </row>
    <row r="124" spans="1:14" ht="15" x14ac:dyDescent="0.2">
      <c r="A124" s="103"/>
      <c r="B124" s="96" t="s">
        <v>486</v>
      </c>
      <c r="C124" s="97">
        <v>850</v>
      </c>
      <c r="D124" s="98">
        <v>1</v>
      </c>
      <c r="E124" s="99">
        <v>0</v>
      </c>
      <c r="F124" s="99">
        <v>0</v>
      </c>
      <c r="G124" s="99">
        <v>0</v>
      </c>
      <c r="H124" s="99">
        <v>0</v>
      </c>
      <c r="I124" s="99">
        <v>0</v>
      </c>
      <c r="J124" s="97">
        <v>850</v>
      </c>
      <c r="K124" s="100">
        <f t="shared" si="3"/>
        <v>0</v>
      </c>
      <c r="L124" s="100">
        <v>850</v>
      </c>
      <c r="M124" s="100">
        <f t="shared" si="4"/>
        <v>850</v>
      </c>
      <c r="N124" s="101" t="b">
        <f t="shared" si="5"/>
        <v>1</v>
      </c>
    </row>
    <row r="125" spans="1:14" ht="30" x14ac:dyDescent="0.2">
      <c r="A125" s="103"/>
      <c r="B125" s="96" t="s">
        <v>487</v>
      </c>
      <c r="C125" s="97">
        <v>850</v>
      </c>
      <c r="D125" s="98">
        <v>0.86</v>
      </c>
      <c r="E125" s="99">
        <v>0</v>
      </c>
      <c r="F125" s="99">
        <v>0</v>
      </c>
      <c r="G125" s="99">
        <v>0</v>
      </c>
      <c r="H125" s="99">
        <v>0</v>
      </c>
      <c r="I125" s="99">
        <v>0</v>
      </c>
      <c r="J125" s="97">
        <v>850</v>
      </c>
      <c r="K125" s="100">
        <f t="shared" si="3"/>
        <v>0</v>
      </c>
      <c r="L125" s="100">
        <v>850</v>
      </c>
      <c r="M125" s="100">
        <f t="shared" si="4"/>
        <v>850</v>
      </c>
      <c r="N125" s="101" t="b">
        <f t="shared" si="5"/>
        <v>1</v>
      </c>
    </row>
    <row r="126" spans="1:14" ht="15" x14ac:dyDescent="0.2">
      <c r="A126" s="103"/>
      <c r="B126" s="96" t="s">
        <v>488</v>
      </c>
      <c r="C126" s="104">
        <v>490</v>
      </c>
      <c r="D126" s="98">
        <v>1</v>
      </c>
      <c r="E126" s="99">
        <v>0</v>
      </c>
      <c r="F126" s="99">
        <v>0</v>
      </c>
      <c r="G126" s="99">
        <v>360</v>
      </c>
      <c r="H126" s="99">
        <v>0</v>
      </c>
      <c r="I126" s="99">
        <v>0</v>
      </c>
      <c r="J126" s="104">
        <v>490</v>
      </c>
      <c r="K126" s="100">
        <f t="shared" si="3"/>
        <v>360</v>
      </c>
      <c r="L126" s="100">
        <v>850</v>
      </c>
      <c r="M126" s="100">
        <f t="shared" si="4"/>
        <v>490</v>
      </c>
      <c r="N126" s="101" t="b">
        <f t="shared" si="5"/>
        <v>1</v>
      </c>
    </row>
    <row r="127" spans="1:14" ht="15" x14ac:dyDescent="0.2">
      <c r="A127" s="103"/>
      <c r="B127" s="96" t="s">
        <v>489</v>
      </c>
      <c r="C127" s="97">
        <v>830</v>
      </c>
      <c r="D127" s="98">
        <v>1</v>
      </c>
      <c r="E127" s="99">
        <v>0</v>
      </c>
      <c r="F127" s="99">
        <v>0</v>
      </c>
      <c r="G127" s="99">
        <v>20</v>
      </c>
      <c r="H127" s="99">
        <v>0</v>
      </c>
      <c r="I127" s="99">
        <v>0</v>
      </c>
      <c r="J127" s="97">
        <v>830</v>
      </c>
      <c r="K127" s="100">
        <f t="shared" si="3"/>
        <v>20</v>
      </c>
      <c r="L127" s="100">
        <v>850</v>
      </c>
      <c r="M127" s="100">
        <f t="shared" si="4"/>
        <v>830</v>
      </c>
      <c r="N127" s="101" t="b">
        <f t="shared" si="5"/>
        <v>1</v>
      </c>
    </row>
    <row r="128" spans="1:14" ht="15" x14ac:dyDescent="0.2">
      <c r="A128" s="96" t="s">
        <v>490</v>
      </c>
      <c r="B128" s="96" t="s">
        <v>313</v>
      </c>
      <c r="C128" s="102">
        <v>680</v>
      </c>
      <c r="D128" s="98">
        <v>1</v>
      </c>
      <c r="E128" s="99">
        <v>0</v>
      </c>
      <c r="F128" s="99">
        <v>0</v>
      </c>
      <c r="G128" s="99">
        <v>120</v>
      </c>
      <c r="H128" s="99">
        <v>50</v>
      </c>
      <c r="I128" s="99">
        <v>0</v>
      </c>
      <c r="J128" s="102">
        <v>680</v>
      </c>
      <c r="K128" s="100">
        <f t="shared" si="3"/>
        <v>170</v>
      </c>
      <c r="L128" s="100">
        <v>850</v>
      </c>
      <c r="M128" s="100">
        <f t="shared" si="4"/>
        <v>680</v>
      </c>
      <c r="N128" s="101" t="b">
        <f t="shared" si="5"/>
        <v>1</v>
      </c>
    </row>
    <row r="129" spans="1:14" ht="15" x14ac:dyDescent="0.2">
      <c r="A129" s="103" t="s">
        <v>491</v>
      </c>
      <c r="B129" s="96" t="s">
        <v>492</v>
      </c>
      <c r="C129" s="97">
        <v>850</v>
      </c>
      <c r="D129" s="98">
        <v>1</v>
      </c>
      <c r="E129" s="99">
        <v>0</v>
      </c>
      <c r="F129" s="99">
        <v>0</v>
      </c>
      <c r="G129" s="99">
        <v>0</v>
      </c>
      <c r="H129" s="99">
        <v>0</v>
      </c>
      <c r="I129" s="99">
        <v>0</v>
      </c>
      <c r="J129" s="97">
        <v>850</v>
      </c>
      <c r="K129" s="100">
        <f t="shared" si="3"/>
        <v>0</v>
      </c>
      <c r="L129" s="100">
        <v>850</v>
      </c>
      <c r="M129" s="100">
        <f t="shared" si="4"/>
        <v>850</v>
      </c>
      <c r="N129" s="101" t="b">
        <f t="shared" si="5"/>
        <v>1</v>
      </c>
    </row>
    <row r="130" spans="1:14" ht="15" x14ac:dyDescent="0.2">
      <c r="A130" s="103"/>
      <c r="B130" s="96" t="s">
        <v>493</v>
      </c>
      <c r="C130" s="97">
        <v>850</v>
      </c>
      <c r="D130" s="98">
        <v>1</v>
      </c>
      <c r="E130" s="99">
        <v>0</v>
      </c>
      <c r="F130" s="99">
        <v>0</v>
      </c>
      <c r="G130" s="99">
        <v>0</v>
      </c>
      <c r="H130" s="99">
        <v>0</v>
      </c>
      <c r="I130" s="99">
        <v>0</v>
      </c>
      <c r="J130" s="97">
        <v>850</v>
      </c>
      <c r="K130" s="100">
        <f t="shared" si="3"/>
        <v>0</v>
      </c>
      <c r="L130" s="100">
        <v>850</v>
      </c>
      <c r="M130" s="100">
        <f t="shared" si="4"/>
        <v>850</v>
      </c>
      <c r="N130" s="101" t="b">
        <f t="shared" si="5"/>
        <v>1</v>
      </c>
    </row>
    <row r="131" spans="1:14" ht="30" x14ac:dyDescent="0.2">
      <c r="A131" s="103"/>
      <c r="B131" s="96" t="s">
        <v>318</v>
      </c>
      <c r="C131" s="104">
        <v>300</v>
      </c>
      <c r="D131" s="98">
        <v>1</v>
      </c>
      <c r="E131" s="99">
        <v>0</v>
      </c>
      <c r="F131" s="99">
        <v>0</v>
      </c>
      <c r="G131" s="99">
        <v>400</v>
      </c>
      <c r="H131" s="99">
        <v>230</v>
      </c>
      <c r="I131" s="99">
        <v>0</v>
      </c>
      <c r="J131" s="104">
        <v>220</v>
      </c>
      <c r="K131" s="100">
        <f t="shared" ref="K131:K184" si="6">SUM(E131:I131)</f>
        <v>630</v>
      </c>
      <c r="L131" s="100">
        <v>850</v>
      </c>
      <c r="M131" s="100">
        <f t="shared" ref="M131:M184" si="7">L131-K131</f>
        <v>220</v>
      </c>
      <c r="N131" s="101" t="b">
        <f t="shared" ref="N131:N184" si="8">J131=M131</f>
        <v>1</v>
      </c>
    </row>
    <row r="132" spans="1:14" ht="15" x14ac:dyDescent="0.2">
      <c r="A132" s="103"/>
      <c r="B132" s="96" t="s">
        <v>322</v>
      </c>
      <c r="C132" s="104">
        <v>300</v>
      </c>
      <c r="D132" s="98">
        <v>0.98</v>
      </c>
      <c r="E132" s="99">
        <v>0</v>
      </c>
      <c r="F132" s="99">
        <v>0</v>
      </c>
      <c r="G132" s="99">
        <v>290</v>
      </c>
      <c r="H132" s="99">
        <v>440</v>
      </c>
      <c r="I132" s="99">
        <v>0</v>
      </c>
      <c r="J132" s="104">
        <v>120</v>
      </c>
      <c r="K132" s="100">
        <f t="shared" si="6"/>
        <v>730</v>
      </c>
      <c r="L132" s="100">
        <v>850</v>
      </c>
      <c r="M132" s="100">
        <f t="shared" si="7"/>
        <v>120</v>
      </c>
      <c r="N132" s="101" t="b">
        <f t="shared" si="8"/>
        <v>1</v>
      </c>
    </row>
    <row r="133" spans="1:14" ht="15" x14ac:dyDescent="0.2">
      <c r="A133" s="103"/>
      <c r="B133" s="96" t="s">
        <v>494</v>
      </c>
      <c r="C133" s="97">
        <v>830</v>
      </c>
      <c r="D133" s="98">
        <v>1</v>
      </c>
      <c r="E133" s="99">
        <v>0</v>
      </c>
      <c r="F133" s="99">
        <v>0</v>
      </c>
      <c r="G133" s="99">
        <v>20</v>
      </c>
      <c r="H133" s="99">
        <v>0</v>
      </c>
      <c r="I133" s="99">
        <v>0</v>
      </c>
      <c r="J133" s="97">
        <v>830</v>
      </c>
      <c r="K133" s="100">
        <f t="shared" si="6"/>
        <v>20</v>
      </c>
      <c r="L133" s="100">
        <v>850</v>
      </c>
      <c r="M133" s="100">
        <f t="shared" si="7"/>
        <v>830</v>
      </c>
      <c r="N133" s="101" t="b">
        <f t="shared" si="8"/>
        <v>1</v>
      </c>
    </row>
    <row r="134" spans="1:14" ht="15" x14ac:dyDescent="0.2">
      <c r="A134" s="103"/>
      <c r="B134" s="96" t="s">
        <v>495</v>
      </c>
      <c r="C134" s="97">
        <v>760</v>
      </c>
      <c r="D134" s="98">
        <v>1</v>
      </c>
      <c r="E134" s="99">
        <v>0</v>
      </c>
      <c r="F134" s="99">
        <v>0</v>
      </c>
      <c r="G134" s="99">
        <v>90</v>
      </c>
      <c r="H134" s="99">
        <v>0</v>
      </c>
      <c r="I134" s="99">
        <v>0</v>
      </c>
      <c r="J134" s="97">
        <v>760</v>
      </c>
      <c r="K134" s="100">
        <f t="shared" si="6"/>
        <v>90</v>
      </c>
      <c r="L134" s="100">
        <v>850</v>
      </c>
      <c r="M134" s="100">
        <f t="shared" si="7"/>
        <v>760</v>
      </c>
      <c r="N134" s="101" t="b">
        <f t="shared" si="8"/>
        <v>1</v>
      </c>
    </row>
    <row r="135" spans="1:14" ht="15" x14ac:dyDescent="0.2">
      <c r="A135" s="103" t="s">
        <v>416</v>
      </c>
      <c r="B135" s="96" t="s">
        <v>307</v>
      </c>
      <c r="C135" s="104">
        <v>300</v>
      </c>
      <c r="D135" s="98">
        <v>0.98</v>
      </c>
      <c r="E135" s="99">
        <v>0</v>
      </c>
      <c r="F135" s="99">
        <v>0</v>
      </c>
      <c r="G135" s="99">
        <v>60</v>
      </c>
      <c r="H135" s="99">
        <v>770</v>
      </c>
      <c r="I135" s="99">
        <v>0</v>
      </c>
      <c r="J135" s="104">
        <v>20</v>
      </c>
      <c r="K135" s="100">
        <f t="shared" si="6"/>
        <v>830</v>
      </c>
      <c r="L135" s="100">
        <v>850</v>
      </c>
      <c r="M135" s="100">
        <f t="shared" si="7"/>
        <v>20</v>
      </c>
      <c r="N135" s="101" t="b">
        <f t="shared" si="8"/>
        <v>1</v>
      </c>
    </row>
    <row r="136" spans="1:14" ht="15" x14ac:dyDescent="0.2">
      <c r="A136" s="103"/>
      <c r="B136" s="96" t="s">
        <v>496</v>
      </c>
      <c r="C136" s="97">
        <v>800</v>
      </c>
      <c r="D136" s="98">
        <v>1</v>
      </c>
      <c r="E136" s="99">
        <v>0</v>
      </c>
      <c r="F136" s="99">
        <v>0</v>
      </c>
      <c r="G136" s="99">
        <v>50</v>
      </c>
      <c r="H136" s="99">
        <v>0</v>
      </c>
      <c r="I136" s="99">
        <v>0</v>
      </c>
      <c r="J136" s="97">
        <v>800</v>
      </c>
      <c r="K136" s="100">
        <f t="shared" si="6"/>
        <v>50</v>
      </c>
      <c r="L136" s="100">
        <v>850</v>
      </c>
      <c r="M136" s="100">
        <f t="shared" si="7"/>
        <v>800</v>
      </c>
      <c r="N136" s="101" t="b">
        <f t="shared" si="8"/>
        <v>1</v>
      </c>
    </row>
    <row r="137" spans="1:14" ht="15" x14ac:dyDescent="0.2">
      <c r="A137" s="103"/>
      <c r="B137" s="96" t="s">
        <v>497</v>
      </c>
      <c r="C137" s="97">
        <v>850</v>
      </c>
      <c r="D137" s="98">
        <v>1</v>
      </c>
      <c r="E137" s="99">
        <v>0</v>
      </c>
      <c r="F137" s="99">
        <v>0</v>
      </c>
      <c r="G137" s="99">
        <v>0</v>
      </c>
      <c r="H137" s="99">
        <v>0</v>
      </c>
      <c r="I137" s="99">
        <v>0</v>
      </c>
      <c r="J137" s="97">
        <v>850</v>
      </c>
      <c r="K137" s="100">
        <f t="shared" si="6"/>
        <v>0</v>
      </c>
      <c r="L137" s="100">
        <v>850</v>
      </c>
      <c r="M137" s="100">
        <f t="shared" si="7"/>
        <v>850</v>
      </c>
      <c r="N137" s="101" t="b">
        <f t="shared" si="8"/>
        <v>1</v>
      </c>
    </row>
    <row r="138" spans="1:14" ht="15" x14ac:dyDescent="0.2">
      <c r="A138" s="103"/>
      <c r="B138" s="96" t="s">
        <v>364</v>
      </c>
      <c r="C138" s="97">
        <v>800</v>
      </c>
      <c r="D138" s="98">
        <v>1</v>
      </c>
      <c r="E138" s="99">
        <v>0</v>
      </c>
      <c r="F138" s="99">
        <v>0</v>
      </c>
      <c r="G138" s="99">
        <v>20</v>
      </c>
      <c r="H138" s="99">
        <v>30</v>
      </c>
      <c r="I138" s="99">
        <v>0</v>
      </c>
      <c r="J138" s="97">
        <v>800</v>
      </c>
      <c r="K138" s="100">
        <f t="shared" si="6"/>
        <v>50</v>
      </c>
      <c r="L138" s="100">
        <v>850</v>
      </c>
      <c r="M138" s="100">
        <f t="shared" si="7"/>
        <v>800</v>
      </c>
      <c r="N138" s="101" t="b">
        <f t="shared" si="8"/>
        <v>1</v>
      </c>
    </row>
    <row r="139" spans="1:14" ht="15" x14ac:dyDescent="0.2">
      <c r="A139" s="103"/>
      <c r="B139" s="96" t="s">
        <v>498</v>
      </c>
      <c r="C139" s="97">
        <v>800</v>
      </c>
      <c r="D139" s="98">
        <v>1</v>
      </c>
      <c r="E139" s="99">
        <v>0</v>
      </c>
      <c r="F139" s="99">
        <v>0</v>
      </c>
      <c r="G139" s="99">
        <v>50</v>
      </c>
      <c r="H139" s="99">
        <v>0</v>
      </c>
      <c r="I139" s="99">
        <v>0</v>
      </c>
      <c r="J139" s="97">
        <v>800</v>
      </c>
      <c r="K139" s="100">
        <f t="shared" si="6"/>
        <v>50</v>
      </c>
      <c r="L139" s="100">
        <v>850</v>
      </c>
      <c r="M139" s="100">
        <f t="shared" si="7"/>
        <v>800</v>
      </c>
      <c r="N139" s="101" t="b">
        <f t="shared" si="8"/>
        <v>1</v>
      </c>
    </row>
    <row r="140" spans="1:14" ht="15" x14ac:dyDescent="0.2">
      <c r="A140" s="103"/>
      <c r="B140" s="96" t="s">
        <v>499</v>
      </c>
      <c r="C140" s="97">
        <v>850</v>
      </c>
      <c r="D140" s="98">
        <v>1</v>
      </c>
      <c r="E140" s="99">
        <v>0</v>
      </c>
      <c r="F140" s="99">
        <v>0</v>
      </c>
      <c r="G140" s="99">
        <v>0</v>
      </c>
      <c r="H140" s="99">
        <v>0</v>
      </c>
      <c r="I140" s="99">
        <v>0</v>
      </c>
      <c r="J140" s="97">
        <v>850</v>
      </c>
      <c r="K140" s="100">
        <f t="shared" si="6"/>
        <v>0</v>
      </c>
      <c r="L140" s="100">
        <v>850</v>
      </c>
      <c r="M140" s="100">
        <f t="shared" si="7"/>
        <v>850</v>
      </c>
      <c r="N140" s="101" t="b">
        <f t="shared" si="8"/>
        <v>1</v>
      </c>
    </row>
    <row r="141" spans="1:14" ht="15" x14ac:dyDescent="0.2">
      <c r="A141" s="103"/>
      <c r="B141" s="96" t="s">
        <v>368</v>
      </c>
      <c r="C141" s="97">
        <v>750</v>
      </c>
      <c r="D141" s="98">
        <v>1</v>
      </c>
      <c r="E141" s="99">
        <v>0</v>
      </c>
      <c r="F141" s="99">
        <v>0</v>
      </c>
      <c r="G141" s="99">
        <v>10</v>
      </c>
      <c r="H141" s="99">
        <v>90</v>
      </c>
      <c r="I141" s="99">
        <v>0</v>
      </c>
      <c r="J141" s="97">
        <v>750</v>
      </c>
      <c r="K141" s="100">
        <f t="shared" si="6"/>
        <v>100</v>
      </c>
      <c r="L141" s="100">
        <v>850</v>
      </c>
      <c r="M141" s="100">
        <f t="shared" si="7"/>
        <v>750</v>
      </c>
      <c r="N141" s="101" t="b">
        <f t="shared" si="8"/>
        <v>1</v>
      </c>
    </row>
    <row r="142" spans="1:14" ht="15" x14ac:dyDescent="0.2">
      <c r="A142" s="103"/>
      <c r="B142" s="96" t="s">
        <v>342</v>
      </c>
      <c r="C142" s="97">
        <v>720</v>
      </c>
      <c r="D142" s="98">
        <v>1</v>
      </c>
      <c r="E142" s="99">
        <v>0</v>
      </c>
      <c r="F142" s="99">
        <v>0</v>
      </c>
      <c r="G142" s="99">
        <v>50</v>
      </c>
      <c r="H142" s="99">
        <v>80</v>
      </c>
      <c r="I142" s="99">
        <v>0</v>
      </c>
      <c r="J142" s="97">
        <v>720</v>
      </c>
      <c r="K142" s="100">
        <f t="shared" si="6"/>
        <v>130</v>
      </c>
      <c r="L142" s="100">
        <v>850</v>
      </c>
      <c r="M142" s="100">
        <f t="shared" si="7"/>
        <v>720</v>
      </c>
      <c r="N142" s="101" t="b">
        <f t="shared" si="8"/>
        <v>1</v>
      </c>
    </row>
    <row r="143" spans="1:14" ht="15" x14ac:dyDescent="0.2">
      <c r="A143" s="103" t="s">
        <v>417</v>
      </c>
      <c r="B143" s="96" t="s">
        <v>500</v>
      </c>
      <c r="C143" s="97">
        <v>850</v>
      </c>
      <c r="D143" s="98">
        <v>1</v>
      </c>
      <c r="E143" s="99">
        <v>0</v>
      </c>
      <c r="F143" s="99">
        <v>0</v>
      </c>
      <c r="G143" s="99">
        <v>0</v>
      </c>
      <c r="H143" s="99">
        <v>0</v>
      </c>
      <c r="I143" s="99">
        <v>0</v>
      </c>
      <c r="J143" s="97">
        <v>850</v>
      </c>
      <c r="K143" s="100">
        <f t="shared" si="6"/>
        <v>0</v>
      </c>
      <c r="L143" s="100">
        <v>850</v>
      </c>
      <c r="M143" s="100">
        <f t="shared" si="7"/>
        <v>850</v>
      </c>
      <c r="N143" s="101" t="b">
        <f t="shared" si="8"/>
        <v>1</v>
      </c>
    </row>
    <row r="144" spans="1:14" ht="15" x14ac:dyDescent="0.2">
      <c r="A144" s="103"/>
      <c r="B144" s="96" t="s">
        <v>501</v>
      </c>
      <c r="C144" s="97">
        <v>850</v>
      </c>
      <c r="D144" s="98">
        <v>1</v>
      </c>
      <c r="E144" s="99">
        <v>0</v>
      </c>
      <c r="F144" s="99">
        <v>0</v>
      </c>
      <c r="G144" s="99">
        <v>0</v>
      </c>
      <c r="H144" s="99">
        <v>0</v>
      </c>
      <c r="I144" s="99">
        <v>0</v>
      </c>
      <c r="J144" s="97">
        <v>850</v>
      </c>
      <c r="K144" s="100">
        <f t="shared" si="6"/>
        <v>0</v>
      </c>
      <c r="L144" s="100">
        <v>850</v>
      </c>
      <c r="M144" s="100">
        <f t="shared" si="7"/>
        <v>850</v>
      </c>
      <c r="N144" s="101" t="b">
        <f t="shared" si="8"/>
        <v>1</v>
      </c>
    </row>
    <row r="145" spans="1:14" ht="15" x14ac:dyDescent="0.2">
      <c r="A145" s="103"/>
      <c r="B145" s="96" t="s">
        <v>300</v>
      </c>
      <c r="C145" s="97">
        <v>830</v>
      </c>
      <c r="D145" s="98">
        <v>1</v>
      </c>
      <c r="E145" s="99">
        <v>0</v>
      </c>
      <c r="F145" s="99">
        <v>0</v>
      </c>
      <c r="G145" s="99">
        <v>0</v>
      </c>
      <c r="H145" s="99">
        <v>20</v>
      </c>
      <c r="I145" s="99">
        <v>0</v>
      </c>
      <c r="J145" s="97">
        <v>830</v>
      </c>
      <c r="K145" s="100">
        <f t="shared" si="6"/>
        <v>20</v>
      </c>
      <c r="L145" s="100">
        <v>850</v>
      </c>
      <c r="M145" s="100">
        <f t="shared" si="7"/>
        <v>830</v>
      </c>
      <c r="N145" s="101" t="b">
        <f t="shared" si="8"/>
        <v>1</v>
      </c>
    </row>
    <row r="146" spans="1:14" ht="15" x14ac:dyDescent="0.2">
      <c r="A146" s="103"/>
      <c r="B146" s="96" t="s">
        <v>502</v>
      </c>
      <c r="C146" s="97">
        <v>820</v>
      </c>
      <c r="D146" s="98">
        <v>1</v>
      </c>
      <c r="E146" s="99">
        <v>0</v>
      </c>
      <c r="F146" s="99">
        <v>0</v>
      </c>
      <c r="G146" s="99">
        <v>30</v>
      </c>
      <c r="H146" s="99">
        <v>0</v>
      </c>
      <c r="I146" s="99">
        <v>0</v>
      </c>
      <c r="J146" s="97">
        <v>820</v>
      </c>
      <c r="K146" s="100">
        <f t="shared" si="6"/>
        <v>30</v>
      </c>
      <c r="L146" s="100">
        <v>850</v>
      </c>
      <c r="M146" s="100">
        <f t="shared" si="7"/>
        <v>820</v>
      </c>
      <c r="N146" s="101" t="b">
        <f t="shared" si="8"/>
        <v>1</v>
      </c>
    </row>
    <row r="147" spans="1:14" ht="15" x14ac:dyDescent="0.2">
      <c r="A147" s="103"/>
      <c r="B147" s="96" t="s">
        <v>301</v>
      </c>
      <c r="C147" s="97">
        <v>840</v>
      </c>
      <c r="D147" s="98">
        <v>1</v>
      </c>
      <c r="E147" s="99">
        <v>0</v>
      </c>
      <c r="F147" s="99">
        <v>0</v>
      </c>
      <c r="G147" s="99">
        <v>0</v>
      </c>
      <c r="H147" s="99">
        <v>10</v>
      </c>
      <c r="I147" s="99">
        <v>0</v>
      </c>
      <c r="J147" s="97">
        <v>840</v>
      </c>
      <c r="K147" s="100">
        <f t="shared" si="6"/>
        <v>10</v>
      </c>
      <c r="L147" s="100">
        <v>850</v>
      </c>
      <c r="M147" s="100">
        <f t="shared" si="7"/>
        <v>840</v>
      </c>
      <c r="N147" s="101" t="b">
        <f t="shared" si="8"/>
        <v>1</v>
      </c>
    </row>
    <row r="148" spans="1:14" ht="30" x14ac:dyDescent="0.2">
      <c r="A148" s="103"/>
      <c r="B148" s="96" t="s">
        <v>303</v>
      </c>
      <c r="C148" s="97">
        <v>810</v>
      </c>
      <c r="D148" s="98">
        <v>1</v>
      </c>
      <c r="E148" s="99">
        <v>0</v>
      </c>
      <c r="F148" s="99">
        <v>0</v>
      </c>
      <c r="G148" s="99">
        <v>30</v>
      </c>
      <c r="H148" s="99">
        <v>10</v>
      </c>
      <c r="I148" s="99">
        <v>0</v>
      </c>
      <c r="J148" s="97">
        <v>810</v>
      </c>
      <c r="K148" s="100">
        <f t="shared" si="6"/>
        <v>40</v>
      </c>
      <c r="L148" s="100">
        <v>850</v>
      </c>
      <c r="M148" s="100">
        <f t="shared" si="7"/>
        <v>810</v>
      </c>
      <c r="N148" s="101" t="b">
        <f t="shared" si="8"/>
        <v>1</v>
      </c>
    </row>
    <row r="149" spans="1:14" ht="30" x14ac:dyDescent="0.2">
      <c r="A149" s="103"/>
      <c r="B149" s="96" t="s">
        <v>503</v>
      </c>
      <c r="C149" s="97">
        <v>720</v>
      </c>
      <c r="D149" s="98">
        <v>1</v>
      </c>
      <c r="E149" s="99">
        <v>0</v>
      </c>
      <c r="F149" s="99">
        <v>0</v>
      </c>
      <c r="G149" s="99">
        <v>130</v>
      </c>
      <c r="H149" s="99">
        <v>0</v>
      </c>
      <c r="I149" s="99">
        <v>0</v>
      </c>
      <c r="J149" s="97">
        <v>720</v>
      </c>
      <c r="K149" s="100">
        <f t="shared" si="6"/>
        <v>130</v>
      </c>
      <c r="L149" s="100">
        <v>850</v>
      </c>
      <c r="M149" s="100">
        <f t="shared" si="7"/>
        <v>720</v>
      </c>
      <c r="N149" s="101" t="b">
        <f t="shared" si="8"/>
        <v>1</v>
      </c>
    </row>
    <row r="150" spans="1:14" ht="15" x14ac:dyDescent="0.2">
      <c r="A150" s="103"/>
      <c r="B150" s="96" t="s">
        <v>504</v>
      </c>
      <c r="C150" s="97">
        <v>820</v>
      </c>
      <c r="D150" s="98">
        <v>1</v>
      </c>
      <c r="E150" s="99">
        <v>0</v>
      </c>
      <c r="F150" s="99">
        <v>0</v>
      </c>
      <c r="G150" s="99">
        <v>30</v>
      </c>
      <c r="H150" s="99">
        <v>0</v>
      </c>
      <c r="I150" s="99">
        <v>0</v>
      </c>
      <c r="J150" s="97">
        <v>820</v>
      </c>
      <c r="K150" s="100">
        <f t="shared" si="6"/>
        <v>30</v>
      </c>
      <c r="L150" s="100">
        <v>850</v>
      </c>
      <c r="M150" s="100">
        <f t="shared" si="7"/>
        <v>820</v>
      </c>
      <c r="N150" s="101" t="b">
        <f t="shared" si="8"/>
        <v>1</v>
      </c>
    </row>
    <row r="151" spans="1:14" ht="15" x14ac:dyDescent="0.2">
      <c r="A151" s="103"/>
      <c r="B151" s="96" t="s">
        <v>505</v>
      </c>
      <c r="C151" s="97">
        <v>850</v>
      </c>
      <c r="D151" s="98">
        <v>1</v>
      </c>
      <c r="E151" s="99">
        <v>0</v>
      </c>
      <c r="F151" s="99">
        <v>0</v>
      </c>
      <c r="G151" s="99">
        <v>0</v>
      </c>
      <c r="H151" s="99">
        <v>0</v>
      </c>
      <c r="I151" s="99">
        <v>0</v>
      </c>
      <c r="J151" s="97">
        <v>850</v>
      </c>
      <c r="K151" s="100">
        <f t="shared" si="6"/>
        <v>0</v>
      </c>
      <c r="L151" s="100">
        <v>850</v>
      </c>
      <c r="M151" s="100">
        <f t="shared" si="7"/>
        <v>850</v>
      </c>
      <c r="N151" s="101" t="b">
        <f t="shared" si="8"/>
        <v>1</v>
      </c>
    </row>
    <row r="152" spans="1:14" ht="30" x14ac:dyDescent="0.2">
      <c r="A152" s="103"/>
      <c r="B152" s="96" t="s">
        <v>506</v>
      </c>
      <c r="C152" s="97">
        <v>840</v>
      </c>
      <c r="D152" s="98">
        <v>1</v>
      </c>
      <c r="E152" s="99">
        <v>0</v>
      </c>
      <c r="F152" s="99">
        <v>0</v>
      </c>
      <c r="G152" s="99">
        <v>10</v>
      </c>
      <c r="H152" s="99">
        <v>0</v>
      </c>
      <c r="I152" s="99">
        <v>0</v>
      </c>
      <c r="J152" s="97">
        <v>840</v>
      </c>
      <c r="K152" s="100">
        <f t="shared" si="6"/>
        <v>10</v>
      </c>
      <c r="L152" s="100">
        <v>850</v>
      </c>
      <c r="M152" s="100">
        <f t="shared" si="7"/>
        <v>840</v>
      </c>
      <c r="N152" s="101" t="b">
        <f t="shared" si="8"/>
        <v>1</v>
      </c>
    </row>
    <row r="153" spans="1:14" ht="30" x14ac:dyDescent="0.2">
      <c r="A153" s="103"/>
      <c r="B153" s="96" t="s">
        <v>507</v>
      </c>
      <c r="C153" s="97">
        <v>850</v>
      </c>
      <c r="D153" s="98">
        <v>1</v>
      </c>
      <c r="E153" s="99">
        <v>0</v>
      </c>
      <c r="F153" s="99">
        <v>0</v>
      </c>
      <c r="G153" s="99">
        <v>0</v>
      </c>
      <c r="H153" s="99">
        <v>0</v>
      </c>
      <c r="I153" s="99">
        <v>0</v>
      </c>
      <c r="J153" s="97">
        <v>850</v>
      </c>
      <c r="K153" s="100">
        <f t="shared" si="6"/>
        <v>0</v>
      </c>
      <c r="L153" s="100">
        <v>850</v>
      </c>
      <c r="M153" s="100">
        <f t="shared" si="7"/>
        <v>850</v>
      </c>
      <c r="N153" s="101" t="b">
        <f t="shared" si="8"/>
        <v>1</v>
      </c>
    </row>
    <row r="154" spans="1:14" ht="15" x14ac:dyDescent="0.2">
      <c r="A154" s="103"/>
      <c r="B154" s="96" t="s">
        <v>508</v>
      </c>
      <c r="C154" s="97">
        <v>850</v>
      </c>
      <c r="D154" s="98">
        <v>1</v>
      </c>
      <c r="E154" s="99">
        <v>0</v>
      </c>
      <c r="F154" s="99">
        <v>0</v>
      </c>
      <c r="G154" s="99">
        <v>0</v>
      </c>
      <c r="H154" s="99">
        <v>0</v>
      </c>
      <c r="I154" s="99">
        <v>0</v>
      </c>
      <c r="J154" s="97">
        <v>850</v>
      </c>
      <c r="K154" s="100">
        <f t="shared" si="6"/>
        <v>0</v>
      </c>
      <c r="L154" s="100">
        <v>850</v>
      </c>
      <c r="M154" s="100">
        <f t="shared" si="7"/>
        <v>850</v>
      </c>
      <c r="N154" s="101" t="b">
        <f t="shared" si="8"/>
        <v>1</v>
      </c>
    </row>
    <row r="155" spans="1:14" ht="15" x14ac:dyDescent="0.2">
      <c r="A155" s="103"/>
      <c r="B155" s="96" t="s">
        <v>320</v>
      </c>
      <c r="C155" s="97">
        <v>830</v>
      </c>
      <c r="D155" s="98">
        <v>1</v>
      </c>
      <c r="E155" s="99">
        <v>0</v>
      </c>
      <c r="F155" s="99">
        <v>0</v>
      </c>
      <c r="G155" s="99">
        <v>10</v>
      </c>
      <c r="H155" s="99">
        <v>10</v>
      </c>
      <c r="I155" s="99">
        <v>0</v>
      </c>
      <c r="J155" s="97">
        <v>830</v>
      </c>
      <c r="K155" s="100">
        <f t="shared" si="6"/>
        <v>20</v>
      </c>
      <c r="L155" s="100">
        <v>850</v>
      </c>
      <c r="M155" s="100">
        <f t="shared" si="7"/>
        <v>830</v>
      </c>
      <c r="N155" s="101" t="b">
        <f t="shared" si="8"/>
        <v>1</v>
      </c>
    </row>
    <row r="156" spans="1:14" ht="15" x14ac:dyDescent="0.2">
      <c r="A156" s="103"/>
      <c r="B156" s="96" t="s">
        <v>297</v>
      </c>
      <c r="C156" s="102">
        <v>650</v>
      </c>
      <c r="D156" s="98">
        <v>1</v>
      </c>
      <c r="E156" s="99">
        <v>0</v>
      </c>
      <c r="F156" s="99">
        <v>0</v>
      </c>
      <c r="G156" s="99">
        <v>90</v>
      </c>
      <c r="H156" s="99">
        <v>110</v>
      </c>
      <c r="I156" s="99">
        <v>0</v>
      </c>
      <c r="J156" s="102">
        <v>650</v>
      </c>
      <c r="K156" s="100">
        <f t="shared" si="6"/>
        <v>200</v>
      </c>
      <c r="L156" s="100">
        <v>850</v>
      </c>
      <c r="M156" s="100">
        <f t="shared" si="7"/>
        <v>650</v>
      </c>
      <c r="N156" s="101" t="b">
        <f t="shared" si="8"/>
        <v>1</v>
      </c>
    </row>
    <row r="157" spans="1:14" ht="15" x14ac:dyDescent="0.2">
      <c r="A157" s="103"/>
      <c r="B157" s="96" t="s">
        <v>509</v>
      </c>
      <c r="C157" s="97">
        <v>850</v>
      </c>
      <c r="D157" s="98">
        <v>1</v>
      </c>
      <c r="E157" s="99">
        <v>0</v>
      </c>
      <c r="F157" s="99">
        <v>0</v>
      </c>
      <c r="G157" s="99">
        <v>0</v>
      </c>
      <c r="H157" s="99">
        <v>0</v>
      </c>
      <c r="I157" s="99">
        <v>0</v>
      </c>
      <c r="J157" s="97">
        <v>850</v>
      </c>
      <c r="K157" s="100">
        <f t="shared" si="6"/>
        <v>0</v>
      </c>
      <c r="L157" s="100">
        <v>850</v>
      </c>
      <c r="M157" s="100">
        <f t="shared" si="7"/>
        <v>850</v>
      </c>
      <c r="N157" s="101" t="b">
        <f t="shared" si="8"/>
        <v>1</v>
      </c>
    </row>
    <row r="158" spans="1:14" ht="15" x14ac:dyDescent="0.2">
      <c r="A158" s="103"/>
      <c r="B158" s="96" t="s">
        <v>510</v>
      </c>
      <c r="C158" s="97">
        <v>820</v>
      </c>
      <c r="D158" s="98">
        <v>1</v>
      </c>
      <c r="E158" s="99">
        <v>0</v>
      </c>
      <c r="F158" s="99">
        <v>0</v>
      </c>
      <c r="G158" s="99">
        <v>30</v>
      </c>
      <c r="H158" s="99">
        <v>0</v>
      </c>
      <c r="I158" s="99">
        <v>0</v>
      </c>
      <c r="J158" s="97">
        <v>820</v>
      </c>
      <c r="K158" s="100">
        <f t="shared" si="6"/>
        <v>30</v>
      </c>
      <c r="L158" s="100">
        <v>850</v>
      </c>
      <c r="M158" s="100">
        <f t="shared" si="7"/>
        <v>820</v>
      </c>
      <c r="N158" s="101" t="b">
        <f t="shared" si="8"/>
        <v>1</v>
      </c>
    </row>
    <row r="159" spans="1:14" ht="30" x14ac:dyDescent="0.2">
      <c r="A159" s="103"/>
      <c r="B159" s="96" t="s">
        <v>324</v>
      </c>
      <c r="C159" s="102">
        <v>690</v>
      </c>
      <c r="D159" s="98">
        <v>1</v>
      </c>
      <c r="E159" s="99">
        <v>0</v>
      </c>
      <c r="F159" s="99">
        <v>0</v>
      </c>
      <c r="G159" s="99">
        <v>20</v>
      </c>
      <c r="H159" s="99">
        <v>140</v>
      </c>
      <c r="I159" s="99">
        <v>0</v>
      </c>
      <c r="J159" s="102">
        <v>690</v>
      </c>
      <c r="K159" s="100">
        <f t="shared" si="6"/>
        <v>160</v>
      </c>
      <c r="L159" s="100">
        <v>850</v>
      </c>
      <c r="M159" s="100">
        <f t="shared" si="7"/>
        <v>690</v>
      </c>
      <c r="N159" s="101" t="b">
        <f t="shared" si="8"/>
        <v>1</v>
      </c>
    </row>
    <row r="160" spans="1:14" ht="15" x14ac:dyDescent="0.2">
      <c r="A160" s="103"/>
      <c r="B160" s="96" t="s">
        <v>511</v>
      </c>
      <c r="C160" s="97">
        <v>850</v>
      </c>
      <c r="D160" s="98">
        <v>1</v>
      </c>
      <c r="E160" s="99">
        <v>0</v>
      </c>
      <c r="F160" s="99">
        <v>0</v>
      </c>
      <c r="G160" s="99">
        <v>0</v>
      </c>
      <c r="H160" s="99">
        <v>0</v>
      </c>
      <c r="I160" s="99">
        <v>0</v>
      </c>
      <c r="J160" s="97">
        <v>850</v>
      </c>
      <c r="K160" s="100">
        <f t="shared" si="6"/>
        <v>0</v>
      </c>
      <c r="L160" s="100">
        <v>850</v>
      </c>
      <c r="M160" s="100">
        <f t="shared" si="7"/>
        <v>850</v>
      </c>
      <c r="N160" s="101" t="b">
        <f t="shared" si="8"/>
        <v>1</v>
      </c>
    </row>
    <row r="161" spans="1:14" ht="15" x14ac:dyDescent="0.2">
      <c r="A161" s="103"/>
      <c r="B161" s="96" t="s">
        <v>512</v>
      </c>
      <c r="C161" s="97">
        <v>800</v>
      </c>
      <c r="D161" s="98">
        <v>1</v>
      </c>
      <c r="E161" s="99">
        <v>0</v>
      </c>
      <c r="F161" s="99">
        <v>0</v>
      </c>
      <c r="G161" s="99">
        <v>50</v>
      </c>
      <c r="H161" s="99">
        <v>0</v>
      </c>
      <c r="I161" s="99">
        <v>0</v>
      </c>
      <c r="J161" s="97">
        <v>800</v>
      </c>
      <c r="K161" s="100">
        <f t="shared" si="6"/>
        <v>50</v>
      </c>
      <c r="L161" s="100">
        <v>850</v>
      </c>
      <c r="M161" s="100">
        <f t="shared" si="7"/>
        <v>800</v>
      </c>
      <c r="N161" s="101" t="b">
        <f t="shared" si="8"/>
        <v>1</v>
      </c>
    </row>
    <row r="162" spans="1:14" ht="30" x14ac:dyDescent="0.2">
      <c r="A162" s="103"/>
      <c r="B162" s="96" t="s">
        <v>513</v>
      </c>
      <c r="C162" s="97">
        <v>820</v>
      </c>
      <c r="D162" s="98">
        <v>1</v>
      </c>
      <c r="E162" s="99">
        <v>0</v>
      </c>
      <c r="F162" s="99">
        <v>0</v>
      </c>
      <c r="G162" s="99">
        <v>30</v>
      </c>
      <c r="H162" s="99">
        <v>0</v>
      </c>
      <c r="I162" s="99">
        <v>0</v>
      </c>
      <c r="J162" s="97">
        <v>820</v>
      </c>
      <c r="K162" s="100">
        <f t="shared" si="6"/>
        <v>30</v>
      </c>
      <c r="L162" s="100">
        <v>850</v>
      </c>
      <c r="M162" s="100">
        <f t="shared" si="7"/>
        <v>820</v>
      </c>
      <c r="N162" s="101" t="b">
        <f t="shared" si="8"/>
        <v>1</v>
      </c>
    </row>
    <row r="163" spans="1:14" ht="15" x14ac:dyDescent="0.2">
      <c r="A163" s="103"/>
      <c r="B163" s="96" t="s">
        <v>514</v>
      </c>
      <c r="C163" s="97">
        <v>830</v>
      </c>
      <c r="D163" s="98">
        <v>1</v>
      </c>
      <c r="E163" s="99">
        <v>0</v>
      </c>
      <c r="F163" s="99">
        <v>0</v>
      </c>
      <c r="G163" s="99">
        <v>20</v>
      </c>
      <c r="H163" s="99">
        <v>0</v>
      </c>
      <c r="I163" s="99">
        <v>0</v>
      </c>
      <c r="J163" s="97">
        <v>830</v>
      </c>
      <c r="K163" s="100">
        <f t="shared" si="6"/>
        <v>20</v>
      </c>
      <c r="L163" s="100">
        <v>850</v>
      </c>
      <c r="M163" s="100">
        <f t="shared" si="7"/>
        <v>830</v>
      </c>
      <c r="N163" s="101" t="b">
        <f t="shared" si="8"/>
        <v>1</v>
      </c>
    </row>
    <row r="164" spans="1:14" ht="15" x14ac:dyDescent="0.2">
      <c r="A164" s="103"/>
      <c r="B164" s="96" t="s">
        <v>515</v>
      </c>
      <c r="C164" s="97">
        <v>850</v>
      </c>
      <c r="D164" s="98">
        <v>1</v>
      </c>
      <c r="E164" s="99">
        <v>0</v>
      </c>
      <c r="F164" s="99">
        <v>0</v>
      </c>
      <c r="G164" s="99">
        <v>0</v>
      </c>
      <c r="H164" s="99">
        <v>0</v>
      </c>
      <c r="I164" s="99">
        <v>0</v>
      </c>
      <c r="J164" s="97">
        <v>850</v>
      </c>
      <c r="K164" s="100">
        <f t="shared" si="6"/>
        <v>0</v>
      </c>
      <c r="L164" s="100">
        <v>850</v>
      </c>
      <c r="M164" s="100">
        <f t="shared" si="7"/>
        <v>850</v>
      </c>
      <c r="N164" s="101" t="b">
        <f t="shared" si="8"/>
        <v>1</v>
      </c>
    </row>
    <row r="165" spans="1:14" ht="15" x14ac:dyDescent="0.2">
      <c r="A165" s="103"/>
      <c r="B165" s="96" t="s">
        <v>516</v>
      </c>
      <c r="C165" s="97">
        <v>840</v>
      </c>
      <c r="D165" s="98">
        <v>1</v>
      </c>
      <c r="E165" s="99">
        <v>0</v>
      </c>
      <c r="F165" s="99">
        <v>0</v>
      </c>
      <c r="G165" s="99">
        <v>10</v>
      </c>
      <c r="H165" s="99">
        <v>0</v>
      </c>
      <c r="I165" s="99">
        <v>0</v>
      </c>
      <c r="J165" s="97">
        <v>840</v>
      </c>
      <c r="K165" s="100">
        <f t="shared" si="6"/>
        <v>10</v>
      </c>
      <c r="L165" s="100">
        <v>850</v>
      </c>
      <c r="M165" s="100">
        <f t="shared" si="7"/>
        <v>840</v>
      </c>
      <c r="N165" s="101" t="b">
        <f t="shared" si="8"/>
        <v>1</v>
      </c>
    </row>
    <row r="166" spans="1:14" ht="30" x14ac:dyDescent="0.2">
      <c r="A166" s="103"/>
      <c r="B166" s="96" t="s">
        <v>330</v>
      </c>
      <c r="C166" s="97">
        <v>820</v>
      </c>
      <c r="D166" s="98">
        <v>1</v>
      </c>
      <c r="E166" s="99">
        <v>0</v>
      </c>
      <c r="F166" s="99">
        <v>0</v>
      </c>
      <c r="G166" s="99">
        <v>20</v>
      </c>
      <c r="H166" s="99">
        <v>10</v>
      </c>
      <c r="I166" s="99">
        <v>0</v>
      </c>
      <c r="J166" s="97">
        <v>820</v>
      </c>
      <c r="K166" s="100">
        <f t="shared" si="6"/>
        <v>30</v>
      </c>
      <c r="L166" s="100">
        <v>850</v>
      </c>
      <c r="M166" s="100">
        <f t="shared" si="7"/>
        <v>820</v>
      </c>
      <c r="N166" s="101" t="b">
        <f t="shared" si="8"/>
        <v>1</v>
      </c>
    </row>
    <row r="167" spans="1:14" ht="15" x14ac:dyDescent="0.2">
      <c r="A167" s="103"/>
      <c r="B167" s="96" t="s">
        <v>517</v>
      </c>
      <c r="C167" s="97">
        <v>830</v>
      </c>
      <c r="D167" s="98">
        <v>1</v>
      </c>
      <c r="E167" s="99">
        <v>0</v>
      </c>
      <c r="F167" s="99">
        <v>0</v>
      </c>
      <c r="G167" s="99">
        <v>20</v>
      </c>
      <c r="H167" s="99">
        <v>0</v>
      </c>
      <c r="I167" s="99">
        <v>0</v>
      </c>
      <c r="J167" s="97">
        <v>830</v>
      </c>
      <c r="K167" s="100">
        <f t="shared" si="6"/>
        <v>20</v>
      </c>
      <c r="L167" s="100">
        <v>850</v>
      </c>
      <c r="M167" s="100">
        <f t="shared" si="7"/>
        <v>830</v>
      </c>
      <c r="N167" s="101" t="b">
        <f t="shared" si="8"/>
        <v>1</v>
      </c>
    </row>
    <row r="168" spans="1:14" ht="15" x14ac:dyDescent="0.2">
      <c r="A168" s="103"/>
      <c r="B168" s="96" t="s">
        <v>518</v>
      </c>
      <c r="C168" s="97">
        <v>850</v>
      </c>
      <c r="D168" s="98">
        <v>1</v>
      </c>
      <c r="E168" s="99">
        <v>0</v>
      </c>
      <c r="F168" s="99">
        <v>0</v>
      </c>
      <c r="G168" s="99">
        <v>0</v>
      </c>
      <c r="H168" s="99">
        <v>0</v>
      </c>
      <c r="I168" s="99">
        <v>0</v>
      </c>
      <c r="J168" s="97">
        <v>850</v>
      </c>
      <c r="K168" s="100">
        <f t="shared" si="6"/>
        <v>0</v>
      </c>
      <c r="L168" s="100">
        <v>850</v>
      </c>
      <c r="M168" s="100">
        <f t="shared" si="7"/>
        <v>850</v>
      </c>
      <c r="N168" s="101" t="b">
        <f t="shared" si="8"/>
        <v>1</v>
      </c>
    </row>
    <row r="169" spans="1:14" ht="15" x14ac:dyDescent="0.2">
      <c r="A169" s="103"/>
      <c r="B169" s="96" t="s">
        <v>519</v>
      </c>
      <c r="C169" s="102">
        <v>670</v>
      </c>
      <c r="D169" s="98">
        <v>1</v>
      </c>
      <c r="E169" s="99">
        <v>0</v>
      </c>
      <c r="F169" s="99">
        <v>0</v>
      </c>
      <c r="G169" s="99">
        <v>180</v>
      </c>
      <c r="H169" s="99">
        <v>0</v>
      </c>
      <c r="I169" s="99">
        <v>0</v>
      </c>
      <c r="J169" s="102">
        <v>670</v>
      </c>
      <c r="K169" s="100">
        <f t="shared" si="6"/>
        <v>180</v>
      </c>
      <c r="L169" s="100">
        <v>850</v>
      </c>
      <c r="M169" s="100">
        <f t="shared" si="7"/>
        <v>670</v>
      </c>
      <c r="N169" s="101" t="b">
        <f t="shared" si="8"/>
        <v>1</v>
      </c>
    </row>
    <row r="170" spans="1:14" ht="30" x14ac:dyDescent="0.2">
      <c r="A170" s="103"/>
      <c r="B170" s="96" t="s">
        <v>520</v>
      </c>
      <c r="C170" s="97">
        <v>850</v>
      </c>
      <c r="D170" s="98">
        <v>1</v>
      </c>
      <c r="E170" s="99">
        <v>0</v>
      </c>
      <c r="F170" s="99">
        <v>0</v>
      </c>
      <c r="G170" s="99">
        <v>0</v>
      </c>
      <c r="H170" s="99">
        <v>0</v>
      </c>
      <c r="I170" s="99">
        <v>0</v>
      </c>
      <c r="J170" s="97">
        <v>850</v>
      </c>
      <c r="K170" s="100">
        <f t="shared" si="6"/>
        <v>0</v>
      </c>
      <c r="L170" s="100">
        <v>850</v>
      </c>
      <c r="M170" s="100">
        <f t="shared" si="7"/>
        <v>850</v>
      </c>
      <c r="N170" s="101" t="b">
        <f t="shared" si="8"/>
        <v>1</v>
      </c>
    </row>
    <row r="171" spans="1:14" ht="15" x14ac:dyDescent="0.2">
      <c r="A171" s="103"/>
      <c r="B171" s="96" t="s">
        <v>521</v>
      </c>
      <c r="C171" s="97">
        <v>850</v>
      </c>
      <c r="D171" s="98">
        <v>1</v>
      </c>
      <c r="E171" s="99">
        <v>0</v>
      </c>
      <c r="F171" s="99">
        <v>0</v>
      </c>
      <c r="G171" s="99">
        <v>0</v>
      </c>
      <c r="H171" s="99">
        <v>0</v>
      </c>
      <c r="I171" s="99">
        <v>0</v>
      </c>
      <c r="J171" s="97">
        <v>850</v>
      </c>
      <c r="K171" s="100">
        <f t="shared" si="6"/>
        <v>0</v>
      </c>
      <c r="L171" s="100">
        <v>850</v>
      </c>
      <c r="M171" s="100">
        <f t="shared" si="7"/>
        <v>850</v>
      </c>
      <c r="N171" s="101" t="b">
        <f t="shared" si="8"/>
        <v>1</v>
      </c>
    </row>
    <row r="172" spans="1:14" ht="15" x14ac:dyDescent="0.2">
      <c r="A172" s="103"/>
      <c r="B172" s="96" t="s">
        <v>522</v>
      </c>
      <c r="C172" s="97">
        <v>750</v>
      </c>
      <c r="D172" s="98">
        <v>0.97</v>
      </c>
      <c r="E172" s="99">
        <v>100</v>
      </c>
      <c r="F172" s="99">
        <v>0</v>
      </c>
      <c r="G172" s="99">
        <v>0</v>
      </c>
      <c r="H172" s="99">
        <v>0</v>
      </c>
      <c r="I172" s="99">
        <v>0</v>
      </c>
      <c r="J172" s="97">
        <v>750</v>
      </c>
      <c r="K172" s="100">
        <f t="shared" si="6"/>
        <v>100</v>
      </c>
      <c r="L172" s="100">
        <v>850</v>
      </c>
      <c r="M172" s="100">
        <f t="shared" si="7"/>
        <v>750</v>
      </c>
      <c r="N172" s="101" t="b">
        <f t="shared" si="8"/>
        <v>1</v>
      </c>
    </row>
    <row r="173" spans="1:14" ht="15" x14ac:dyDescent="0.2">
      <c r="A173" s="103"/>
      <c r="B173" s="96" t="s">
        <v>523</v>
      </c>
      <c r="C173" s="97">
        <v>750</v>
      </c>
      <c r="D173" s="98">
        <v>1</v>
      </c>
      <c r="E173" s="99">
        <v>0</v>
      </c>
      <c r="F173" s="99">
        <v>0</v>
      </c>
      <c r="G173" s="99">
        <v>100</v>
      </c>
      <c r="H173" s="99">
        <v>0</v>
      </c>
      <c r="I173" s="99">
        <v>0</v>
      </c>
      <c r="J173" s="97">
        <v>750</v>
      </c>
      <c r="K173" s="100">
        <f t="shared" si="6"/>
        <v>100</v>
      </c>
      <c r="L173" s="100">
        <v>850</v>
      </c>
      <c r="M173" s="100">
        <f t="shared" si="7"/>
        <v>750</v>
      </c>
      <c r="N173" s="101" t="b">
        <f t="shared" si="8"/>
        <v>1</v>
      </c>
    </row>
    <row r="174" spans="1:14" ht="15" x14ac:dyDescent="0.2">
      <c r="A174" s="103"/>
      <c r="B174" s="96" t="s">
        <v>524</v>
      </c>
      <c r="C174" s="97">
        <v>820</v>
      </c>
      <c r="D174" s="98">
        <v>1</v>
      </c>
      <c r="E174" s="99">
        <v>0</v>
      </c>
      <c r="F174" s="99">
        <v>0</v>
      </c>
      <c r="G174" s="99">
        <v>30</v>
      </c>
      <c r="H174" s="99">
        <v>0</v>
      </c>
      <c r="I174" s="99">
        <v>0</v>
      </c>
      <c r="J174" s="97">
        <v>820</v>
      </c>
      <c r="K174" s="100">
        <f t="shared" si="6"/>
        <v>30</v>
      </c>
      <c r="L174" s="100">
        <v>850</v>
      </c>
      <c r="M174" s="100">
        <f t="shared" si="7"/>
        <v>820</v>
      </c>
      <c r="N174" s="101" t="b">
        <f t="shared" si="8"/>
        <v>1</v>
      </c>
    </row>
    <row r="175" spans="1:14" ht="15" x14ac:dyDescent="0.2">
      <c r="A175" s="103"/>
      <c r="B175" s="96" t="s">
        <v>525</v>
      </c>
      <c r="C175" s="97">
        <v>800</v>
      </c>
      <c r="D175" s="98">
        <v>1</v>
      </c>
      <c r="E175" s="99">
        <v>0</v>
      </c>
      <c r="F175" s="99">
        <v>0</v>
      </c>
      <c r="G175" s="99">
        <v>50</v>
      </c>
      <c r="H175" s="99">
        <v>0</v>
      </c>
      <c r="I175" s="99">
        <v>0</v>
      </c>
      <c r="J175" s="97">
        <v>800</v>
      </c>
      <c r="K175" s="100">
        <f t="shared" si="6"/>
        <v>50</v>
      </c>
      <c r="L175" s="100">
        <v>850</v>
      </c>
      <c r="M175" s="100">
        <f t="shared" si="7"/>
        <v>800</v>
      </c>
      <c r="N175" s="101" t="b">
        <f t="shared" si="8"/>
        <v>1</v>
      </c>
    </row>
    <row r="176" spans="1:14" ht="15" x14ac:dyDescent="0.2">
      <c r="A176" s="103"/>
      <c r="B176" s="96" t="s">
        <v>337</v>
      </c>
      <c r="C176" s="97">
        <v>830</v>
      </c>
      <c r="D176" s="98">
        <v>1</v>
      </c>
      <c r="E176" s="99">
        <v>0</v>
      </c>
      <c r="F176" s="99">
        <v>0</v>
      </c>
      <c r="G176" s="99">
        <v>0</v>
      </c>
      <c r="H176" s="99">
        <v>20</v>
      </c>
      <c r="I176" s="99">
        <v>0</v>
      </c>
      <c r="J176" s="97">
        <v>830</v>
      </c>
      <c r="K176" s="100">
        <f t="shared" si="6"/>
        <v>20</v>
      </c>
      <c r="L176" s="100">
        <v>850</v>
      </c>
      <c r="M176" s="100">
        <f t="shared" si="7"/>
        <v>830</v>
      </c>
      <c r="N176" s="101" t="b">
        <f t="shared" si="8"/>
        <v>1</v>
      </c>
    </row>
    <row r="177" spans="1:14" ht="15" x14ac:dyDescent="0.2">
      <c r="A177" s="103"/>
      <c r="B177" s="96" t="s">
        <v>526</v>
      </c>
      <c r="C177" s="97">
        <v>850</v>
      </c>
      <c r="D177" s="98">
        <v>1</v>
      </c>
      <c r="E177" s="99">
        <v>0</v>
      </c>
      <c r="F177" s="99">
        <v>0</v>
      </c>
      <c r="G177" s="99">
        <v>0</v>
      </c>
      <c r="H177" s="99">
        <v>0</v>
      </c>
      <c r="I177" s="99">
        <v>0</v>
      </c>
      <c r="J177" s="97">
        <v>850</v>
      </c>
      <c r="K177" s="100">
        <f t="shared" si="6"/>
        <v>0</v>
      </c>
      <c r="L177" s="100">
        <v>850</v>
      </c>
      <c r="M177" s="100">
        <f t="shared" si="7"/>
        <v>850</v>
      </c>
      <c r="N177" s="101" t="b">
        <f t="shared" si="8"/>
        <v>1</v>
      </c>
    </row>
    <row r="178" spans="1:14" ht="15" x14ac:dyDescent="0.2">
      <c r="A178" s="103"/>
      <c r="B178" s="96" t="s">
        <v>371</v>
      </c>
      <c r="C178" s="97">
        <v>800</v>
      </c>
      <c r="D178" s="98">
        <v>1</v>
      </c>
      <c r="E178" s="99">
        <v>0</v>
      </c>
      <c r="F178" s="99">
        <v>0</v>
      </c>
      <c r="G178" s="99">
        <v>20</v>
      </c>
      <c r="H178" s="99">
        <v>30</v>
      </c>
      <c r="I178" s="99">
        <v>0</v>
      </c>
      <c r="J178" s="97">
        <v>800</v>
      </c>
      <c r="K178" s="100">
        <f t="shared" si="6"/>
        <v>50</v>
      </c>
      <c r="L178" s="100">
        <v>850</v>
      </c>
      <c r="M178" s="100">
        <f t="shared" si="7"/>
        <v>800</v>
      </c>
      <c r="N178" s="101" t="b">
        <f t="shared" si="8"/>
        <v>1</v>
      </c>
    </row>
    <row r="179" spans="1:14" ht="15" x14ac:dyDescent="0.2">
      <c r="A179" s="103"/>
      <c r="B179" s="96" t="s">
        <v>527</v>
      </c>
      <c r="C179" s="97">
        <v>850</v>
      </c>
      <c r="D179" s="98">
        <v>1</v>
      </c>
      <c r="E179" s="99">
        <v>0</v>
      </c>
      <c r="F179" s="99">
        <v>0</v>
      </c>
      <c r="G179" s="99">
        <v>0</v>
      </c>
      <c r="H179" s="99">
        <v>0</v>
      </c>
      <c r="I179" s="99">
        <v>0</v>
      </c>
      <c r="J179" s="97">
        <v>850</v>
      </c>
      <c r="K179" s="100">
        <f t="shared" si="6"/>
        <v>0</v>
      </c>
      <c r="L179" s="100">
        <v>850</v>
      </c>
      <c r="M179" s="100">
        <f t="shared" si="7"/>
        <v>850</v>
      </c>
      <c r="N179" s="101" t="b">
        <f t="shared" si="8"/>
        <v>1</v>
      </c>
    </row>
    <row r="180" spans="1:14" ht="15" x14ac:dyDescent="0.2">
      <c r="A180" s="103"/>
      <c r="B180" s="96" t="s">
        <v>528</v>
      </c>
      <c r="C180" s="97">
        <v>750</v>
      </c>
      <c r="D180" s="98">
        <v>0.97</v>
      </c>
      <c r="E180" s="99">
        <v>0</v>
      </c>
      <c r="F180" s="99">
        <v>0</v>
      </c>
      <c r="G180" s="99">
        <v>100</v>
      </c>
      <c r="H180" s="99">
        <v>0</v>
      </c>
      <c r="I180" s="99">
        <v>0</v>
      </c>
      <c r="J180" s="97">
        <v>750</v>
      </c>
      <c r="K180" s="100">
        <f t="shared" si="6"/>
        <v>100</v>
      </c>
      <c r="L180" s="100">
        <v>850</v>
      </c>
      <c r="M180" s="100">
        <f t="shared" si="7"/>
        <v>750</v>
      </c>
      <c r="N180" s="101" t="b">
        <f t="shared" si="8"/>
        <v>1</v>
      </c>
    </row>
    <row r="181" spans="1:14" ht="15" x14ac:dyDescent="0.2">
      <c r="A181" s="103"/>
      <c r="B181" s="96" t="s">
        <v>341</v>
      </c>
      <c r="C181" s="102">
        <v>700</v>
      </c>
      <c r="D181" s="98">
        <v>0.85</v>
      </c>
      <c r="E181" s="99">
        <v>0</v>
      </c>
      <c r="F181" s="99">
        <v>0</v>
      </c>
      <c r="G181" s="99">
        <v>130</v>
      </c>
      <c r="H181" s="99">
        <v>20</v>
      </c>
      <c r="I181" s="99">
        <v>0</v>
      </c>
      <c r="J181" s="102">
        <v>700</v>
      </c>
      <c r="K181" s="100">
        <f t="shared" si="6"/>
        <v>150</v>
      </c>
      <c r="L181" s="100">
        <v>850</v>
      </c>
      <c r="M181" s="100">
        <f t="shared" si="7"/>
        <v>700</v>
      </c>
      <c r="N181" s="101" t="b">
        <f t="shared" si="8"/>
        <v>1</v>
      </c>
    </row>
    <row r="182" spans="1:14" ht="30" x14ac:dyDescent="0.2">
      <c r="A182" s="103"/>
      <c r="B182" s="96" t="s">
        <v>529</v>
      </c>
      <c r="C182" s="97">
        <v>780</v>
      </c>
      <c r="D182" s="98">
        <v>1</v>
      </c>
      <c r="E182" s="99">
        <v>0</v>
      </c>
      <c r="F182" s="99">
        <v>0</v>
      </c>
      <c r="G182" s="99">
        <v>70</v>
      </c>
      <c r="H182" s="99">
        <v>0</v>
      </c>
      <c r="I182" s="99">
        <v>0</v>
      </c>
      <c r="J182" s="97">
        <v>780</v>
      </c>
      <c r="K182" s="100">
        <f t="shared" si="6"/>
        <v>70</v>
      </c>
      <c r="L182" s="100">
        <v>850</v>
      </c>
      <c r="M182" s="100">
        <f t="shared" si="7"/>
        <v>780</v>
      </c>
      <c r="N182" s="101" t="b">
        <f t="shared" si="8"/>
        <v>1</v>
      </c>
    </row>
    <row r="183" spans="1:14" ht="15" x14ac:dyDescent="0.2">
      <c r="A183" s="103"/>
      <c r="B183" s="96" t="s">
        <v>530</v>
      </c>
      <c r="C183" s="97">
        <v>850</v>
      </c>
      <c r="D183" s="98">
        <v>1</v>
      </c>
      <c r="E183" s="99">
        <v>0</v>
      </c>
      <c r="F183" s="99">
        <v>0</v>
      </c>
      <c r="G183" s="99">
        <v>0</v>
      </c>
      <c r="H183" s="99">
        <v>0</v>
      </c>
      <c r="I183" s="99">
        <v>0</v>
      </c>
      <c r="J183" s="97">
        <v>850</v>
      </c>
      <c r="K183" s="100">
        <f t="shared" si="6"/>
        <v>0</v>
      </c>
      <c r="L183" s="100">
        <v>850</v>
      </c>
      <c r="M183" s="100">
        <f t="shared" si="7"/>
        <v>850</v>
      </c>
      <c r="N183" s="101" t="b">
        <f t="shared" si="8"/>
        <v>1</v>
      </c>
    </row>
    <row r="184" spans="1:14" ht="15" x14ac:dyDescent="0.2">
      <c r="A184" s="103"/>
      <c r="B184" s="96" t="s">
        <v>347</v>
      </c>
      <c r="C184" s="102">
        <v>680</v>
      </c>
      <c r="D184" s="98">
        <v>0.91</v>
      </c>
      <c r="E184" s="99">
        <v>0</v>
      </c>
      <c r="F184" s="99">
        <v>0</v>
      </c>
      <c r="G184" s="99">
        <v>70</v>
      </c>
      <c r="H184" s="99">
        <v>100</v>
      </c>
      <c r="I184" s="99">
        <v>0</v>
      </c>
      <c r="J184" s="102">
        <v>680</v>
      </c>
      <c r="K184" s="100">
        <f t="shared" si="6"/>
        <v>170</v>
      </c>
      <c r="L184" s="100">
        <v>850</v>
      </c>
      <c r="M184" s="100">
        <f t="shared" si="7"/>
        <v>680</v>
      </c>
      <c r="N184" s="101" t="b">
        <f t="shared" si="8"/>
        <v>1</v>
      </c>
    </row>
  </sheetData>
  <autoFilter ref="A1:N1" xr:uid="{50EA5867-C17A-4AEA-9CF5-469EB0816E07}"/>
  <mergeCells count="11">
    <mergeCell ref="A107:A110"/>
    <mergeCell ref="A111:A127"/>
    <mergeCell ref="A129:A134"/>
    <mergeCell ref="A135:A142"/>
    <mergeCell ref="A143:A184"/>
    <mergeCell ref="A5:A32"/>
    <mergeCell ref="A33:A34"/>
    <mergeCell ref="A35:A38"/>
    <mergeCell ref="A39:A40"/>
    <mergeCell ref="A41:A63"/>
    <mergeCell ref="A64:A10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47D7-8D56-435E-B73B-F565D6E98A99}">
  <dimension ref="A1"/>
  <sheetViews>
    <sheetView topLeftCell="A13" workbookViewId="0">
      <selection activeCell="A3" sqref="A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5C7C-6291-43AB-B65B-2ACF581C82B7}">
  <dimension ref="A2:S16"/>
  <sheetViews>
    <sheetView workbookViewId="0">
      <selection activeCell="A18" sqref="A18"/>
    </sheetView>
  </sheetViews>
  <sheetFormatPr defaultRowHeight="15" x14ac:dyDescent="0.25"/>
  <sheetData>
    <row r="2" spans="1:19" x14ac:dyDescent="0.25">
      <c r="C2" s="81" t="s">
        <v>285</v>
      </c>
      <c r="D2" s="81"/>
      <c r="E2" s="81"/>
      <c r="F2" s="81"/>
      <c r="G2" s="81"/>
    </row>
    <row r="3" spans="1:19" x14ac:dyDescent="0.25">
      <c r="A3" s="80" t="s">
        <v>284</v>
      </c>
      <c r="B3" s="81"/>
      <c r="C3" s="81"/>
      <c r="D3" s="81"/>
      <c r="E3" s="81"/>
      <c r="F3" s="81"/>
      <c r="G3" s="81"/>
      <c r="H3" s="81"/>
      <c r="I3" s="81"/>
      <c r="J3" s="81"/>
    </row>
    <row r="4" spans="1:19" x14ac:dyDescent="0.25">
      <c r="A4" s="81"/>
      <c r="B4" s="81"/>
      <c r="C4" s="81"/>
      <c r="D4" s="81"/>
      <c r="E4" s="81"/>
      <c r="F4" s="81"/>
      <c r="G4" s="81"/>
      <c r="H4" s="81"/>
      <c r="I4" s="81"/>
      <c r="J4" s="81"/>
    </row>
    <row r="5" spans="1:19" x14ac:dyDescent="0.25">
      <c r="A5" s="81"/>
      <c r="B5" s="81"/>
      <c r="C5" s="81"/>
      <c r="D5" s="81"/>
      <c r="E5" s="81"/>
      <c r="F5" s="81"/>
      <c r="G5" s="81"/>
      <c r="H5" s="81"/>
      <c r="I5" s="81"/>
      <c r="J5" s="81"/>
    </row>
    <row r="6" spans="1:19" x14ac:dyDescent="0.25">
      <c r="A6" s="81"/>
      <c r="B6" s="81"/>
      <c r="C6" s="81"/>
      <c r="D6" s="81"/>
      <c r="E6" s="81"/>
      <c r="F6" s="81"/>
      <c r="G6" s="81"/>
      <c r="H6" s="81"/>
      <c r="I6" s="81"/>
      <c r="J6" s="81"/>
    </row>
    <row r="7" spans="1:19" x14ac:dyDescent="0.25">
      <c r="A7" s="81"/>
      <c r="B7" s="81"/>
      <c r="C7" s="81"/>
      <c r="D7" s="81"/>
      <c r="E7" s="81"/>
      <c r="F7" s="81"/>
      <c r="G7" s="81"/>
      <c r="H7" s="81"/>
      <c r="I7" s="81"/>
      <c r="J7" s="81"/>
    </row>
    <row r="8" spans="1:19" x14ac:dyDescent="0.25">
      <c r="A8" s="81"/>
      <c r="B8" s="81"/>
      <c r="C8" s="81"/>
      <c r="D8" s="81"/>
      <c r="E8" s="81"/>
      <c r="F8" s="81"/>
      <c r="G8" s="81"/>
      <c r="H8" s="81"/>
      <c r="I8" s="81"/>
      <c r="J8" s="81"/>
    </row>
    <row r="9" spans="1:19" x14ac:dyDescent="0.25">
      <c r="A9" s="81"/>
      <c r="B9" s="81"/>
      <c r="C9" s="81"/>
      <c r="D9" s="81"/>
      <c r="E9" s="81"/>
      <c r="F9" s="81"/>
      <c r="G9" s="81"/>
      <c r="H9" s="81"/>
      <c r="I9" s="81"/>
      <c r="J9" s="81"/>
    </row>
    <row r="10" spans="1:19" x14ac:dyDescent="0.25">
      <c r="A10" s="81"/>
      <c r="B10" s="81"/>
      <c r="C10" s="81"/>
      <c r="D10" s="81"/>
      <c r="E10" s="81"/>
      <c r="F10" s="81"/>
      <c r="G10" s="81"/>
      <c r="H10" s="81"/>
      <c r="I10" s="81"/>
      <c r="J10" s="81"/>
    </row>
    <row r="11" spans="1:19" x14ac:dyDescent="0.25">
      <c r="A11" s="81"/>
      <c r="B11" s="81"/>
      <c r="C11" s="81"/>
      <c r="D11" s="81"/>
      <c r="E11" s="81"/>
      <c r="F11" s="81"/>
      <c r="G11" s="81"/>
      <c r="H11" s="81"/>
      <c r="I11" s="81"/>
      <c r="J11" s="81"/>
    </row>
    <row r="12" spans="1:19" x14ac:dyDescent="0.25">
      <c r="A12" s="81"/>
      <c r="B12" s="81"/>
      <c r="C12" s="81"/>
      <c r="D12" s="81"/>
      <c r="E12" s="81"/>
      <c r="F12" s="81"/>
      <c r="G12" s="81"/>
      <c r="H12" s="81"/>
      <c r="I12" s="81"/>
      <c r="J12" s="81"/>
    </row>
    <row r="13" spans="1:19" x14ac:dyDescent="0.25">
      <c r="A13" s="81"/>
      <c r="B13" s="81"/>
      <c r="C13" s="81"/>
      <c r="D13" s="81"/>
      <c r="E13" s="81"/>
      <c r="F13" s="81"/>
      <c r="G13" s="81"/>
      <c r="H13" s="81"/>
      <c r="I13" s="81"/>
      <c r="J13" s="81"/>
    </row>
    <row r="14" spans="1:19" x14ac:dyDescent="0.25">
      <c r="A14" s="81"/>
      <c r="B14" s="81"/>
      <c r="C14" s="81"/>
      <c r="D14" s="81"/>
      <c r="E14" s="81"/>
      <c r="F14" s="81"/>
      <c r="G14" s="81"/>
      <c r="H14" s="81"/>
      <c r="I14" s="81"/>
      <c r="J14" s="81"/>
    </row>
    <row r="15" spans="1:19" x14ac:dyDescent="0.25">
      <c r="A15" s="81"/>
      <c r="B15" s="81"/>
      <c r="C15" s="81"/>
      <c r="D15" s="81"/>
      <c r="E15" s="81"/>
      <c r="F15" s="81"/>
      <c r="G15" s="81"/>
      <c r="H15" s="81"/>
      <c r="I15" s="81"/>
      <c r="J15" s="81"/>
      <c r="M15" s="81" t="s">
        <v>286</v>
      </c>
      <c r="N15" s="81"/>
      <c r="O15" s="81"/>
      <c r="P15" s="81"/>
      <c r="Q15" s="81"/>
      <c r="R15" s="81"/>
      <c r="S15" s="81"/>
    </row>
    <row r="16" spans="1:19" x14ac:dyDescent="0.25">
      <c r="M16" s="81"/>
      <c r="N16" s="81"/>
      <c r="O16" s="81"/>
      <c r="P16" s="81"/>
      <c r="Q16" s="81"/>
      <c r="R16" s="81"/>
      <c r="S16" s="81"/>
    </row>
  </sheetData>
  <mergeCells count="3">
    <mergeCell ref="A3:J15"/>
    <mergeCell ref="C2:G2"/>
    <mergeCell ref="M15:S1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153A7-2C26-432A-8FA9-5DA546AAFA74}">
  <dimension ref="A1:U22"/>
  <sheetViews>
    <sheetView workbookViewId="0">
      <selection activeCell="A2" sqref="A2:K19"/>
    </sheetView>
  </sheetViews>
  <sheetFormatPr defaultRowHeight="15" x14ac:dyDescent="0.25"/>
  <sheetData>
    <row r="1" spans="1:11" x14ac:dyDescent="0.25">
      <c r="C1" s="86" t="s">
        <v>285</v>
      </c>
      <c r="D1" s="86"/>
      <c r="E1" s="86"/>
      <c r="F1" s="86"/>
    </row>
    <row r="2" spans="1:11" x14ac:dyDescent="0.25">
      <c r="A2" s="80" t="s">
        <v>287</v>
      </c>
      <c r="B2" s="81"/>
      <c r="C2" s="81"/>
      <c r="D2" s="81"/>
      <c r="E2" s="81"/>
      <c r="F2" s="81"/>
      <c r="G2" s="81"/>
      <c r="H2" s="81"/>
      <c r="I2" s="81"/>
      <c r="J2" s="81"/>
      <c r="K2" s="81"/>
    </row>
    <row r="3" spans="1:11" x14ac:dyDescent="0.25">
      <c r="A3" s="81"/>
      <c r="B3" s="81"/>
      <c r="C3" s="81"/>
      <c r="D3" s="81"/>
      <c r="E3" s="81"/>
      <c r="F3" s="81"/>
      <c r="G3" s="81"/>
      <c r="H3" s="81"/>
      <c r="I3" s="81"/>
      <c r="J3" s="81"/>
      <c r="K3" s="81"/>
    </row>
    <row r="4" spans="1:11" x14ac:dyDescent="0.25">
      <c r="A4" s="81"/>
      <c r="B4" s="81"/>
      <c r="C4" s="81"/>
      <c r="D4" s="81"/>
      <c r="E4" s="81"/>
      <c r="F4" s="81"/>
      <c r="G4" s="81"/>
      <c r="H4" s="81"/>
      <c r="I4" s="81"/>
      <c r="J4" s="81"/>
      <c r="K4" s="81"/>
    </row>
    <row r="5" spans="1:11" x14ac:dyDescent="0.25">
      <c r="A5" s="81"/>
      <c r="B5" s="81"/>
      <c r="C5" s="81"/>
      <c r="D5" s="81"/>
      <c r="E5" s="81"/>
      <c r="F5" s="81"/>
      <c r="G5" s="81"/>
      <c r="H5" s="81"/>
      <c r="I5" s="81"/>
      <c r="J5" s="81"/>
      <c r="K5" s="81"/>
    </row>
    <row r="6" spans="1:11" x14ac:dyDescent="0.25">
      <c r="A6" s="81"/>
      <c r="B6" s="81"/>
      <c r="C6" s="81"/>
      <c r="D6" s="81"/>
      <c r="E6" s="81"/>
      <c r="F6" s="81"/>
      <c r="G6" s="81"/>
      <c r="H6" s="81"/>
      <c r="I6" s="81"/>
      <c r="J6" s="81"/>
      <c r="K6" s="81"/>
    </row>
    <row r="7" spans="1:11" x14ac:dyDescent="0.25">
      <c r="A7" s="81"/>
      <c r="B7" s="81"/>
      <c r="C7" s="81"/>
      <c r="D7" s="81"/>
      <c r="E7" s="81"/>
      <c r="F7" s="81"/>
      <c r="G7" s="81"/>
      <c r="H7" s="81"/>
      <c r="I7" s="81"/>
      <c r="J7" s="81"/>
      <c r="K7" s="81"/>
    </row>
    <row r="8" spans="1:11" x14ac:dyDescent="0.25">
      <c r="A8" s="81"/>
      <c r="B8" s="81"/>
      <c r="C8" s="81"/>
      <c r="D8" s="81"/>
      <c r="E8" s="81"/>
      <c r="F8" s="81"/>
      <c r="G8" s="81"/>
      <c r="H8" s="81"/>
      <c r="I8" s="81"/>
      <c r="J8" s="81"/>
      <c r="K8" s="81"/>
    </row>
    <row r="9" spans="1:11" x14ac:dyDescent="0.25">
      <c r="A9" s="81"/>
      <c r="B9" s="81"/>
      <c r="C9" s="81"/>
      <c r="D9" s="81"/>
      <c r="E9" s="81"/>
      <c r="F9" s="81"/>
      <c r="G9" s="81"/>
      <c r="H9" s="81"/>
      <c r="I9" s="81"/>
      <c r="J9" s="81"/>
      <c r="K9" s="81"/>
    </row>
    <row r="10" spans="1:11" x14ac:dyDescent="0.25">
      <c r="A10" s="81"/>
      <c r="B10" s="81"/>
      <c r="C10" s="81"/>
      <c r="D10" s="81"/>
      <c r="E10" s="81"/>
      <c r="F10" s="81"/>
      <c r="G10" s="81"/>
      <c r="H10" s="81"/>
      <c r="I10" s="81"/>
      <c r="J10" s="81"/>
      <c r="K10" s="81"/>
    </row>
    <row r="11" spans="1:11" x14ac:dyDescent="0.25">
      <c r="A11" s="81"/>
      <c r="B11" s="81"/>
      <c r="C11" s="81"/>
      <c r="D11" s="81"/>
      <c r="E11" s="81"/>
      <c r="F11" s="81"/>
      <c r="G11" s="81"/>
      <c r="H11" s="81"/>
      <c r="I11" s="81"/>
      <c r="J11" s="81"/>
      <c r="K11" s="81"/>
    </row>
    <row r="12" spans="1:11" x14ac:dyDescent="0.25">
      <c r="A12" s="81"/>
      <c r="B12" s="81"/>
      <c r="C12" s="81"/>
      <c r="D12" s="81"/>
      <c r="E12" s="81"/>
      <c r="F12" s="81"/>
      <c r="G12" s="81"/>
      <c r="H12" s="81"/>
      <c r="I12" s="81"/>
      <c r="J12" s="81"/>
      <c r="K12" s="81"/>
    </row>
    <row r="13" spans="1:11" x14ac:dyDescent="0.25">
      <c r="A13" s="81"/>
      <c r="B13" s="81"/>
      <c r="C13" s="81"/>
      <c r="D13" s="81"/>
      <c r="E13" s="81"/>
      <c r="F13" s="81"/>
      <c r="G13" s="81"/>
      <c r="H13" s="81"/>
      <c r="I13" s="81"/>
      <c r="J13" s="81"/>
      <c r="K13" s="81"/>
    </row>
    <row r="14" spans="1:11" x14ac:dyDescent="0.25">
      <c r="A14" s="81"/>
      <c r="B14" s="81"/>
      <c r="C14" s="81"/>
      <c r="D14" s="81"/>
      <c r="E14" s="81"/>
      <c r="F14" s="81"/>
      <c r="G14" s="81"/>
      <c r="H14" s="81"/>
      <c r="I14" s="81"/>
      <c r="J14" s="81"/>
      <c r="K14" s="81"/>
    </row>
    <row r="15" spans="1:11" x14ac:dyDescent="0.25">
      <c r="A15" s="81"/>
      <c r="B15" s="81"/>
      <c r="C15" s="81"/>
      <c r="D15" s="81"/>
      <c r="E15" s="81"/>
      <c r="F15" s="81"/>
      <c r="G15" s="81"/>
      <c r="H15" s="81"/>
      <c r="I15" s="81"/>
      <c r="J15" s="81"/>
      <c r="K15" s="81"/>
    </row>
    <row r="16" spans="1:11" x14ac:dyDescent="0.25">
      <c r="A16" s="81"/>
      <c r="B16" s="81"/>
      <c r="C16" s="81"/>
      <c r="D16" s="81"/>
      <c r="E16" s="81"/>
      <c r="F16" s="81"/>
      <c r="G16" s="81"/>
      <c r="H16" s="81"/>
      <c r="I16" s="81"/>
      <c r="J16" s="81"/>
      <c r="K16" s="81"/>
    </row>
    <row r="17" spans="1:21" x14ac:dyDescent="0.25">
      <c r="A17" s="81"/>
      <c r="B17" s="81"/>
      <c r="C17" s="81"/>
      <c r="D17" s="81"/>
      <c r="E17" s="81"/>
      <c r="F17" s="81"/>
      <c r="G17" s="81"/>
      <c r="H17" s="81"/>
      <c r="I17" s="81"/>
      <c r="J17" s="81"/>
      <c r="K17" s="81"/>
    </row>
    <row r="18" spans="1:21" x14ac:dyDescent="0.25">
      <c r="A18" s="81"/>
      <c r="B18" s="81"/>
      <c r="C18" s="81"/>
      <c r="D18" s="81"/>
      <c r="E18" s="81"/>
      <c r="F18" s="81"/>
      <c r="G18" s="81"/>
      <c r="H18" s="81"/>
      <c r="I18" s="81"/>
      <c r="J18" s="81"/>
      <c r="K18" s="81"/>
    </row>
    <row r="19" spans="1:21" x14ac:dyDescent="0.25">
      <c r="A19" s="81"/>
      <c r="B19" s="81"/>
      <c r="C19" s="81"/>
      <c r="D19" s="81"/>
      <c r="E19" s="81"/>
      <c r="F19" s="81"/>
      <c r="G19" s="81"/>
      <c r="H19" s="81"/>
      <c r="I19" s="81"/>
      <c r="J19" s="81"/>
      <c r="K19" s="81"/>
    </row>
    <row r="21" spans="1:21" x14ac:dyDescent="0.25">
      <c r="A21" s="82" t="s">
        <v>288</v>
      </c>
      <c r="B21" s="82"/>
      <c r="C21" s="82"/>
      <c r="D21" s="82"/>
      <c r="E21" s="82"/>
      <c r="F21" s="82"/>
      <c r="G21" s="82"/>
      <c r="H21" s="82"/>
      <c r="I21" s="82"/>
      <c r="M21" s="87" t="s">
        <v>289</v>
      </c>
      <c r="N21" s="87"/>
      <c r="O21" s="87"/>
      <c r="P21" s="87"/>
      <c r="Q21" s="87"/>
      <c r="R21" s="87"/>
      <c r="S21" s="87"/>
      <c r="T21" s="87"/>
      <c r="U21" s="87"/>
    </row>
    <row r="22" spans="1:21" x14ac:dyDescent="0.25">
      <c r="A22" s="82"/>
      <c r="B22" s="82"/>
      <c r="C22" s="82"/>
      <c r="D22" s="82"/>
      <c r="E22" s="82"/>
      <c r="F22" s="82"/>
      <c r="G22" s="82"/>
      <c r="H22" s="82"/>
      <c r="I22" s="82"/>
      <c r="M22" s="87"/>
      <c r="N22" s="87"/>
      <c r="O22" s="87"/>
      <c r="P22" s="87"/>
      <c r="Q22" s="87"/>
      <c r="R22" s="87"/>
      <c r="S22" s="87"/>
      <c r="T22" s="87"/>
      <c r="U22" s="87"/>
    </row>
  </sheetData>
  <mergeCells count="4">
    <mergeCell ref="A2:K19"/>
    <mergeCell ref="C1:F1"/>
    <mergeCell ref="A21:I22"/>
    <mergeCell ref="M21:U2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7CFED-8095-4ED4-8FB8-1652067EE67B}">
  <dimension ref="A2:S60"/>
  <sheetViews>
    <sheetView topLeftCell="A58" workbookViewId="0">
      <selection activeCell="O57" sqref="O57"/>
    </sheetView>
  </sheetViews>
  <sheetFormatPr defaultRowHeight="15" x14ac:dyDescent="0.25"/>
  <sheetData>
    <row r="2" spans="1:9" x14ac:dyDescent="0.25">
      <c r="A2" s="80" t="s">
        <v>290</v>
      </c>
      <c r="B2" s="81"/>
      <c r="C2" s="81"/>
      <c r="D2" s="81"/>
      <c r="E2" s="81"/>
      <c r="F2" s="81"/>
      <c r="G2" s="81"/>
      <c r="H2" s="81"/>
      <c r="I2" s="81"/>
    </row>
    <row r="3" spans="1:9" x14ac:dyDescent="0.25">
      <c r="A3" s="81"/>
      <c r="B3" s="81"/>
      <c r="C3" s="81"/>
      <c r="D3" s="81"/>
      <c r="E3" s="81"/>
      <c r="F3" s="81"/>
      <c r="G3" s="81"/>
      <c r="H3" s="81"/>
      <c r="I3" s="81"/>
    </row>
    <row r="4" spans="1:9" x14ac:dyDescent="0.25">
      <c r="A4" s="81"/>
      <c r="B4" s="81"/>
      <c r="C4" s="81"/>
      <c r="D4" s="81"/>
      <c r="E4" s="81"/>
      <c r="F4" s="81"/>
      <c r="G4" s="81"/>
      <c r="H4" s="81"/>
      <c r="I4" s="81"/>
    </row>
    <row r="5" spans="1:9" x14ac:dyDescent="0.25">
      <c r="A5" s="81"/>
      <c r="B5" s="81"/>
      <c r="C5" s="81"/>
      <c r="D5" s="81"/>
      <c r="E5" s="81"/>
      <c r="F5" s="81"/>
      <c r="G5" s="81"/>
      <c r="H5" s="81"/>
      <c r="I5" s="81"/>
    </row>
    <row r="6" spans="1:9" x14ac:dyDescent="0.25">
      <c r="A6" s="81"/>
      <c r="B6" s="81"/>
      <c r="C6" s="81"/>
      <c r="D6" s="81"/>
      <c r="E6" s="81"/>
      <c r="F6" s="81"/>
      <c r="G6" s="81"/>
      <c r="H6" s="81"/>
      <c r="I6" s="81"/>
    </row>
    <row r="7" spans="1:9" x14ac:dyDescent="0.25">
      <c r="A7" s="81"/>
      <c r="B7" s="81"/>
      <c r="C7" s="81"/>
      <c r="D7" s="81"/>
      <c r="E7" s="81"/>
      <c r="F7" s="81"/>
      <c r="G7" s="81"/>
      <c r="H7" s="81"/>
      <c r="I7" s="81"/>
    </row>
    <row r="8" spans="1:9" x14ac:dyDescent="0.25">
      <c r="A8" s="81"/>
      <c r="B8" s="81"/>
      <c r="C8" s="81"/>
      <c r="D8" s="81"/>
      <c r="E8" s="81"/>
      <c r="F8" s="81"/>
      <c r="G8" s="81"/>
      <c r="H8" s="81"/>
      <c r="I8" s="81"/>
    </row>
    <row r="9" spans="1:9" x14ac:dyDescent="0.25">
      <c r="A9" s="81"/>
      <c r="B9" s="81"/>
      <c r="C9" s="81"/>
      <c r="D9" s="81"/>
      <c r="E9" s="81"/>
      <c r="F9" s="81"/>
      <c r="G9" s="81"/>
      <c r="H9" s="81"/>
      <c r="I9" s="81"/>
    </row>
    <row r="10" spans="1:9" x14ac:dyDescent="0.25">
      <c r="A10" s="81"/>
      <c r="B10" s="81"/>
      <c r="C10" s="81"/>
      <c r="D10" s="81"/>
      <c r="E10" s="81"/>
      <c r="F10" s="81"/>
      <c r="G10" s="81"/>
      <c r="H10" s="81"/>
      <c r="I10" s="81"/>
    </row>
    <row r="11" spans="1:9" x14ac:dyDescent="0.25">
      <c r="A11" s="81"/>
      <c r="B11" s="81"/>
      <c r="C11" s="81"/>
      <c r="D11" s="81"/>
      <c r="E11" s="81"/>
      <c r="F11" s="81"/>
      <c r="G11" s="81"/>
      <c r="H11" s="81"/>
      <c r="I11" s="81"/>
    </row>
    <row r="12" spans="1:9" x14ac:dyDescent="0.25">
      <c r="A12" s="81"/>
      <c r="B12" s="81"/>
      <c r="C12" s="81"/>
      <c r="D12" s="81"/>
      <c r="E12" s="81"/>
      <c r="F12" s="81"/>
      <c r="G12" s="81"/>
      <c r="H12" s="81"/>
      <c r="I12" s="81"/>
    </row>
    <row r="13" spans="1:9" x14ac:dyDescent="0.25">
      <c r="A13" s="81"/>
      <c r="B13" s="81"/>
      <c r="C13" s="81"/>
      <c r="D13" s="81"/>
      <c r="E13" s="81"/>
      <c r="F13" s="81"/>
      <c r="G13" s="81"/>
      <c r="H13" s="81"/>
      <c r="I13" s="81"/>
    </row>
    <row r="14" spans="1:9" x14ac:dyDescent="0.25">
      <c r="A14" s="81"/>
      <c r="B14" s="81"/>
      <c r="C14" s="81"/>
      <c r="D14" s="81"/>
      <c r="E14" s="81"/>
      <c r="F14" s="81"/>
      <c r="G14" s="81"/>
      <c r="H14" s="81"/>
      <c r="I14" s="81"/>
    </row>
    <row r="15" spans="1:9" x14ac:dyDescent="0.25">
      <c r="A15" s="81"/>
      <c r="B15" s="81"/>
      <c r="C15" s="81"/>
      <c r="D15" s="81"/>
      <c r="E15" s="81"/>
      <c r="F15" s="81"/>
      <c r="G15" s="81"/>
      <c r="H15" s="81"/>
      <c r="I15" s="81"/>
    </row>
    <row r="16" spans="1:9" x14ac:dyDescent="0.25">
      <c r="A16" s="81"/>
      <c r="B16" s="81"/>
      <c r="C16" s="81"/>
      <c r="D16" s="81"/>
      <c r="E16" s="81"/>
      <c r="F16" s="81"/>
      <c r="G16" s="81"/>
      <c r="H16" s="81"/>
      <c r="I16" s="81"/>
    </row>
    <row r="60" spans="13:19" x14ac:dyDescent="0.25">
      <c r="M60" s="81" t="s">
        <v>376</v>
      </c>
      <c r="N60" s="81"/>
      <c r="O60" s="81"/>
      <c r="P60" s="81"/>
      <c r="Q60" s="81"/>
      <c r="R60" s="81"/>
      <c r="S60" s="81"/>
    </row>
  </sheetData>
  <mergeCells count="2">
    <mergeCell ref="A2:I16"/>
    <mergeCell ref="M60:S6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0F8BD-FC22-48EA-8BBC-0A04226DA3C1}">
  <dimension ref="A1:R436"/>
  <sheetViews>
    <sheetView workbookViewId="0">
      <selection activeCell="F10" sqref="F10"/>
    </sheetView>
  </sheetViews>
  <sheetFormatPr defaultRowHeight="15" x14ac:dyDescent="0.25"/>
  <cols>
    <col min="1" max="1" width="9.140625" style="47"/>
    <col min="2" max="2" width="26" style="47" customWidth="1"/>
    <col min="3" max="5" width="9.140625" style="47"/>
    <col min="6" max="6" width="11.5703125" style="47" bestFit="1" customWidth="1"/>
    <col min="7" max="16384" width="9.140625" style="47"/>
  </cols>
  <sheetData>
    <row r="1" spans="1:18" x14ac:dyDescent="0.25">
      <c r="A1" s="8" t="s">
        <v>291</v>
      </c>
      <c r="B1" s="8" t="s">
        <v>292</v>
      </c>
      <c r="C1" s="8" t="s">
        <v>293</v>
      </c>
      <c r="D1" s="8" t="s">
        <v>294</v>
      </c>
      <c r="E1" s="8" t="s">
        <v>295</v>
      </c>
      <c r="F1" s="8" t="s">
        <v>296</v>
      </c>
    </row>
    <row r="2" spans="1:18" x14ac:dyDescent="0.25">
      <c r="A2" s="8">
        <v>1</v>
      </c>
      <c r="B2" s="88" t="s">
        <v>297</v>
      </c>
      <c r="C2" s="88">
        <v>3.008</v>
      </c>
      <c r="D2" s="88">
        <v>10</v>
      </c>
      <c r="E2" s="88">
        <v>1</v>
      </c>
      <c r="F2" s="8">
        <f>SUM(E2:E436)</f>
        <v>437</v>
      </c>
      <c r="G2" s="47">
        <f>SUM(D2:D436)</f>
        <v>10950</v>
      </c>
      <c r="J2" s="47" cm="1">
        <f t="array" aca="1" ref="J2" ca="1">J2:S8</f>
        <v>0</v>
      </c>
    </row>
    <row r="3" spans="1:18" x14ac:dyDescent="0.25">
      <c r="A3" s="8">
        <v>2</v>
      </c>
      <c r="B3" s="88" t="s">
        <v>298</v>
      </c>
      <c r="C3" s="88">
        <v>3.0082</v>
      </c>
      <c r="D3" s="88">
        <v>10</v>
      </c>
      <c r="E3" s="88">
        <v>1</v>
      </c>
      <c r="F3" s="8"/>
    </row>
    <row r="4" spans="1:18" x14ac:dyDescent="0.25">
      <c r="A4" s="8">
        <v>3</v>
      </c>
      <c r="B4" s="88" t="s">
        <v>299</v>
      </c>
      <c r="C4" s="88">
        <v>4.7220000000000004</v>
      </c>
      <c r="D4" s="88">
        <v>10</v>
      </c>
      <c r="E4" s="88">
        <v>1</v>
      </c>
      <c r="F4" s="8"/>
      <c r="H4" s="80" t="s">
        <v>379</v>
      </c>
      <c r="I4" s="81"/>
      <c r="J4" s="81"/>
      <c r="K4" s="81"/>
      <c r="L4" s="81"/>
      <c r="M4" s="81"/>
      <c r="N4" s="81"/>
      <c r="O4" s="81"/>
      <c r="P4" s="81"/>
      <c r="Q4" s="81"/>
      <c r="R4" s="81"/>
    </row>
    <row r="5" spans="1:18" ht="30" x14ac:dyDescent="0.25">
      <c r="A5" s="8">
        <v>4</v>
      </c>
      <c r="B5" s="88" t="s">
        <v>300</v>
      </c>
      <c r="C5" s="88">
        <v>3.5653999999999999</v>
      </c>
      <c r="D5" s="88">
        <v>10</v>
      </c>
      <c r="E5" s="88">
        <v>1</v>
      </c>
      <c r="F5" s="8"/>
      <c r="H5" s="81"/>
      <c r="I5" s="81"/>
      <c r="J5" s="81"/>
      <c r="K5" s="81"/>
      <c r="L5" s="81"/>
      <c r="M5" s="81"/>
      <c r="N5" s="81"/>
      <c r="O5" s="81"/>
      <c r="P5" s="81"/>
      <c r="Q5" s="81"/>
      <c r="R5" s="81"/>
    </row>
    <row r="6" spans="1:18" ht="30" x14ac:dyDescent="0.25">
      <c r="A6" s="8">
        <v>5</v>
      </c>
      <c r="B6" s="88" t="s">
        <v>300</v>
      </c>
      <c r="C6" s="88">
        <v>3.5739999999999998</v>
      </c>
      <c r="D6" s="88">
        <v>10</v>
      </c>
      <c r="E6" s="88">
        <v>1</v>
      </c>
      <c r="F6" s="8"/>
      <c r="H6" s="81"/>
      <c r="I6" s="81"/>
      <c r="J6" s="81"/>
      <c r="K6" s="81"/>
      <c r="L6" s="81"/>
      <c r="M6" s="81"/>
      <c r="N6" s="81"/>
      <c r="O6" s="81"/>
      <c r="P6" s="81"/>
      <c r="Q6" s="81"/>
      <c r="R6" s="81"/>
    </row>
    <row r="7" spans="1:18" x14ac:dyDescent="0.25">
      <c r="A7" s="8">
        <v>6</v>
      </c>
      <c r="B7" s="88" t="s">
        <v>301</v>
      </c>
      <c r="C7" s="88">
        <v>4.3136000000000001</v>
      </c>
      <c r="D7" s="88">
        <v>10</v>
      </c>
      <c r="E7" s="88">
        <v>1</v>
      </c>
      <c r="F7" s="8"/>
      <c r="H7" s="81"/>
      <c r="I7" s="81"/>
      <c r="J7" s="81"/>
      <c r="K7" s="81"/>
      <c r="L7" s="81"/>
      <c r="M7" s="81"/>
      <c r="N7" s="81"/>
      <c r="O7" s="81"/>
      <c r="P7" s="81"/>
      <c r="Q7" s="81"/>
      <c r="R7" s="81"/>
    </row>
    <row r="8" spans="1:18" ht="30" x14ac:dyDescent="0.25">
      <c r="A8" s="8">
        <v>7</v>
      </c>
      <c r="B8" s="88" t="s">
        <v>302</v>
      </c>
      <c r="C8" s="88">
        <v>3.0274999999999999</v>
      </c>
      <c r="D8" s="88">
        <v>10</v>
      </c>
      <c r="E8" s="88">
        <v>1</v>
      </c>
      <c r="F8" s="8"/>
      <c r="H8" s="81"/>
      <c r="I8" s="81"/>
      <c r="J8" s="81"/>
      <c r="K8" s="81"/>
      <c r="L8" s="81"/>
      <c r="M8" s="81"/>
      <c r="N8" s="81"/>
      <c r="O8" s="81"/>
      <c r="P8" s="81"/>
      <c r="Q8" s="81"/>
      <c r="R8" s="81"/>
    </row>
    <row r="9" spans="1:18" ht="30" x14ac:dyDescent="0.25">
      <c r="A9" s="8">
        <v>8</v>
      </c>
      <c r="B9" s="88" t="s">
        <v>302</v>
      </c>
      <c r="C9" s="88">
        <v>3.7271000000000001</v>
      </c>
      <c r="D9" s="88">
        <v>10</v>
      </c>
      <c r="E9" s="88">
        <v>1</v>
      </c>
      <c r="F9" s="8"/>
      <c r="H9" s="81"/>
      <c r="I9" s="81"/>
      <c r="J9" s="81"/>
      <c r="K9" s="81"/>
      <c r="L9" s="81"/>
      <c r="M9" s="81"/>
      <c r="N9" s="81"/>
      <c r="O9" s="81"/>
      <c r="P9" s="81"/>
      <c r="Q9" s="81"/>
      <c r="R9" s="81"/>
    </row>
    <row r="10" spans="1:18" ht="30" x14ac:dyDescent="0.25">
      <c r="A10" s="8">
        <v>9</v>
      </c>
      <c r="B10" s="88" t="s">
        <v>302</v>
      </c>
      <c r="C10" s="88">
        <v>3.7334000000000001</v>
      </c>
      <c r="D10" s="88">
        <v>10</v>
      </c>
      <c r="E10" s="88">
        <v>1</v>
      </c>
      <c r="F10" s="8"/>
      <c r="H10" s="81"/>
      <c r="I10" s="81"/>
      <c r="J10" s="81"/>
      <c r="K10" s="81"/>
      <c r="L10" s="81"/>
      <c r="M10" s="81"/>
      <c r="N10" s="81"/>
      <c r="O10" s="81"/>
      <c r="P10" s="81"/>
      <c r="Q10" s="81"/>
      <c r="R10" s="81"/>
    </row>
    <row r="11" spans="1:18" ht="30" x14ac:dyDescent="0.25">
      <c r="A11" s="8">
        <v>10</v>
      </c>
      <c r="B11" s="88" t="s">
        <v>302</v>
      </c>
      <c r="C11" s="88">
        <v>4.4493999999999998</v>
      </c>
      <c r="D11" s="88">
        <v>10</v>
      </c>
      <c r="E11" s="88">
        <v>1</v>
      </c>
      <c r="F11" s="8"/>
      <c r="H11" s="81"/>
      <c r="I11" s="81"/>
      <c r="J11" s="81"/>
      <c r="K11" s="81"/>
      <c r="L11" s="81"/>
      <c r="M11" s="81"/>
      <c r="N11" s="81"/>
      <c r="O11" s="81"/>
      <c r="P11" s="81"/>
      <c r="Q11" s="81"/>
      <c r="R11" s="81"/>
    </row>
    <row r="12" spans="1:18" ht="30" x14ac:dyDescent="0.25">
      <c r="A12" s="8">
        <v>11</v>
      </c>
      <c r="B12" s="88" t="s">
        <v>302</v>
      </c>
      <c r="C12" s="88">
        <v>4.4555999999999996</v>
      </c>
      <c r="D12" s="88">
        <v>10</v>
      </c>
      <c r="E12" s="88">
        <v>1</v>
      </c>
      <c r="F12" s="8"/>
    </row>
    <row r="13" spans="1:18" ht="30" x14ac:dyDescent="0.25">
      <c r="A13" s="8">
        <v>12</v>
      </c>
      <c r="B13" s="88" t="s">
        <v>302</v>
      </c>
      <c r="C13" s="88">
        <v>4.4630000000000001</v>
      </c>
      <c r="D13" s="88">
        <v>10</v>
      </c>
      <c r="E13" s="88">
        <v>1</v>
      </c>
      <c r="F13" s="8"/>
    </row>
    <row r="14" spans="1:18" ht="30" x14ac:dyDescent="0.25">
      <c r="A14" s="8">
        <v>13</v>
      </c>
      <c r="B14" s="88" t="s">
        <v>302</v>
      </c>
      <c r="C14" s="88">
        <v>4.6303000000000001</v>
      </c>
      <c r="D14" s="88">
        <v>10</v>
      </c>
      <c r="E14" s="88">
        <v>1</v>
      </c>
      <c r="F14" s="8"/>
    </row>
    <row r="15" spans="1:18" ht="30" x14ac:dyDescent="0.25">
      <c r="A15" s="8">
        <v>14</v>
      </c>
      <c r="B15" s="88" t="s">
        <v>302</v>
      </c>
      <c r="C15" s="88">
        <v>4.6852999999999998</v>
      </c>
      <c r="D15" s="88">
        <v>10</v>
      </c>
      <c r="E15" s="88">
        <v>1</v>
      </c>
      <c r="F15" s="8"/>
    </row>
    <row r="16" spans="1:18" ht="30" x14ac:dyDescent="0.25">
      <c r="A16" s="8">
        <v>15</v>
      </c>
      <c r="B16" s="88" t="s">
        <v>302</v>
      </c>
      <c r="C16" s="88">
        <v>4.7004999999999999</v>
      </c>
      <c r="D16" s="88">
        <v>10</v>
      </c>
      <c r="E16" s="88">
        <v>1</v>
      </c>
      <c r="F16" s="8"/>
    </row>
    <row r="17" spans="1:6" ht="30" x14ac:dyDescent="0.25">
      <c r="A17" s="8">
        <v>16</v>
      </c>
      <c r="B17" s="88" t="s">
        <v>302</v>
      </c>
      <c r="C17" s="88">
        <v>4.9058999999999999</v>
      </c>
      <c r="D17" s="88">
        <v>10</v>
      </c>
      <c r="E17" s="88">
        <v>1</v>
      </c>
      <c r="F17" s="8"/>
    </row>
    <row r="18" spans="1:6" ht="45" x14ac:dyDescent="0.25">
      <c r="A18" s="8">
        <v>17</v>
      </c>
      <c r="B18" s="88" t="s">
        <v>303</v>
      </c>
      <c r="C18" s="88">
        <v>3.7119</v>
      </c>
      <c r="D18" s="88">
        <v>10</v>
      </c>
      <c r="E18" s="88">
        <v>1</v>
      </c>
      <c r="F18" s="8"/>
    </row>
    <row r="19" spans="1:6" ht="30" x14ac:dyDescent="0.25">
      <c r="A19" s="8">
        <v>18</v>
      </c>
      <c r="B19" s="88" t="s">
        <v>304</v>
      </c>
      <c r="C19" s="88">
        <v>3.1402999999999999</v>
      </c>
      <c r="D19" s="88">
        <v>10</v>
      </c>
      <c r="E19" s="88">
        <v>1</v>
      </c>
      <c r="F19" s="8"/>
    </row>
    <row r="20" spans="1:6" ht="45" x14ac:dyDescent="0.25">
      <c r="A20" s="8">
        <v>19</v>
      </c>
      <c r="B20" s="88" t="s">
        <v>305</v>
      </c>
      <c r="C20" s="88">
        <v>4.9104000000000001</v>
      </c>
      <c r="D20" s="88">
        <v>10</v>
      </c>
      <c r="E20" s="88">
        <v>1</v>
      </c>
      <c r="F20" s="8"/>
    </row>
    <row r="21" spans="1:6" ht="45" x14ac:dyDescent="0.25">
      <c r="A21" s="8">
        <v>20</v>
      </c>
      <c r="B21" s="88" t="s">
        <v>306</v>
      </c>
      <c r="C21" s="88">
        <v>3.2837000000000001</v>
      </c>
      <c r="D21" s="88">
        <v>10</v>
      </c>
      <c r="E21" s="88">
        <v>1</v>
      </c>
      <c r="F21" s="8"/>
    </row>
    <row r="22" spans="1:6" ht="45" x14ac:dyDescent="0.25">
      <c r="A22" s="8">
        <v>21</v>
      </c>
      <c r="B22" s="88" t="s">
        <v>306</v>
      </c>
      <c r="C22" s="88">
        <v>3.3142</v>
      </c>
      <c r="D22" s="88">
        <v>10</v>
      </c>
      <c r="E22" s="88">
        <v>1</v>
      </c>
      <c r="F22" s="8"/>
    </row>
    <row r="23" spans="1:6" ht="45" x14ac:dyDescent="0.25">
      <c r="A23" s="8">
        <v>22</v>
      </c>
      <c r="B23" s="88" t="s">
        <v>306</v>
      </c>
      <c r="C23" s="88">
        <v>3.4049</v>
      </c>
      <c r="D23" s="88">
        <v>10</v>
      </c>
      <c r="E23" s="88">
        <v>1</v>
      </c>
      <c r="F23" s="8"/>
    </row>
    <row r="24" spans="1:6" ht="30" x14ac:dyDescent="0.25">
      <c r="A24" s="8">
        <v>23</v>
      </c>
      <c r="B24" s="88" t="s">
        <v>307</v>
      </c>
      <c r="C24" s="88">
        <v>3.0122</v>
      </c>
      <c r="D24" s="88">
        <v>10</v>
      </c>
      <c r="E24" s="88">
        <v>1</v>
      </c>
      <c r="F24" s="8"/>
    </row>
    <row r="25" spans="1:6" ht="30" x14ac:dyDescent="0.25">
      <c r="A25" s="8">
        <v>24</v>
      </c>
      <c r="B25" s="88" t="s">
        <v>307</v>
      </c>
      <c r="C25" s="88">
        <v>3.0287000000000002</v>
      </c>
      <c r="D25" s="88">
        <v>10</v>
      </c>
      <c r="E25" s="88">
        <v>1</v>
      </c>
      <c r="F25" s="8"/>
    </row>
    <row r="26" spans="1:6" ht="30" x14ac:dyDescent="0.25">
      <c r="A26" s="8">
        <v>25</v>
      </c>
      <c r="B26" s="88" t="s">
        <v>307</v>
      </c>
      <c r="C26" s="88">
        <v>3.367</v>
      </c>
      <c r="D26" s="88">
        <v>10</v>
      </c>
      <c r="E26" s="88">
        <v>1</v>
      </c>
      <c r="F26" s="8"/>
    </row>
    <row r="27" spans="1:6" ht="30" x14ac:dyDescent="0.25">
      <c r="A27" s="8">
        <v>26</v>
      </c>
      <c r="B27" s="88" t="s">
        <v>307</v>
      </c>
      <c r="C27" s="88">
        <v>3.6511999999999998</v>
      </c>
      <c r="D27" s="88">
        <v>10</v>
      </c>
      <c r="E27" s="88">
        <v>1</v>
      </c>
      <c r="F27" s="8"/>
    </row>
    <row r="28" spans="1:6" ht="30" x14ac:dyDescent="0.25">
      <c r="A28" s="8">
        <v>27</v>
      </c>
      <c r="B28" s="88" t="s">
        <v>307</v>
      </c>
      <c r="C28" s="88">
        <v>4.3326000000000002</v>
      </c>
      <c r="D28" s="88">
        <v>10</v>
      </c>
      <c r="E28" s="88">
        <v>1</v>
      </c>
      <c r="F28" s="8"/>
    </row>
    <row r="29" spans="1:6" ht="30" x14ac:dyDescent="0.25">
      <c r="A29" s="8">
        <v>28</v>
      </c>
      <c r="B29" s="88" t="s">
        <v>308</v>
      </c>
      <c r="C29" s="88">
        <v>3.0459999999999998</v>
      </c>
      <c r="D29" s="88">
        <v>10</v>
      </c>
      <c r="E29" s="88">
        <v>1</v>
      </c>
      <c r="F29" s="8"/>
    </row>
    <row r="30" spans="1:6" ht="30" x14ac:dyDescent="0.25">
      <c r="A30" s="8">
        <v>29</v>
      </c>
      <c r="B30" s="88" t="s">
        <v>308</v>
      </c>
      <c r="C30" s="88">
        <v>3.1574</v>
      </c>
      <c r="D30" s="88">
        <v>10</v>
      </c>
      <c r="E30" s="88">
        <v>1</v>
      </c>
      <c r="F30" s="8"/>
    </row>
    <row r="31" spans="1:6" ht="30" x14ac:dyDescent="0.25">
      <c r="A31" s="8">
        <v>30</v>
      </c>
      <c r="B31" s="88" t="s">
        <v>308</v>
      </c>
      <c r="C31" s="88">
        <v>4.1510999999999996</v>
      </c>
      <c r="D31" s="88">
        <v>10</v>
      </c>
      <c r="E31" s="88">
        <v>1</v>
      </c>
      <c r="F31" s="8"/>
    </row>
    <row r="32" spans="1:6" x14ac:dyDescent="0.25">
      <c r="A32" s="8">
        <v>31</v>
      </c>
      <c r="B32" s="88" t="s">
        <v>309</v>
      </c>
      <c r="C32" s="88">
        <v>4.2725999999999997</v>
      </c>
      <c r="D32" s="88">
        <v>10</v>
      </c>
      <c r="E32" s="88">
        <v>1</v>
      </c>
      <c r="F32" s="8"/>
    </row>
    <row r="33" spans="1:6" ht="30" x14ac:dyDescent="0.25">
      <c r="A33" s="8">
        <v>32</v>
      </c>
      <c r="B33" s="88" t="s">
        <v>310</v>
      </c>
      <c r="C33" s="88">
        <v>3.8157999999999999</v>
      </c>
      <c r="D33" s="88">
        <v>10</v>
      </c>
      <c r="E33" s="88">
        <v>1</v>
      </c>
      <c r="F33" s="8"/>
    </row>
    <row r="34" spans="1:6" ht="45" x14ac:dyDescent="0.25">
      <c r="A34" s="8">
        <v>33</v>
      </c>
      <c r="B34" s="88" t="s">
        <v>311</v>
      </c>
      <c r="C34" s="88">
        <v>4.2018000000000004</v>
      </c>
      <c r="D34" s="88">
        <v>10</v>
      </c>
      <c r="E34" s="88">
        <v>1</v>
      </c>
      <c r="F34" s="8"/>
    </row>
    <row r="35" spans="1:6" ht="45" x14ac:dyDescent="0.25">
      <c r="A35" s="8">
        <v>34</v>
      </c>
      <c r="B35" s="88" t="s">
        <v>311</v>
      </c>
      <c r="C35" s="88">
        <v>4.2244000000000002</v>
      </c>
      <c r="D35" s="88">
        <v>10</v>
      </c>
      <c r="E35" s="88">
        <v>1</v>
      </c>
      <c r="F35" s="8"/>
    </row>
    <row r="36" spans="1:6" ht="45" x14ac:dyDescent="0.25">
      <c r="A36" s="8">
        <v>35</v>
      </c>
      <c r="B36" s="88" t="s">
        <v>312</v>
      </c>
      <c r="C36" s="88">
        <v>3.5939999999999999</v>
      </c>
      <c r="D36" s="88">
        <v>10</v>
      </c>
      <c r="E36" s="88">
        <v>2</v>
      </c>
      <c r="F36" s="8"/>
    </row>
    <row r="37" spans="1:6" ht="45" x14ac:dyDescent="0.25">
      <c r="A37" s="8">
        <v>36</v>
      </c>
      <c r="B37" s="88" t="s">
        <v>312</v>
      </c>
      <c r="C37" s="88">
        <v>3.7864</v>
      </c>
      <c r="D37" s="88">
        <v>10</v>
      </c>
      <c r="E37" s="88">
        <v>1</v>
      </c>
      <c r="F37" s="8"/>
    </row>
    <row r="38" spans="1:6" ht="45" x14ac:dyDescent="0.25">
      <c r="A38" s="8">
        <v>37</v>
      </c>
      <c r="B38" s="88" t="s">
        <v>312</v>
      </c>
      <c r="C38" s="88">
        <v>3.8071999999999999</v>
      </c>
      <c r="D38" s="88">
        <v>10</v>
      </c>
      <c r="E38" s="88">
        <v>1</v>
      </c>
      <c r="F38" s="8"/>
    </row>
    <row r="39" spans="1:6" ht="45" x14ac:dyDescent="0.25">
      <c r="A39" s="8">
        <v>38</v>
      </c>
      <c r="B39" s="88" t="s">
        <v>312</v>
      </c>
      <c r="C39" s="88">
        <v>4.8056000000000001</v>
      </c>
      <c r="D39" s="88">
        <v>10</v>
      </c>
      <c r="E39" s="88">
        <v>1</v>
      </c>
      <c r="F39" s="8"/>
    </row>
    <row r="40" spans="1:6" ht="45" x14ac:dyDescent="0.25">
      <c r="A40" s="8">
        <v>39</v>
      </c>
      <c r="B40" s="88" t="s">
        <v>312</v>
      </c>
      <c r="C40" s="88">
        <v>4.8076999999999996</v>
      </c>
      <c r="D40" s="88">
        <v>10</v>
      </c>
      <c r="E40" s="88">
        <v>1</v>
      </c>
      <c r="F40" s="8"/>
    </row>
    <row r="41" spans="1:6" ht="45" x14ac:dyDescent="0.25">
      <c r="A41" s="8">
        <v>40</v>
      </c>
      <c r="B41" s="88" t="s">
        <v>312</v>
      </c>
      <c r="C41" s="88">
        <v>4.8449</v>
      </c>
      <c r="D41" s="88">
        <v>10</v>
      </c>
      <c r="E41" s="88">
        <v>1</v>
      </c>
      <c r="F41" s="8"/>
    </row>
    <row r="42" spans="1:6" ht="30" x14ac:dyDescent="0.25">
      <c r="A42" s="8">
        <v>41</v>
      </c>
      <c r="B42" s="88" t="s">
        <v>313</v>
      </c>
      <c r="C42" s="88">
        <v>3.9285999999999999</v>
      </c>
      <c r="D42" s="88">
        <v>10</v>
      </c>
      <c r="E42" s="88">
        <v>1</v>
      </c>
      <c r="F42" s="8"/>
    </row>
    <row r="43" spans="1:6" ht="30" x14ac:dyDescent="0.25">
      <c r="A43" s="8">
        <v>42</v>
      </c>
      <c r="B43" s="88" t="s">
        <v>313</v>
      </c>
      <c r="C43" s="88">
        <v>4.0506000000000002</v>
      </c>
      <c r="D43" s="88">
        <v>10</v>
      </c>
      <c r="E43" s="88">
        <v>1</v>
      </c>
      <c r="F43" s="8"/>
    </row>
    <row r="44" spans="1:6" ht="30" x14ac:dyDescent="0.25">
      <c r="A44" s="8">
        <v>43</v>
      </c>
      <c r="B44" s="88" t="s">
        <v>314</v>
      </c>
      <c r="C44" s="88">
        <v>3.5889000000000002</v>
      </c>
      <c r="D44" s="88">
        <v>10</v>
      </c>
      <c r="E44" s="88">
        <v>1</v>
      </c>
      <c r="F44" s="8"/>
    </row>
    <row r="45" spans="1:6" ht="30" x14ac:dyDescent="0.25">
      <c r="A45" s="8">
        <v>44</v>
      </c>
      <c r="B45" s="88" t="s">
        <v>314</v>
      </c>
      <c r="C45" s="88">
        <v>3.6294</v>
      </c>
      <c r="D45" s="88">
        <v>10</v>
      </c>
      <c r="E45" s="88">
        <v>1</v>
      </c>
      <c r="F45" s="8"/>
    </row>
    <row r="46" spans="1:6" ht="30" x14ac:dyDescent="0.25">
      <c r="A46" s="8">
        <v>45</v>
      </c>
      <c r="B46" s="88" t="s">
        <v>314</v>
      </c>
      <c r="C46" s="88">
        <v>4.6474000000000002</v>
      </c>
      <c r="D46" s="88">
        <v>10</v>
      </c>
      <c r="E46" s="88">
        <v>1</v>
      </c>
      <c r="F46" s="8"/>
    </row>
    <row r="47" spans="1:6" ht="30" x14ac:dyDescent="0.25">
      <c r="A47" s="8">
        <v>46</v>
      </c>
      <c r="B47" s="88" t="s">
        <v>314</v>
      </c>
      <c r="C47" s="88">
        <v>4.7484999999999999</v>
      </c>
      <c r="D47" s="88">
        <v>10</v>
      </c>
      <c r="E47" s="88">
        <v>1</v>
      </c>
      <c r="F47" s="8"/>
    </row>
    <row r="48" spans="1:6" ht="45" x14ac:dyDescent="0.25">
      <c r="A48" s="8">
        <v>47</v>
      </c>
      <c r="B48" s="88" t="s">
        <v>315</v>
      </c>
      <c r="C48" s="88">
        <v>3.5041000000000002</v>
      </c>
      <c r="D48" s="88">
        <v>10</v>
      </c>
      <c r="E48" s="88">
        <v>1</v>
      </c>
      <c r="F48" s="8"/>
    </row>
    <row r="49" spans="1:6" ht="30" x14ac:dyDescent="0.25">
      <c r="A49" s="8">
        <v>48</v>
      </c>
      <c r="B49" s="88" t="s">
        <v>316</v>
      </c>
      <c r="C49" s="88">
        <v>3.7360000000000002</v>
      </c>
      <c r="D49" s="88">
        <v>10</v>
      </c>
      <c r="E49" s="88">
        <v>1</v>
      </c>
      <c r="F49" s="8"/>
    </row>
    <row r="50" spans="1:6" ht="60" x14ac:dyDescent="0.25">
      <c r="A50" s="8">
        <v>49</v>
      </c>
      <c r="B50" s="88" t="s">
        <v>317</v>
      </c>
      <c r="C50" s="88">
        <v>3.2991000000000001</v>
      </c>
      <c r="D50" s="88">
        <v>10</v>
      </c>
      <c r="E50" s="88">
        <v>1</v>
      </c>
      <c r="F50" s="8"/>
    </row>
    <row r="51" spans="1:6" ht="60" x14ac:dyDescent="0.25">
      <c r="A51" s="8">
        <v>50</v>
      </c>
      <c r="B51" s="88" t="s">
        <v>317</v>
      </c>
      <c r="C51" s="88">
        <v>3.3269000000000002</v>
      </c>
      <c r="D51" s="88">
        <v>10</v>
      </c>
      <c r="E51" s="88">
        <v>1</v>
      </c>
      <c r="F51" s="8"/>
    </row>
    <row r="52" spans="1:6" ht="60" x14ac:dyDescent="0.25">
      <c r="A52" s="8">
        <v>51</v>
      </c>
      <c r="B52" s="88" t="s">
        <v>317</v>
      </c>
      <c r="C52" s="88">
        <v>3.3348</v>
      </c>
      <c r="D52" s="88">
        <v>10</v>
      </c>
      <c r="E52" s="88">
        <v>1</v>
      </c>
      <c r="F52" s="8"/>
    </row>
    <row r="53" spans="1:6" ht="60" x14ac:dyDescent="0.25">
      <c r="A53" s="8">
        <v>52</v>
      </c>
      <c r="B53" s="88" t="s">
        <v>317</v>
      </c>
      <c r="C53" s="88">
        <v>3.3496000000000001</v>
      </c>
      <c r="D53" s="88">
        <v>10</v>
      </c>
      <c r="E53" s="88">
        <v>1</v>
      </c>
      <c r="F53" s="8"/>
    </row>
    <row r="54" spans="1:6" ht="60" x14ac:dyDescent="0.25">
      <c r="A54" s="8">
        <v>53</v>
      </c>
      <c r="B54" s="88" t="s">
        <v>317</v>
      </c>
      <c r="C54" s="88">
        <v>3.4142999999999999</v>
      </c>
      <c r="D54" s="88">
        <v>10</v>
      </c>
      <c r="E54" s="88">
        <v>1</v>
      </c>
      <c r="F54" s="8"/>
    </row>
    <row r="55" spans="1:6" ht="60" x14ac:dyDescent="0.25">
      <c r="A55" s="8">
        <v>54</v>
      </c>
      <c r="B55" s="88" t="s">
        <v>317</v>
      </c>
      <c r="C55" s="88">
        <v>3.4157999999999999</v>
      </c>
      <c r="D55" s="88">
        <v>10</v>
      </c>
      <c r="E55" s="88">
        <v>1</v>
      </c>
      <c r="F55" s="8"/>
    </row>
    <row r="56" spans="1:6" ht="60" x14ac:dyDescent="0.25">
      <c r="A56" s="8">
        <v>55</v>
      </c>
      <c r="B56" s="88" t="s">
        <v>317</v>
      </c>
      <c r="C56" s="88">
        <v>3.4190999999999998</v>
      </c>
      <c r="D56" s="88">
        <v>10</v>
      </c>
      <c r="E56" s="88">
        <v>1</v>
      </c>
      <c r="F56" s="8"/>
    </row>
    <row r="57" spans="1:6" ht="60" x14ac:dyDescent="0.25">
      <c r="A57" s="8">
        <v>56</v>
      </c>
      <c r="B57" s="88" t="s">
        <v>317</v>
      </c>
      <c r="C57" s="88">
        <v>3.4211</v>
      </c>
      <c r="D57" s="88">
        <v>10</v>
      </c>
      <c r="E57" s="88">
        <v>1</v>
      </c>
      <c r="F57" s="8"/>
    </row>
    <row r="58" spans="1:6" ht="60" x14ac:dyDescent="0.25">
      <c r="A58" s="8">
        <v>57</v>
      </c>
      <c r="B58" s="88" t="s">
        <v>317</v>
      </c>
      <c r="C58" s="88">
        <v>3.4224999999999999</v>
      </c>
      <c r="D58" s="88">
        <v>10</v>
      </c>
      <c r="E58" s="88">
        <v>1</v>
      </c>
      <c r="F58" s="8"/>
    </row>
    <row r="59" spans="1:6" ht="60" x14ac:dyDescent="0.25">
      <c r="A59" s="8">
        <v>58</v>
      </c>
      <c r="B59" s="88" t="s">
        <v>317</v>
      </c>
      <c r="C59" s="88">
        <v>3.4264000000000001</v>
      </c>
      <c r="D59" s="88">
        <v>10</v>
      </c>
      <c r="E59" s="88">
        <v>1</v>
      </c>
      <c r="F59" s="8"/>
    </row>
    <row r="60" spans="1:6" ht="60" x14ac:dyDescent="0.25">
      <c r="A60" s="8">
        <v>59</v>
      </c>
      <c r="B60" s="88" t="s">
        <v>317</v>
      </c>
      <c r="C60" s="88">
        <v>3.4607999999999999</v>
      </c>
      <c r="D60" s="88">
        <v>10</v>
      </c>
      <c r="E60" s="88">
        <v>1</v>
      </c>
      <c r="F60" s="8"/>
    </row>
    <row r="61" spans="1:6" ht="60" x14ac:dyDescent="0.25">
      <c r="A61" s="8">
        <v>60</v>
      </c>
      <c r="B61" s="88" t="s">
        <v>317</v>
      </c>
      <c r="C61" s="88">
        <v>3.4864999999999999</v>
      </c>
      <c r="D61" s="88">
        <v>10</v>
      </c>
      <c r="E61" s="88">
        <v>1</v>
      </c>
      <c r="F61" s="8"/>
    </row>
    <row r="62" spans="1:6" ht="60" x14ac:dyDescent="0.25">
      <c r="A62" s="8">
        <v>61</v>
      </c>
      <c r="B62" s="88" t="s">
        <v>317</v>
      </c>
      <c r="C62" s="88">
        <v>3.5011999999999999</v>
      </c>
      <c r="D62" s="88">
        <v>10</v>
      </c>
      <c r="E62" s="88">
        <v>1</v>
      </c>
      <c r="F62" s="8"/>
    </row>
    <row r="63" spans="1:6" ht="60" x14ac:dyDescent="0.25">
      <c r="A63" s="8">
        <v>62</v>
      </c>
      <c r="B63" s="88" t="s">
        <v>317</v>
      </c>
      <c r="C63" s="88">
        <v>3.5034999999999998</v>
      </c>
      <c r="D63" s="88">
        <v>10</v>
      </c>
      <c r="E63" s="88">
        <v>1</v>
      </c>
      <c r="F63" s="8"/>
    </row>
    <row r="64" spans="1:6" ht="60" x14ac:dyDescent="0.25">
      <c r="A64" s="8">
        <v>63</v>
      </c>
      <c r="B64" s="88" t="s">
        <v>317</v>
      </c>
      <c r="C64" s="88">
        <v>3.5053999999999998</v>
      </c>
      <c r="D64" s="88">
        <v>10</v>
      </c>
      <c r="E64" s="88">
        <v>1</v>
      </c>
      <c r="F64" s="8"/>
    </row>
    <row r="65" spans="1:6" ht="60" x14ac:dyDescent="0.25">
      <c r="A65" s="8">
        <v>64</v>
      </c>
      <c r="B65" s="88" t="s">
        <v>317</v>
      </c>
      <c r="C65" s="88">
        <v>3.5066999999999999</v>
      </c>
      <c r="D65" s="88">
        <v>10</v>
      </c>
      <c r="E65" s="88">
        <v>1</v>
      </c>
      <c r="F65" s="8"/>
    </row>
    <row r="66" spans="1:6" ht="60" x14ac:dyDescent="0.25">
      <c r="A66" s="8">
        <v>65</v>
      </c>
      <c r="B66" s="88" t="s">
        <v>317</v>
      </c>
      <c r="C66" s="88">
        <v>3.5331999999999999</v>
      </c>
      <c r="D66" s="88">
        <v>10</v>
      </c>
      <c r="E66" s="88">
        <v>1</v>
      </c>
      <c r="F66" s="8"/>
    </row>
    <row r="67" spans="1:6" ht="60" x14ac:dyDescent="0.25">
      <c r="A67" s="8">
        <v>66</v>
      </c>
      <c r="B67" s="88" t="s">
        <v>317</v>
      </c>
      <c r="C67" s="88">
        <v>4.1371000000000002</v>
      </c>
      <c r="D67" s="88">
        <v>10</v>
      </c>
      <c r="E67" s="88">
        <v>1</v>
      </c>
      <c r="F67" s="8"/>
    </row>
    <row r="68" spans="1:6" ht="60" x14ac:dyDescent="0.25">
      <c r="A68" s="8">
        <v>67</v>
      </c>
      <c r="B68" s="88" t="s">
        <v>317</v>
      </c>
      <c r="C68" s="88">
        <v>4.1413000000000002</v>
      </c>
      <c r="D68" s="88">
        <v>10</v>
      </c>
      <c r="E68" s="88">
        <v>1</v>
      </c>
      <c r="F68" s="8"/>
    </row>
    <row r="69" spans="1:6" ht="60" x14ac:dyDescent="0.25">
      <c r="A69" s="8">
        <v>68</v>
      </c>
      <c r="B69" s="88" t="s">
        <v>317</v>
      </c>
      <c r="C69" s="88">
        <v>4.1441999999999997</v>
      </c>
      <c r="D69" s="88">
        <v>10</v>
      </c>
      <c r="E69" s="88">
        <v>1</v>
      </c>
      <c r="F69" s="8"/>
    </row>
    <row r="70" spans="1:6" ht="60" x14ac:dyDescent="0.25">
      <c r="A70" s="8">
        <v>69</v>
      </c>
      <c r="B70" s="88" t="s">
        <v>317</v>
      </c>
      <c r="C70" s="88">
        <v>4.1462000000000003</v>
      </c>
      <c r="D70" s="88">
        <v>10</v>
      </c>
      <c r="E70" s="88">
        <v>1</v>
      </c>
      <c r="F70" s="8"/>
    </row>
    <row r="71" spans="1:6" ht="60" x14ac:dyDescent="0.25">
      <c r="A71" s="8">
        <v>70</v>
      </c>
      <c r="B71" s="88" t="s">
        <v>317</v>
      </c>
      <c r="C71" s="88">
        <v>4.1622000000000003</v>
      </c>
      <c r="D71" s="88">
        <v>10</v>
      </c>
      <c r="E71" s="88">
        <v>1</v>
      </c>
      <c r="F71" s="8"/>
    </row>
    <row r="72" spans="1:6" ht="60" x14ac:dyDescent="0.25">
      <c r="A72" s="8">
        <v>71</v>
      </c>
      <c r="B72" s="88" t="s">
        <v>317</v>
      </c>
      <c r="C72" s="88">
        <v>4.2439</v>
      </c>
      <c r="D72" s="88">
        <v>10</v>
      </c>
      <c r="E72" s="88">
        <v>1</v>
      </c>
      <c r="F72" s="8"/>
    </row>
    <row r="73" spans="1:6" ht="60" x14ac:dyDescent="0.25">
      <c r="A73" s="8">
        <v>72</v>
      </c>
      <c r="B73" s="88" t="s">
        <v>317</v>
      </c>
      <c r="C73" s="88">
        <v>4.2526000000000002</v>
      </c>
      <c r="D73" s="88">
        <v>10</v>
      </c>
      <c r="E73" s="88">
        <v>1</v>
      </c>
      <c r="F73" s="8"/>
    </row>
    <row r="74" spans="1:6" ht="60" x14ac:dyDescent="0.25">
      <c r="A74" s="8">
        <v>73</v>
      </c>
      <c r="B74" s="88" t="s">
        <v>317</v>
      </c>
      <c r="C74" s="88">
        <v>4.4583000000000004</v>
      </c>
      <c r="D74" s="88">
        <v>10</v>
      </c>
      <c r="E74" s="88">
        <v>1</v>
      </c>
      <c r="F74" s="8"/>
    </row>
    <row r="75" spans="1:6" ht="60" x14ac:dyDescent="0.25">
      <c r="A75" s="8">
        <v>74</v>
      </c>
      <c r="B75" s="88" t="s">
        <v>317</v>
      </c>
      <c r="C75" s="88">
        <v>4.4671000000000003</v>
      </c>
      <c r="D75" s="88">
        <v>10</v>
      </c>
      <c r="E75" s="88">
        <v>1</v>
      </c>
      <c r="F75" s="8"/>
    </row>
    <row r="76" spans="1:6" ht="60" x14ac:dyDescent="0.25">
      <c r="A76" s="8">
        <v>75</v>
      </c>
      <c r="B76" s="88" t="s">
        <v>317</v>
      </c>
      <c r="C76" s="88">
        <v>4.4911000000000003</v>
      </c>
      <c r="D76" s="88">
        <v>10</v>
      </c>
      <c r="E76" s="88">
        <v>1</v>
      </c>
      <c r="F76" s="8"/>
    </row>
    <row r="77" spans="1:6" ht="60" x14ac:dyDescent="0.25">
      <c r="A77" s="8">
        <v>76</v>
      </c>
      <c r="B77" s="88" t="s">
        <v>317</v>
      </c>
      <c r="C77" s="88">
        <v>4.6696</v>
      </c>
      <c r="D77" s="88">
        <v>10</v>
      </c>
      <c r="E77" s="88">
        <v>1</v>
      </c>
      <c r="F77" s="8"/>
    </row>
    <row r="78" spans="1:6" ht="45" x14ac:dyDescent="0.25">
      <c r="A78" s="8">
        <v>77</v>
      </c>
      <c r="B78" s="88" t="s">
        <v>318</v>
      </c>
      <c r="C78" s="88">
        <v>4.1974</v>
      </c>
      <c r="D78" s="88">
        <v>10</v>
      </c>
      <c r="E78" s="88">
        <v>1</v>
      </c>
      <c r="F78" s="8"/>
    </row>
    <row r="79" spans="1:6" ht="30" x14ac:dyDescent="0.25">
      <c r="A79" s="8">
        <v>78</v>
      </c>
      <c r="B79" s="88" t="s">
        <v>319</v>
      </c>
      <c r="C79" s="88">
        <v>3.3805999999999998</v>
      </c>
      <c r="D79" s="88">
        <v>10</v>
      </c>
      <c r="E79" s="88">
        <v>1</v>
      </c>
      <c r="F79" s="8"/>
    </row>
    <row r="80" spans="1:6" ht="30" x14ac:dyDescent="0.25">
      <c r="A80" s="8">
        <v>79</v>
      </c>
      <c r="B80" s="88" t="s">
        <v>320</v>
      </c>
      <c r="C80" s="88">
        <v>3.8549000000000002</v>
      </c>
      <c r="D80" s="88">
        <v>10</v>
      </c>
      <c r="E80" s="88">
        <v>1</v>
      </c>
      <c r="F80" s="8"/>
    </row>
    <row r="81" spans="1:6" ht="45" x14ac:dyDescent="0.25">
      <c r="A81" s="8">
        <v>80</v>
      </c>
      <c r="B81" s="88" t="s">
        <v>321</v>
      </c>
      <c r="C81" s="88">
        <v>3.3853</v>
      </c>
      <c r="D81" s="88">
        <v>10</v>
      </c>
      <c r="E81" s="88">
        <v>1</v>
      </c>
      <c r="F81" s="8"/>
    </row>
    <row r="82" spans="1:6" ht="45" x14ac:dyDescent="0.25">
      <c r="A82" s="8">
        <v>81</v>
      </c>
      <c r="B82" s="88" t="s">
        <v>297</v>
      </c>
      <c r="C82" s="88">
        <v>3.05</v>
      </c>
      <c r="D82" s="88">
        <v>10</v>
      </c>
      <c r="E82" s="88">
        <v>1</v>
      </c>
      <c r="F82" s="8"/>
    </row>
    <row r="83" spans="1:6" ht="45" x14ac:dyDescent="0.25">
      <c r="A83" s="8">
        <v>82</v>
      </c>
      <c r="B83" s="88" t="s">
        <v>297</v>
      </c>
      <c r="C83" s="88">
        <v>3.9035000000000002</v>
      </c>
      <c r="D83" s="88">
        <v>10</v>
      </c>
      <c r="E83" s="88">
        <v>1</v>
      </c>
      <c r="F83" s="8"/>
    </row>
    <row r="84" spans="1:6" ht="45" x14ac:dyDescent="0.25">
      <c r="A84" s="8">
        <v>83</v>
      </c>
      <c r="B84" s="88" t="s">
        <v>297</v>
      </c>
      <c r="C84" s="88">
        <v>4.0289000000000001</v>
      </c>
      <c r="D84" s="88">
        <v>10</v>
      </c>
      <c r="E84" s="88">
        <v>1</v>
      </c>
      <c r="F84" s="8"/>
    </row>
    <row r="85" spans="1:6" ht="45" x14ac:dyDescent="0.25">
      <c r="A85" s="8">
        <v>84</v>
      </c>
      <c r="B85" s="88" t="s">
        <v>297</v>
      </c>
      <c r="C85" s="88">
        <v>4.0311000000000003</v>
      </c>
      <c r="D85" s="88">
        <v>10</v>
      </c>
      <c r="E85" s="88">
        <v>1</v>
      </c>
      <c r="F85" s="8"/>
    </row>
    <row r="86" spans="1:6" ht="30" x14ac:dyDescent="0.25">
      <c r="A86" s="8">
        <v>85</v>
      </c>
      <c r="B86" s="88" t="s">
        <v>322</v>
      </c>
      <c r="C86" s="88">
        <v>3.0905999999999998</v>
      </c>
      <c r="D86" s="88">
        <v>10</v>
      </c>
      <c r="E86" s="88">
        <v>1</v>
      </c>
      <c r="F86" s="8"/>
    </row>
    <row r="87" spans="1:6" ht="30" x14ac:dyDescent="0.25">
      <c r="A87" s="8">
        <v>86</v>
      </c>
      <c r="B87" s="88" t="s">
        <v>322</v>
      </c>
      <c r="C87" s="88">
        <v>3.1013999999999999</v>
      </c>
      <c r="D87" s="88">
        <v>10</v>
      </c>
      <c r="E87" s="88">
        <v>1</v>
      </c>
      <c r="F87" s="8"/>
    </row>
    <row r="88" spans="1:6" ht="30" x14ac:dyDescent="0.25">
      <c r="A88" s="8">
        <v>87</v>
      </c>
      <c r="B88" s="88" t="s">
        <v>322</v>
      </c>
      <c r="C88" s="88">
        <v>3.1385000000000001</v>
      </c>
      <c r="D88" s="88">
        <v>10</v>
      </c>
      <c r="E88" s="88">
        <v>1</v>
      </c>
      <c r="F88" s="8"/>
    </row>
    <row r="89" spans="1:6" ht="30" x14ac:dyDescent="0.25">
      <c r="A89" s="8">
        <v>88</v>
      </c>
      <c r="B89" s="88" t="s">
        <v>322</v>
      </c>
      <c r="C89" s="88">
        <v>3.3246000000000002</v>
      </c>
      <c r="D89" s="88">
        <v>10</v>
      </c>
      <c r="E89" s="88">
        <v>1</v>
      </c>
      <c r="F89" s="8"/>
    </row>
    <row r="90" spans="1:6" ht="30" x14ac:dyDescent="0.25">
      <c r="A90" s="8">
        <v>89</v>
      </c>
      <c r="B90" s="88" t="s">
        <v>322</v>
      </c>
      <c r="C90" s="88">
        <v>3.3650000000000002</v>
      </c>
      <c r="D90" s="88">
        <v>10</v>
      </c>
      <c r="E90" s="88">
        <v>1</v>
      </c>
      <c r="F90" s="8"/>
    </row>
    <row r="91" spans="1:6" ht="30" x14ac:dyDescent="0.25">
      <c r="A91" s="8">
        <v>90</v>
      </c>
      <c r="B91" s="88" t="s">
        <v>322</v>
      </c>
      <c r="C91" s="88">
        <v>3.5484</v>
      </c>
      <c r="D91" s="88">
        <v>10</v>
      </c>
      <c r="E91" s="88">
        <v>1</v>
      </c>
      <c r="F91" s="8"/>
    </row>
    <row r="92" spans="1:6" ht="30" x14ac:dyDescent="0.25">
      <c r="A92" s="8">
        <v>91</v>
      </c>
      <c r="B92" s="88" t="s">
        <v>322</v>
      </c>
      <c r="C92" s="88">
        <v>3.8342000000000001</v>
      </c>
      <c r="D92" s="88">
        <v>10</v>
      </c>
      <c r="E92" s="88">
        <v>1</v>
      </c>
      <c r="F92" s="8"/>
    </row>
    <row r="93" spans="1:6" ht="30" x14ac:dyDescent="0.25">
      <c r="A93" s="8">
        <v>92</v>
      </c>
      <c r="B93" s="88" t="s">
        <v>322</v>
      </c>
      <c r="C93" s="88">
        <v>4.4657999999999998</v>
      </c>
      <c r="D93" s="88">
        <v>10</v>
      </c>
      <c r="E93" s="88">
        <v>1</v>
      </c>
      <c r="F93" s="8"/>
    </row>
    <row r="94" spans="1:6" ht="30" x14ac:dyDescent="0.25">
      <c r="A94" s="8">
        <v>93</v>
      </c>
      <c r="B94" s="88" t="s">
        <v>322</v>
      </c>
      <c r="C94" s="88">
        <v>4.4992000000000001</v>
      </c>
      <c r="D94" s="88">
        <v>10</v>
      </c>
      <c r="E94" s="88">
        <v>1</v>
      </c>
      <c r="F94" s="8"/>
    </row>
    <row r="95" spans="1:6" ht="60" x14ac:dyDescent="0.25">
      <c r="A95" s="8">
        <v>94</v>
      </c>
      <c r="B95" s="88" t="s">
        <v>323</v>
      </c>
      <c r="C95" s="88">
        <v>3.3931</v>
      </c>
      <c r="D95" s="88">
        <v>10</v>
      </c>
      <c r="E95" s="88">
        <v>1</v>
      </c>
      <c r="F95" s="8"/>
    </row>
    <row r="96" spans="1:6" ht="75" x14ac:dyDescent="0.25">
      <c r="A96" s="8">
        <v>95</v>
      </c>
      <c r="B96" s="88" t="s">
        <v>324</v>
      </c>
      <c r="C96" s="88">
        <v>4.0705</v>
      </c>
      <c r="D96" s="88">
        <v>10</v>
      </c>
      <c r="E96" s="88">
        <v>1</v>
      </c>
      <c r="F96" s="8"/>
    </row>
    <row r="97" spans="1:6" ht="30" x14ac:dyDescent="0.25">
      <c r="A97" s="8">
        <v>96</v>
      </c>
      <c r="B97" s="88" t="s">
        <v>325</v>
      </c>
      <c r="C97" s="88">
        <v>4.0095000000000001</v>
      </c>
      <c r="D97" s="88">
        <v>10</v>
      </c>
      <c r="E97" s="88">
        <v>1</v>
      </c>
      <c r="F97" s="8"/>
    </row>
    <row r="98" spans="1:6" ht="30" x14ac:dyDescent="0.25">
      <c r="A98" s="8">
        <v>97</v>
      </c>
      <c r="B98" s="88" t="s">
        <v>325</v>
      </c>
      <c r="C98" s="88">
        <v>4.5815999999999999</v>
      </c>
      <c r="D98" s="88">
        <v>10</v>
      </c>
      <c r="E98" s="88">
        <v>1</v>
      </c>
      <c r="F98" s="8"/>
    </row>
    <row r="99" spans="1:6" ht="30" x14ac:dyDescent="0.25">
      <c r="A99" s="8">
        <v>98</v>
      </c>
      <c r="B99" s="88" t="s">
        <v>325</v>
      </c>
      <c r="C99" s="88">
        <v>4.7453000000000003</v>
      </c>
      <c r="D99" s="88">
        <v>10</v>
      </c>
      <c r="E99" s="88">
        <v>1</v>
      </c>
      <c r="F99" s="8"/>
    </row>
    <row r="100" spans="1:6" ht="45" x14ac:dyDescent="0.25">
      <c r="A100" s="8">
        <v>99</v>
      </c>
      <c r="B100" s="88" t="s">
        <v>326</v>
      </c>
      <c r="C100" s="88">
        <v>3.3822000000000001</v>
      </c>
      <c r="D100" s="88">
        <v>10</v>
      </c>
      <c r="E100" s="88">
        <v>1</v>
      </c>
      <c r="F100" s="8"/>
    </row>
    <row r="101" spans="1:6" ht="45" x14ac:dyDescent="0.25">
      <c r="A101" s="8">
        <v>100</v>
      </c>
      <c r="B101" s="88" t="s">
        <v>326</v>
      </c>
      <c r="C101" s="88">
        <v>3.5914000000000001</v>
      </c>
      <c r="D101" s="88">
        <v>10</v>
      </c>
      <c r="E101" s="88">
        <v>1</v>
      </c>
      <c r="F101" s="8"/>
    </row>
    <row r="102" spans="1:6" ht="45" x14ac:dyDescent="0.25">
      <c r="A102" s="8">
        <v>101</v>
      </c>
      <c r="B102" s="88" t="s">
        <v>326</v>
      </c>
      <c r="C102" s="88">
        <v>3.6326999999999998</v>
      </c>
      <c r="D102" s="88">
        <v>10</v>
      </c>
      <c r="E102" s="88">
        <v>1</v>
      </c>
      <c r="F102" s="8"/>
    </row>
    <row r="103" spans="1:6" ht="45" x14ac:dyDescent="0.25">
      <c r="A103" s="8">
        <v>102</v>
      </c>
      <c r="B103" s="88" t="s">
        <v>326</v>
      </c>
      <c r="C103" s="88">
        <v>3.6360000000000001</v>
      </c>
      <c r="D103" s="88">
        <v>10</v>
      </c>
      <c r="E103" s="88">
        <v>1</v>
      </c>
      <c r="F103" s="8"/>
    </row>
    <row r="104" spans="1:6" ht="45" x14ac:dyDescent="0.25">
      <c r="A104" s="8">
        <v>103</v>
      </c>
      <c r="B104" s="88" t="s">
        <v>326</v>
      </c>
      <c r="C104" s="88">
        <v>4.7156000000000002</v>
      </c>
      <c r="D104" s="88">
        <v>10</v>
      </c>
      <c r="E104" s="88">
        <v>1</v>
      </c>
      <c r="F104" s="8"/>
    </row>
    <row r="105" spans="1:6" ht="30" x14ac:dyDescent="0.25">
      <c r="A105" s="8">
        <v>104</v>
      </c>
      <c r="B105" s="88" t="s">
        <v>327</v>
      </c>
      <c r="C105" s="88">
        <v>3.3292000000000002</v>
      </c>
      <c r="D105" s="88">
        <v>10</v>
      </c>
      <c r="E105" s="88">
        <v>1</v>
      </c>
      <c r="F105" s="8"/>
    </row>
    <row r="106" spans="1:6" ht="30" x14ac:dyDescent="0.25">
      <c r="A106" s="8">
        <v>105</v>
      </c>
      <c r="B106" s="88" t="s">
        <v>327</v>
      </c>
      <c r="C106" s="88">
        <v>4.2251000000000003</v>
      </c>
      <c r="D106" s="88">
        <v>10</v>
      </c>
      <c r="E106" s="88">
        <v>1</v>
      </c>
      <c r="F106" s="8"/>
    </row>
    <row r="107" spans="1:6" ht="30" x14ac:dyDescent="0.25">
      <c r="A107" s="8">
        <v>106</v>
      </c>
      <c r="B107" s="88" t="s">
        <v>328</v>
      </c>
      <c r="C107" s="88">
        <v>3.3893</v>
      </c>
      <c r="D107" s="88">
        <v>10</v>
      </c>
      <c r="E107" s="88">
        <v>1</v>
      </c>
      <c r="F107" s="8"/>
    </row>
    <row r="108" spans="1:6" ht="30" x14ac:dyDescent="0.25">
      <c r="A108" s="8">
        <v>107</v>
      </c>
      <c r="B108" s="88" t="s">
        <v>328</v>
      </c>
      <c r="C108" s="88">
        <v>3.8719999999999999</v>
      </c>
      <c r="D108" s="88">
        <v>10</v>
      </c>
      <c r="E108" s="88">
        <v>1</v>
      </c>
      <c r="F108" s="8"/>
    </row>
    <row r="109" spans="1:6" ht="30" x14ac:dyDescent="0.25">
      <c r="A109" s="8">
        <v>108</v>
      </c>
      <c r="B109" s="88" t="s">
        <v>329</v>
      </c>
      <c r="C109" s="88">
        <v>3.8586999999999998</v>
      </c>
      <c r="D109" s="88">
        <v>10</v>
      </c>
      <c r="E109" s="88">
        <v>1</v>
      </c>
      <c r="F109" s="8"/>
    </row>
    <row r="110" spans="1:6" ht="30" x14ac:dyDescent="0.25">
      <c r="A110" s="8">
        <v>109</v>
      </c>
      <c r="B110" s="88" t="s">
        <v>329</v>
      </c>
      <c r="C110" s="88">
        <v>3.8673000000000002</v>
      </c>
      <c r="D110" s="88">
        <v>10</v>
      </c>
      <c r="E110" s="88">
        <v>1</v>
      </c>
      <c r="F110" s="8"/>
    </row>
    <row r="111" spans="1:6" ht="30" x14ac:dyDescent="0.25">
      <c r="A111" s="8">
        <v>110</v>
      </c>
      <c r="B111" s="88" t="s">
        <v>329</v>
      </c>
      <c r="C111" s="88">
        <v>4.4306000000000001</v>
      </c>
      <c r="D111" s="88">
        <v>10</v>
      </c>
      <c r="E111" s="88">
        <v>1</v>
      </c>
      <c r="F111" s="8"/>
    </row>
    <row r="112" spans="1:6" ht="30" x14ac:dyDescent="0.25">
      <c r="A112" s="8">
        <v>111</v>
      </c>
      <c r="B112" s="88" t="s">
        <v>329</v>
      </c>
      <c r="C112" s="88">
        <v>4.4330999999999996</v>
      </c>
      <c r="D112" s="88">
        <v>10</v>
      </c>
      <c r="E112" s="88">
        <v>1</v>
      </c>
      <c r="F112" s="8"/>
    </row>
    <row r="113" spans="1:6" ht="30" x14ac:dyDescent="0.25">
      <c r="A113" s="8">
        <v>112</v>
      </c>
      <c r="B113" s="88" t="s">
        <v>329</v>
      </c>
      <c r="C113" s="88">
        <v>4.9603000000000002</v>
      </c>
      <c r="D113" s="88">
        <v>10</v>
      </c>
      <c r="E113" s="88">
        <v>1</v>
      </c>
      <c r="F113" s="8"/>
    </row>
    <row r="114" spans="1:6" ht="30" x14ac:dyDescent="0.25">
      <c r="A114" s="8">
        <v>113</v>
      </c>
      <c r="B114" s="88" t="s">
        <v>329</v>
      </c>
      <c r="C114" s="88">
        <v>4.9615999999999998</v>
      </c>
      <c r="D114" s="88">
        <v>10</v>
      </c>
      <c r="E114" s="88">
        <v>1</v>
      </c>
      <c r="F114" s="8"/>
    </row>
    <row r="115" spans="1:6" ht="45" x14ac:dyDescent="0.25">
      <c r="A115" s="8">
        <v>114</v>
      </c>
      <c r="B115" s="88" t="s">
        <v>330</v>
      </c>
      <c r="C115" s="88">
        <v>3.8611</v>
      </c>
      <c r="D115" s="88">
        <v>10</v>
      </c>
      <c r="E115" s="88">
        <v>1</v>
      </c>
      <c r="F115" s="8"/>
    </row>
    <row r="116" spans="1:6" ht="45" x14ac:dyDescent="0.25">
      <c r="A116" s="8">
        <v>115</v>
      </c>
      <c r="B116" s="88" t="s">
        <v>331</v>
      </c>
      <c r="C116" s="88">
        <v>3.66</v>
      </c>
      <c r="D116" s="88">
        <v>10</v>
      </c>
      <c r="E116" s="88">
        <v>1</v>
      </c>
      <c r="F116" s="8"/>
    </row>
    <row r="117" spans="1:6" ht="45" x14ac:dyDescent="0.25">
      <c r="A117" s="8">
        <v>116</v>
      </c>
      <c r="B117" s="88" t="s">
        <v>332</v>
      </c>
      <c r="C117" s="88">
        <v>4.5248999999999997</v>
      </c>
      <c r="D117" s="88">
        <v>10</v>
      </c>
      <c r="E117" s="88">
        <v>1</v>
      </c>
      <c r="F117" s="8"/>
    </row>
    <row r="118" spans="1:6" ht="30" x14ac:dyDescent="0.25">
      <c r="A118" s="8">
        <v>117</v>
      </c>
      <c r="B118" s="88" t="s">
        <v>333</v>
      </c>
      <c r="C118" s="88">
        <v>3.1400999999999999</v>
      </c>
      <c r="D118" s="88">
        <v>10</v>
      </c>
      <c r="E118" s="88">
        <v>1</v>
      </c>
      <c r="F118" s="8"/>
    </row>
    <row r="119" spans="1:6" ht="30" x14ac:dyDescent="0.25">
      <c r="A119" s="8">
        <v>118</v>
      </c>
      <c r="B119" s="88" t="s">
        <v>333</v>
      </c>
      <c r="C119" s="88">
        <v>3.4194</v>
      </c>
      <c r="D119" s="88">
        <v>10</v>
      </c>
      <c r="E119" s="88">
        <v>1</v>
      </c>
      <c r="F119" s="8"/>
    </row>
    <row r="120" spans="1:6" ht="30" x14ac:dyDescent="0.25">
      <c r="A120" s="8">
        <v>119</v>
      </c>
      <c r="B120" s="88" t="s">
        <v>333</v>
      </c>
      <c r="C120" s="88">
        <v>4.2751000000000001</v>
      </c>
      <c r="D120" s="88">
        <v>10</v>
      </c>
      <c r="E120" s="88">
        <v>1</v>
      </c>
      <c r="F120" s="8"/>
    </row>
    <row r="121" spans="1:6" ht="30" x14ac:dyDescent="0.25">
      <c r="A121" s="8">
        <v>120</v>
      </c>
      <c r="B121" s="88" t="s">
        <v>334</v>
      </c>
      <c r="C121" s="88">
        <v>4.0410000000000004</v>
      </c>
      <c r="D121" s="88">
        <v>10</v>
      </c>
      <c r="E121" s="88">
        <v>1</v>
      </c>
      <c r="F121" s="8"/>
    </row>
    <row r="122" spans="1:6" ht="45" x14ac:dyDescent="0.25">
      <c r="A122" s="8">
        <v>121</v>
      </c>
      <c r="B122" s="88" t="s">
        <v>335</v>
      </c>
      <c r="C122" s="88">
        <v>3.3698999999999999</v>
      </c>
      <c r="D122" s="88">
        <v>10</v>
      </c>
      <c r="E122" s="88">
        <v>1</v>
      </c>
      <c r="F122" s="8"/>
    </row>
    <row r="123" spans="1:6" ht="30" x14ac:dyDescent="0.25">
      <c r="A123" s="8">
        <v>122</v>
      </c>
      <c r="B123" s="88" t="s">
        <v>336</v>
      </c>
      <c r="C123" s="88">
        <v>3.9407000000000001</v>
      </c>
      <c r="D123" s="88">
        <v>10</v>
      </c>
      <c r="E123" s="88">
        <v>1</v>
      </c>
      <c r="F123" s="8"/>
    </row>
    <row r="124" spans="1:6" ht="30" x14ac:dyDescent="0.25">
      <c r="A124" s="8">
        <v>123</v>
      </c>
      <c r="B124" s="88" t="s">
        <v>336</v>
      </c>
      <c r="C124" s="88">
        <v>4.0713999999999997</v>
      </c>
      <c r="D124" s="88">
        <v>10</v>
      </c>
      <c r="E124" s="88">
        <v>1</v>
      </c>
      <c r="F124" s="8"/>
    </row>
    <row r="125" spans="1:6" ht="30" x14ac:dyDescent="0.25">
      <c r="A125" s="8">
        <v>124</v>
      </c>
      <c r="B125" s="88" t="s">
        <v>337</v>
      </c>
      <c r="C125" s="88">
        <v>3.8256999999999999</v>
      </c>
      <c r="D125" s="88">
        <v>10</v>
      </c>
      <c r="E125" s="88">
        <v>1</v>
      </c>
      <c r="F125" s="8"/>
    </row>
    <row r="126" spans="1:6" ht="30" x14ac:dyDescent="0.25">
      <c r="A126" s="8">
        <v>125</v>
      </c>
      <c r="B126" s="88" t="s">
        <v>337</v>
      </c>
      <c r="C126" s="88">
        <v>3.8618000000000001</v>
      </c>
      <c r="D126" s="88">
        <v>10</v>
      </c>
      <c r="E126" s="88">
        <v>1</v>
      </c>
      <c r="F126" s="8"/>
    </row>
    <row r="127" spans="1:6" ht="30" x14ac:dyDescent="0.25">
      <c r="A127" s="8">
        <v>126</v>
      </c>
      <c r="B127" s="88" t="s">
        <v>338</v>
      </c>
      <c r="C127" s="88">
        <v>3.7563</v>
      </c>
      <c r="D127" s="88">
        <v>10</v>
      </c>
      <c r="E127" s="88">
        <v>1</v>
      </c>
      <c r="F127" s="8"/>
    </row>
    <row r="128" spans="1:6" ht="30" x14ac:dyDescent="0.25">
      <c r="A128" s="8">
        <v>127</v>
      </c>
      <c r="B128" s="88" t="s">
        <v>338</v>
      </c>
      <c r="C128" s="88">
        <v>3.798</v>
      </c>
      <c r="D128" s="88">
        <v>10</v>
      </c>
      <c r="E128" s="88">
        <v>1</v>
      </c>
      <c r="F128" s="8"/>
    </row>
    <row r="129" spans="1:6" ht="30" x14ac:dyDescent="0.25">
      <c r="A129" s="8">
        <v>128</v>
      </c>
      <c r="B129" s="88" t="s">
        <v>338</v>
      </c>
      <c r="C129" s="88">
        <v>3.8948999999999998</v>
      </c>
      <c r="D129" s="88">
        <v>10</v>
      </c>
      <c r="E129" s="88">
        <v>1</v>
      </c>
      <c r="F129" s="8"/>
    </row>
    <row r="130" spans="1:6" ht="60" x14ac:dyDescent="0.25">
      <c r="A130" s="8">
        <v>129</v>
      </c>
      <c r="B130" s="88" t="s">
        <v>339</v>
      </c>
      <c r="C130" s="88">
        <v>3.9222000000000001</v>
      </c>
      <c r="D130" s="88">
        <v>10</v>
      </c>
      <c r="E130" s="88">
        <v>1</v>
      </c>
      <c r="F130" s="8"/>
    </row>
    <row r="131" spans="1:6" ht="30" x14ac:dyDescent="0.25">
      <c r="A131" s="8">
        <v>130</v>
      </c>
      <c r="B131" s="88" t="s">
        <v>340</v>
      </c>
      <c r="C131" s="88">
        <v>3.6926999999999999</v>
      </c>
      <c r="D131" s="88">
        <v>10</v>
      </c>
      <c r="E131" s="88">
        <v>1</v>
      </c>
      <c r="F131" s="8"/>
    </row>
    <row r="132" spans="1:6" ht="30" x14ac:dyDescent="0.25">
      <c r="A132" s="8">
        <v>131</v>
      </c>
      <c r="B132" s="88" t="s">
        <v>340</v>
      </c>
      <c r="C132" s="88">
        <v>3.7065000000000001</v>
      </c>
      <c r="D132" s="88">
        <v>10</v>
      </c>
      <c r="E132" s="88">
        <v>1</v>
      </c>
      <c r="F132" s="8"/>
    </row>
    <row r="133" spans="1:6" ht="30" x14ac:dyDescent="0.25">
      <c r="A133" s="8">
        <v>132</v>
      </c>
      <c r="B133" s="88" t="s">
        <v>340</v>
      </c>
      <c r="C133" s="88">
        <v>3.7704</v>
      </c>
      <c r="D133" s="88">
        <v>10</v>
      </c>
      <c r="E133" s="88">
        <v>1</v>
      </c>
      <c r="F133" s="8"/>
    </row>
    <row r="134" spans="1:6" ht="30" x14ac:dyDescent="0.25">
      <c r="A134" s="8">
        <v>133</v>
      </c>
      <c r="B134" s="88" t="s">
        <v>340</v>
      </c>
      <c r="C134" s="88">
        <v>4.6150000000000002</v>
      </c>
      <c r="D134" s="88">
        <v>10</v>
      </c>
      <c r="E134" s="88">
        <v>1</v>
      </c>
      <c r="F134" s="8"/>
    </row>
    <row r="135" spans="1:6" ht="30" x14ac:dyDescent="0.25">
      <c r="A135" s="8">
        <v>134</v>
      </c>
      <c r="B135" s="88" t="s">
        <v>340</v>
      </c>
      <c r="C135" s="88">
        <v>4.6405000000000003</v>
      </c>
      <c r="D135" s="88">
        <v>10</v>
      </c>
      <c r="E135" s="88">
        <v>1</v>
      </c>
      <c r="F135" s="8"/>
    </row>
    <row r="136" spans="1:6" ht="30" x14ac:dyDescent="0.25">
      <c r="A136" s="8">
        <v>135</v>
      </c>
      <c r="B136" s="88" t="s">
        <v>340</v>
      </c>
      <c r="C136" s="88">
        <v>4.7575000000000003</v>
      </c>
      <c r="D136" s="88">
        <v>10</v>
      </c>
      <c r="E136" s="88">
        <v>1</v>
      </c>
      <c r="F136" s="8"/>
    </row>
    <row r="137" spans="1:6" ht="30" x14ac:dyDescent="0.25">
      <c r="A137" s="8">
        <v>136</v>
      </c>
      <c r="B137" s="88" t="s">
        <v>340</v>
      </c>
      <c r="C137" s="88">
        <v>4.7667000000000002</v>
      </c>
      <c r="D137" s="88">
        <v>10</v>
      </c>
      <c r="E137" s="88">
        <v>1</v>
      </c>
      <c r="F137" s="8"/>
    </row>
    <row r="138" spans="1:6" ht="45" x14ac:dyDescent="0.25">
      <c r="A138" s="8">
        <v>137</v>
      </c>
      <c r="B138" s="88" t="s">
        <v>341</v>
      </c>
      <c r="C138" s="88">
        <v>4.7354000000000003</v>
      </c>
      <c r="D138" s="88">
        <v>10</v>
      </c>
      <c r="E138" s="88">
        <v>1</v>
      </c>
      <c r="F138" s="8"/>
    </row>
    <row r="139" spans="1:6" ht="45" x14ac:dyDescent="0.25">
      <c r="A139" s="8">
        <v>138</v>
      </c>
      <c r="B139" s="88" t="s">
        <v>341</v>
      </c>
      <c r="C139" s="88">
        <v>4.7434000000000003</v>
      </c>
      <c r="D139" s="88">
        <v>10</v>
      </c>
      <c r="E139" s="88">
        <v>1</v>
      </c>
      <c r="F139" s="8"/>
    </row>
    <row r="140" spans="1:6" ht="30" x14ac:dyDescent="0.25">
      <c r="A140" s="8">
        <v>139</v>
      </c>
      <c r="B140" s="88" t="s">
        <v>342</v>
      </c>
      <c r="C140" s="88">
        <v>3.2370000000000001</v>
      </c>
      <c r="D140" s="88">
        <v>10</v>
      </c>
      <c r="E140" s="88">
        <v>1</v>
      </c>
      <c r="F140" s="8"/>
    </row>
    <row r="141" spans="1:6" ht="30" x14ac:dyDescent="0.25">
      <c r="A141" s="8">
        <v>140</v>
      </c>
      <c r="B141" s="88" t="s">
        <v>342</v>
      </c>
      <c r="C141" s="88">
        <v>3.3967999999999998</v>
      </c>
      <c r="D141" s="88">
        <v>10</v>
      </c>
      <c r="E141" s="88">
        <v>1</v>
      </c>
      <c r="F141" s="8"/>
    </row>
    <row r="142" spans="1:6" ht="30" x14ac:dyDescent="0.25">
      <c r="A142" s="8">
        <v>141</v>
      </c>
      <c r="B142" s="88" t="s">
        <v>343</v>
      </c>
      <c r="C142" s="88">
        <v>3.1217999999999999</v>
      </c>
      <c r="D142" s="88">
        <v>10</v>
      </c>
      <c r="E142" s="88">
        <v>1</v>
      </c>
      <c r="F142" s="8"/>
    </row>
    <row r="143" spans="1:6" ht="45" x14ac:dyDescent="0.25">
      <c r="A143" s="8">
        <v>142</v>
      </c>
      <c r="B143" s="88" t="s">
        <v>344</v>
      </c>
      <c r="C143" s="88">
        <v>3.8079000000000001</v>
      </c>
      <c r="D143" s="88">
        <v>10</v>
      </c>
      <c r="E143" s="88">
        <v>1</v>
      </c>
      <c r="F143" s="8"/>
    </row>
    <row r="144" spans="1:6" ht="45" x14ac:dyDescent="0.25">
      <c r="A144" s="8">
        <v>143</v>
      </c>
      <c r="B144" s="88" t="s">
        <v>344</v>
      </c>
      <c r="C144" s="88">
        <v>4.1383000000000001</v>
      </c>
      <c r="D144" s="88">
        <v>10</v>
      </c>
      <c r="E144" s="88">
        <v>1</v>
      </c>
      <c r="F144" s="8"/>
    </row>
    <row r="145" spans="1:6" ht="45" x14ac:dyDescent="0.25">
      <c r="A145" s="8">
        <v>144</v>
      </c>
      <c r="B145" s="88" t="s">
        <v>344</v>
      </c>
      <c r="C145" s="88">
        <v>4.7682000000000002</v>
      </c>
      <c r="D145" s="88">
        <v>10</v>
      </c>
      <c r="E145" s="88">
        <v>1</v>
      </c>
      <c r="F145" s="8"/>
    </row>
    <row r="146" spans="1:6" x14ac:dyDescent="0.25">
      <c r="A146" s="8">
        <v>145</v>
      </c>
      <c r="B146" s="88" t="s">
        <v>345</v>
      </c>
      <c r="C146" s="88">
        <v>3.0135999999999998</v>
      </c>
      <c r="D146" s="88">
        <v>10</v>
      </c>
      <c r="E146" s="88">
        <v>1</v>
      </c>
      <c r="F146" s="8"/>
    </row>
    <row r="147" spans="1:6" x14ac:dyDescent="0.25">
      <c r="A147" s="8">
        <v>146</v>
      </c>
      <c r="B147" s="88" t="s">
        <v>345</v>
      </c>
      <c r="C147" s="88">
        <v>3.2422</v>
      </c>
      <c r="D147" s="88">
        <v>10</v>
      </c>
      <c r="E147" s="88">
        <v>1</v>
      </c>
      <c r="F147" s="8"/>
    </row>
    <row r="148" spans="1:6" x14ac:dyDescent="0.25">
      <c r="A148" s="8">
        <v>147</v>
      </c>
      <c r="B148" s="88" t="s">
        <v>345</v>
      </c>
      <c r="C148" s="88">
        <v>3.3498000000000001</v>
      </c>
      <c r="D148" s="88">
        <v>10</v>
      </c>
      <c r="E148" s="88">
        <v>1</v>
      </c>
      <c r="F148" s="8"/>
    </row>
    <row r="149" spans="1:6" x14ac:dyDescent="0.25">
      <c r="A149" s="8">
        <v>148</v>
      </c>
      <c r="B149" s="88" t="s">
        <v>345</v>
      </c>
      <c r="C149" s="88">
        <v>3.3536999999999999</v>
      </c>
      <c r="D149" s="88">
        <v>10</v>
      </c>
      <c r="E149" s="88">
        <v>1</v>
      </c>
      <c r="F149" s="8"/>
    </row>
    <row r="150" spans="1:6" x14ac:dyDescent="0.25">
      <c r="A150" s="8">
        <v>149</v>
      </c>
      <c r="B150" s="88" t="s">
        <v>345</v>
      </c>
      <c r="C150" s="88">
        <v>3.5975000000000001</v>
      </c>
      <c r="D150" s="88">
        <v>10</v>
      </c>
      <c r="E150" s="88">
        <v>1</v>
      </c>
      <c r="F150" s="8"/>
    </row>
    <row r="151" spans="1:6" x14ac:dyDescent="0.25">
      <c r="A151" s="8">
        <v>150</v>
      </c>
      <c r="B151" s="88" t="s">
        <v>345</v>
      </c>
      <c r="C151" s="88">
        <v>3.6617000000000002</v>
      </c>
      <c r="D151" s="88">
        <v>10</v>
      </c>
      <c r="E151" s="88">
        <v>1</v>
      </c>
      <c r="F151" s="8"/>
    </row>
    <row r="152" spans="1:6" x14ac:dyDescent="0.25">
      <c r="A152" s="8">
        <v>151</v>
      </c>
      <c r="B152" s="88" t="s">
        <v>345</v>
      </c>
      <c r="C152" s="88">
        <v>3.7212000000000001</v>
      </c>
      <c r="D152" s="88">
        <v>10</v>
      </c>
      <c r="E152" s="88">
        <v>1</v>
      </c>
      <c r="F152" s="8"/>
    </row>
    <row r="153" spans="1:6" x14ac:dyDescent="0.25">
      <c r="A153" s="8">
        <v>152</v>
      </c>
      <c r="B153" s="88" t="s">
        <v>345</v>
      </c>
      <c r="C153" s="88">
        <v>3.7237</v>
      </c>
      <c r="D153" s="88">
        <v>10</v>
      </c>
      <c r="E153" s="88">
        <v>1</v>
      </c>
      <c r="F153" s="8"/>
    </row>
    <row r="154" spans="1:6" x14ac:dyDescent="0.25">
      <c r="A154" s="8">
        <v>153</v>
      </c>
      <c r="B154" s="88" t="s">
        <v>345</v>
      </c>
      <c r="C154" s="88">
        <v>3.7789000000000001</v>
      </c>
      <c r="D154" s="88">
        <v>10</v>
      </c>
      <c r="E154" s="88">
        <v>1</v>
      </c>
      <c r="F154" s="8"/>
    </row>
    <row r="155" spans="1:6" x14ac:dyDescent="0.25">
      <c r="A155" s="8">
        <v>154</v>
      </c>
      <c r="B155" s="88" t="s">
        <v>345</v>
      </c>
      <c r="C155" s="88">
        <v>3.7894999999999999</v>
      </c>
      <c r="D155" s="88">
        <v>10</v>
      </c>
      <c r="E155" s="88">
        <v>1</v>
      </c>
      <c r="F155" s="8"/>
    </row>
    <row r="156" spans="1:6" x14ac:dyDescent="0.25">
      <c r="A156" s="8">
        <v>155</v>
      </c>
      <c r="B156" s="88" t="s">
        <v>345</v>
      </c>
      <c r="C156" s="88">
        <v>3.8858000000000001</v>
      </c>
      <c r="D156" s="88">
        <v>10</v>
      </c>
      <c r="E156" s="88">
        <v>1</v>
      </c>
      <c r="F156" s="8"/>
    </row>
    <row r="157" spans="1:6" x14ac:dyDescent="0.25">
      <c r="A157" s="8">
        <v>156</v>
      </c>
      <c r="B157" s="88" t="s">
        <v>345</v>
      </c>
      <c r="C157" s="88">
        <v>4.1569000000000003</v>
      </c>
      <c r="D157" s="88">
        <v>10</v>
      </c>
      <c r="E157" s="88">
        <v>1</v>
      </c>
      <c r="F157" s="8"/>
    </row>
    <row r="158" spans="1:6" x14ac:dyDescent="0.25">
      <c r="A158" s="8">
        <v>157</v>
      </c>
      <c r="B158" s="88" t="s">
        <v>345</v>
      </c>
      <c r="C158" s="88">
        <v>4.7119</v>
      </c>
      <c r="D158" s="88">
        <v>10</v>
      </c>
      <c r="E158" s="88">
        <v>1</v>
      </c>
      <c r="F158" s="8"/>
    </row>
    <row r="159" spans="1:6" x14ac:dyDescent="0.25">
      <c r="A159" s="8">
        <v>158</v>
      </c>
      <c r="B159" s="88" t="s">
        <v>345</v>
      </c>
      <c r="C159" s="88">
        <v>4.7266000000000004</v>
      </c>
      <c r="D159" s="88">
        <v>10</v>
      </c>
      <c r="E159" s="88">
        <v>1</v>
      </c>
      <c r="F159" s="8"/>
    </row>
    <row r="160" spans="1:6" x14ac:dyDescent="0.25">
      <c r="A160" s="8">
        <v>159</v>
      </c>
      <c r="B160" s="88" t="s">
        <v>345</v>
      </c>
      <c r="C160" s="88">
        <v>4.7290999999999999</v>
      </c>
      <c r="D160" s="88">
        <v>10</v>
      </c>
      <c r="E160" s="88">
        <v>1</v>
      </c>
      <c r="F160" s="8"/>
    </row>
    <row r="161" spans="1:6" x14ac:dyDescent="0.25">
      <c r="A161" s="8">
        <v>160</v>
      </c>
      <c r="B161" s="88" t="s">
        <v>345</v>
      </c>
      <c r="C161" s="88">
        <v>4.7332000000000001</v>
      </c>
      <c r="D161" s="88">
        <v>10</v>
      </c>
      <c r="E161" s="88">
        <v>1</v>
      </c>
      <c r="F161" s="8"/>
    </row>
    <row r="162" spans="1:6" x14ac:dyDescent="0.25">
      <c r="A162" s="8">
        <v>161</v>
      </c>
      <c r="B162" s="88" t="s">
        <v>345</v>
      </c>
      <c r="C162" s="88">
        <v>4.7500999999999998</v>
      </c>
      <c r="D162" s="88">
        <v>10</v>
      </c>
      <c r="E162" s="88">
        <v>1</v>
      </c>
      <c r="F162" s="8"/>
    </row>
    <row r="163" spans="1:6" x14ac:dyDescent="0.25">
      <c r="A163" s="8">
        <v>162</v>
      </c>
      <c r="B163" s="88" t="s">
        <v>345</v>
      </c>
      <c r="C163" s="88">
        <v>4.9272</v>
      </c>
      <c r="D163" s="88">
        <v>10</v>
      </c>
      <c r="E163" s="88">
        <v>1</v>
      </c>
      <c r="F163" s="8"/>
    </row>
    <row r="164" spans="1:6" ht="30" x14ac:dyDescent="0.25">
      <c r="A164" s="8">
        <v>163</v>
      </c>
      <c r="B164" s="88" t="s">
        <v>346</v>
      </c>
      <c r="C164" s="88">
        <v>3.5615999999999999</v>
      </c>
      <c r="D164" s="88">
        <v>10</v>
      </c>
      <c r="E164" s="88">
        <v>1</v>
      </c>
      <c r="F164" s="8"/>
    </row>
    <row r="165" spans="1:6" ht="30" x14ac:dyDescent="0.25">
      <c r="A165" s="8">
        <v>164</v>
      </c>
      <c r="B165" s="88" t="s">
        <v>346</v>
      </c>
      <c r="C165" s="88">
        <v>3.6261999999999999</v>
      </c>
      <c r="D165" s="88">
        <v>10</v>
      </c>
      <c r="E165" s="88">
        <v>1</v>
      </c>
      <c r="F165" s="8"/>
    </row>
    <row r="166" spans="1:6" ht="30" x14ac:dyDescent="0.25">
      <c r="A166" s="8">
        <v>165</v>
      </c>
      <c r="B166" s="88" t="s">
        <v>346</v>
      </c>
      <c r="C166" s="88">
        <v>3.7801999999999998</v>
      </c>
      <c r="D166" s="88">
        <v>10</v>
      </c>
      <c r="E166" s="88">
        <v>1</v>
      </c>
      <c r="F166" s="8"/>
    </row>
    <row r="167" spans="1:6" ht="30" x14ac:dyDescent="0.25">
      <c r="A167" s="8">
        <v>166</v>
      </c>
      <c r="B167" s="88" t="s">
        <v>347</v>
      </c>
      <c r="C167" s="88">
        <v>3.5529999999999999</v>
      </c>
      <c r="D167" s="88">
        <v>10</v>
      </c>
      <c r="E167" s="88">
        <v>1</v>
      </c>
      <c r="F167" s="8"/>
    </row>
    <row r="168" spans="1:6" ht="30" x14ac:dyDescent="0.25">
      <c r="A168" s="8">
        <v>167</v>
      </c>
      <c r="B168" s="88" t="s">
        <v>347</v>
      </c>
      <c r="C168" s="88">
        <v>3.6200999999999999</v>
      </c>
      <c r="D168" s="88">
        <v>10</v>
      </c>
      <c r="E168" s="88">
        <v>1</v>
      </c>
      <c r="F168" s="8"/>
    </row>
    <row r="169" spans="1:6" ht="30" x14ac:dyDescent="0.25">
      <c r="A169" s="8">
        <v>168</v>
      </c>
      <c r="B169" s="88" t="s">
        <v>347</v>
      </c>
      <c r="C169" s="88">
        <v>3.6495000000000002</v>
      </c>
      <c r="D169" s="88">
        <v>10</v>
      </c>
      <c r="E169" s="88">
        <v>1</v>
      </c>
      <c r="F169" s="8"/>
    </row>
    <row r="170" spans="1:6" ht="30" x14ac:dyDescent="0.25">
      <c r="A170" s="8">
        <v>169</v>
      </c>
      <c r="B170" s="88" t="s">
        <v>347</v>
      </c>
      <c r="C170" s="88">
        <v>3.7324000000000002</v>
      </c>
      <c r="D170" s="88">
        <v>10</v>
      </c>
      <c r="E170" s="88">
        <v>1</v>
      </c>
      <c r="F170" s="8"/>
    </row>
    <row r="171" spans="1:6" ht="30" x14ac:dyDescent="0.25">
      <c r="A171" s="8">
        <v>170</v>
      </c>
      <c r="B171" s="88" t="s">
        <v>347</v>
      </c>
      <c r="C171" s="88">
        <v>3.8759000000000001</v>
      </c>
      <c r="D171" s="88">
        <v>10</v>
      </c>
      <c r="E171" s="88">
        <v>1</v>
      </c>
      <c r="F171" s="8"/>
    </row>
    <row r="172" spans="1:6" ht="30" x14ac:dyDescent="0.25">
      <c r="A172" s="8">
        <v>171</v>
      </c>
      <c r="B172" s="88" t="s">
        <v>347</v>
      </c>
      <c r="C172" s="88">
        <v>3.9733999999999998</v>
      </c>
      <c r="D172" s="88">
        <v>10</v>
      </c>
      <c r="E172" s="88">
        <v>1</v>
      </c>
      <c r="F172" s="8"/>
    </row>
    <row r="173" spans="1:6" ht="30" x14ac:dyDescent="0.25">
      <c r="A173" s="8">
        <v>172</v>
      </c>
      <c r="B173" s="88" t="s">
        <v>347</v>
      </c>
      <c r="C173" s="88">
        <v>4.5633999999999997</v>
      </c>
      <c r="D173" s="88">
        <v>10</v>
      </c>
      <c r="E173" s="88">
        <v>1</v>
      </c>
      <c r="F173" s="8"/>
    </row>
    <row r="174" spans="1:6" ht="30" x14ac:dyDescent="0.25">
      <c r="A174" s="8">
        <v>173</v>
      </c>
      <c r="B174" s="88" t="s">
        <v>347</v>
      </c>
      <c r="C174" s="88">
        <v>4.5922000000000001</v>
      </c>
      <c r="D174" s="88">
        <v>10</v>
      </c>
      <c r="E174" s="88">
        <v>1</v>
      </c>
      <c r="F174" s="8"/>
    </row>
    <row r="175" spans="1:6" ht="30" x14ac:dyDescent="0.25">
      <c r="A175" s="8">
        <v>174</v>
      </c>
      <c r="B175" s="88" t="s">
        <v>347</v>
      </c>
      <c r="C175" s="88">
        <v>4.6703999999999999</v>
      </c>
      <c r="D175" s="88">
        <v>10</v>
      </c>
      <c r="E175" s="88">
        <v>1</v>
      </c>
      <c r="F175" s="8"/>
    </row>
    <row r="176" spans="1:6" ht="30" x14ac:dyDescent="0.25">
      <c r="A176" s="8">
        <v>175</v>
      </c>
      <c r="B176" s="88" t="s">
        <v>347</v>
      </c>
      <c r="C176" s="88">
        <v>4.6955</v>
      </c>
      <c r="D176" s="88">
        <v>10</v>
      </c>
      <c r="E176" s="88">
        <v>1</v>
      </c>
      <c r="F176" s="8"/>
    </row>
    <row r="177" spans="1:6" ht="30" x14ac:dyDescent="0.25">
      <c r="A177" s="8">
        <v>176</v>
      </c>
      <c r="B177" s="88" t="s">
        <v>348</v>
      </c>
      <c r="C177" s="88">
        <v>3.3347000000000002</v>
      </c>
      <c r="D177" s="88">
        <v>10</v>
      </c>
      <c r="E177" s="88">
        <v>1</v>
      </c>
      <c r="F177" s="8"/>
    </row>
    <row r="178" spans="1:6" ht="30" x14ac:dyDescent="0.25">
      <c r="A178" s="8">
        <v>177</v>
      </c>
      <c r="B178" s="88" t="s">
        <v>348</v>
      </c>
      <c r="C178" s="88">
        <v>4.6315</v>
      </c>
      <c r="D178" s="88">
        <v>10</v>
      </c>
      <c r="E178" s="88">
        <v>1</v>
      </c>
      <c r="F178" s="8"/>
    </row>
    <row r="179" spans="1:6" ht="45" x14ac:dyDescent="0.25">
      <c r="A179" s="8">
        <v>178</v>
      </c>
      <c r="B179" s="88" t="s">
        <v>349</v>
      </c>
      <c r="C179" s="88">
        <v>2.0242</v>
      </c>
      <c r="D179" s="88">
        <v>30</v>
      </c>
      <c r="E179" s="88">
        <v>1</v>
      </c>
      <c r="F179" s="8"/>
    </row>
    <row r="180" spans="1:6" ht="30" x14ac:dyDescent="0.25">
      <c r="A180" s="8">
        <v>179</v>
      </c>
      <c r="B180" s="88" t="s">
        <v>350</v>
      </c>
      <c r="C180" s="88">
        <v>1.7683</v>
      </c>
      <c r="D180" s="88">
        <v>30</v>
      </c>
      <c r="E180" s="88">
        <v>1</v>
      </c>
      <c r="F180" s="8"/>
    </row>
    <row r="181" spans="1:6" ht="30" x14ac:dyDescent="0.25">
      <c r="A181" s="8">
        <v>180</v>
      </c>
      <c r="B181" s="88" t="s">
        <v>351</v>
      </c>
      <c r="C181" s="88">
        <v>2.4234</v>
      </c>
      <c r="D181" s="88">
        <v>30</v>
      </c>
      <c r="E181" s="88">
        <v>1</v>
      </c>
      <c r="F181" s="8"/>
    </row>
    <row r="182" spans="1:6" ht="60" x14ac:dyDescent="0.25">
      <c r="A182" s="8">
        <v>181</v>
      </c>
      <c r="B182" s="88" t="s">
        <v>352</v>
      </c>
      <c r="C182" s="88">
        <v>2.5649999999999999</v>
      </c>
      <c r="D182" s="88">
        <v>30</v>
      </c>
      <c r="E182" s="88">
        <v>1</v>
      </c>
      <c r="F182" s="8"/>
    </row>
    <row r="183" spans="1:6" ht="30" x14ac:dyDescent="0.25">
      <c r="A183" s="8">
        <v>182</v>
      </c>
      <c r="B183" s="88" t="s">
        <v>302</v>
      </c>
      <c r="C183" s="88">
        <v>1.1428</v>
      </c>
      <c r="D183" s="88">
        <v>30</v>
      </c>
      <c r="E183" s="88">
        <v>1</v>
      </c>
      <c r="F183" s="8"/>
    </row>
    <row r="184" spans="1:6" ht="30" x14ac:dyDescent="0.25">
      <c r="A184" s="8">
        <v>183</v>
      </c>
      <c r="B184" s="88" t="s">
        <v>302</v>
      </c>
      <c r="C184" s="88">
        <v>1.67</v>
      </c>
      <c r="D184" s="88">
        <v>30</v>
      </c>
      <c r="E184" s="88">
        <v>1</v>
      </c>
      <c r="F184" s="8"/>
    </row>
    <row r="185" spans="1:6" ht="30" x14ac:dyDescent="0.25">
      <c r="A185" s="8">
        <v>184</v>
      </c>
      <c r="B185" s="88" t="s">
        <v>302</v>
      </c>
      <c r="C185" s="88">
        <v>1.7938000000000001</v>
      </c>
      <c r="D185" s="88">
        <v>30</v>
      </c>
      <c r="E185" s="88">
        <v>1</v>
      </c>
      <c r="F185" s="8"/>
    </row>
    <row r="186" spans="1:6" ht="30" x14ac:dyDescent="0.25">
      <c r="A186" s="8">
        <v>185</v>
      </c>
      <c r="B186" s="88" t="s">
        <v>302</v>
      </c>
      <c r="C186" s="88">
        <v>1.8088</v>
      </c>
      <c r="D186" s="88">
        <v>30</v>
      </c>
      <c r="E186" s="88">
        <v>1</v>
      </c>
      <c r="F186" s="8"/>
    </row>
    <row r="187" spans="1:6" ht="30" x14ac:dyDescent="0.25">
      <c r="A187" s="8">
        <v>186</v>
      </c>
      <c r="B187" s="88" t="s">
        <v>302</v>
      </c>
      <c r="C187" s="88">
        <v>1.8577999999999999</v>
      </c>
      <c r="D187" s="88">
        <v>30</v>
      </c>
      <c r="E187" s="88">
        <v>1</v>
      </c>
      <c r="F187" s="8"/>
    </row>
    <row r="188" spans="1:6" ht="30" x14ac:dyDescent="0.25">
      <c r="A188" s="8">
        <v>187</v>
      </c>
      <c r="B188" s="88" t="s">
        <v>302</v>
      </c>
      <c r="C188" s="88">
        <v>2.0131999999999999</v>
      </c>
      <c r="D188" s="88">
        <v>30</v>
      </c>
      <c r="E188" s="88">
        <v>1</v>
      </c>
      <c r="F188" s="8"/>
    </row>
    <row r="189" spans="1:6" ht="30" x14ac:dyDescent="0.25">
      <c r="A189" s="8">
        <v>188</v>
      </c>
      <c r="B189" s="88" t="s">
        <v>302</v>
      </c>
      <c r="C189" s="88">
        <v>2.5146999999999999</v>
      </c>
      <c r="D189" s="88">
        <v>30</v>
      </c>
      <c r="E189" s="88">
        <v>1</v>
      </c>
      <c r="F189" s="8"/>
    </row>
    <row r="190" spans="1:6" ht="30" x14ac:dyDescent="0.25">
      <c r="A190" s="8">
        <v>189</v>
      </c>
      <c r="B190" s="88" t="s">
        <v>302</v>
      </c>
      <c r="C190" s="88">
        <v>2.6002000000000001</v>
      </c>
      <c r="D190" s="88">
        <v>30</v>
      </c>
      <c r="E190" s="88">
        <v>1</v>
      </c>
      <c r="F190" s="8"/>
    </row>
    <row r="191" spans="1:6" ht="30" x14ac:dyDescent="0.25">
      <c r="A191" s="8">
        <v>190</v>
      </c>
      <c r="B191" s="88" t="s">
        <v>302</v>
      </c>
      <c r="C191" s="88">
        <v>2.6838000000000002</v>
      </c>
      <c r="D191" s="88">
        <v>30</v>
      </c>
      <c r="E191" s="88">
        <v>1</v>
      </c>
      <c r="F191" s="8"/>
    </row>
    <row r="192" spans="1:6" ht="30" x14ac:dyDescent="0.25">
      <c r="A192" s="8">
        <v>191</v>
      </c>
      <c r="B192" s="88" t="s">
        <v>302</v>
      </c>
      <c r="C192" s="88">
        <v>2.9022000000000001</v>
      </c>
      <c r="D192" s="88">
        <v>30</v>
      </c>
      <c r="E192" s="88">
        <v>1</v>
      </c>
      <c r="F192" s="8"/>
    </row>
    <row r="193" spans="1:6" ht="30" x14ac:dyDescent="0.25">
      <c r="A193" s="8">
        <v>192</v>
      </c>
      <c r="B193" s="88" t="s">
        <v>353</v>
      </c>
      <c r="C193" s="88">
        <v>1.3488</v>
      </c>
      <c r="D193" s="88">
        <v>30</v>
      </c>
      <c r="E193" s="88">
        <v>1</v>
      </c>
      <c r="F193" s="8"/>
    </row>
    <row r="194" spans="1:6" ht="45" x14ac:dyDescent="0.25">
      <c r="A194" s="8">
        <v>193</v>
      </c>
      <c r="B194" s="88" t="s">
        <v>305</v>
      </c>
      <c r="C194" s="88">
        <v>1.9514</v>
      </c>
      <c r="D194" s="88">
        <v>30</v>
      </c>
      <c r="E194" s="88">
        <v>1</v>
      </c>
      <c r="F194" s="8"/>
    </row>
    <row r="195" spans="1:6" ht="45" x14ac:dyDescent="0.25">
      <c r="A195" s="8">
        <v>194</v>
      </c>
      <c r="B195" s="88" t="s">
        <v>305</v>
      </c>
      <c r="C195" s="88">
        <v>2.2684000000000002</v>
      </c>
      <c r="D195" s="88">
        <v>30</v>
      </c>
      <c r="E195" s="88">
        <v>1</v>
      </c>
      <c r="F195" s="8"/>
    </row>
    <row r="196" spans="1:6" ht="45" x14ac:dyDescent="0.25">
      <c r="A196" s="8">
        <v>195</v>
      </c>
      <c r="B196" s="88" t="s">
        <v>306</v>
      </c>
      <c r="C196" s="88">
        <v>2.1597</v>
      </c>
      <c r="D196" s="88">
        <v>30</v>
      </c>
      <c r="E196" s="88">
        <v>1</v>
      </c>
      <c r="F196" s="8"/>
    </row>
    <row r="197" spans="1:6" ht="45" x14ac:dyDescent="0.25">
      <c r="A197" s="8">
        <v>196</v>
      </c>
      <c r="B197" s="88" t="s">
        <v>306</v>
      </c>
      <c r="C197" s="88">
        <v>2.2785000000000002</v>
      </c>
      <c r="D197" s="88">
        <v>30</v>
      </c>
      <c r="E197" s="88">
        <v>1</v>
      </c>
      <c r="F197" s="8"/>
    </row>
    <row r="198" spans="1:6" ht="45" x14ac:dyDescent="0.25">
      <c r="A198" s="8">
        <v>197</v>
      </c>
      <c r="B198" s="88" t="s">
        <v>306</v>
      </c>
      <c r="C198" s="88">
        <v>2.3008000000000002</v>
      </c>
      <c r="D198" s="88">
        <v>30</v>
      </c>
      <c r="E198" s="88">
        <v>1</v>
      </c>
      <c r="F198" s="8"/>
    </row>
    <row r="199" spans="1:6" ht="45" x14ac:dyDescent="0.25">
      <c r="A199" s="8">
        <v>198</v>
      </c>
      <c r="B199" s="88" t="s">
        <v>306</v>
      </c>
      <c r="C199" s="88">
        <v>2.4336000000000002</v>
      </c>
      <c r="D199" s="88">
        <v>30</v>
      </c>
      <c r="E199" s="88">
        <v>1</v>
      </c>
      <c r="F199" s="8"/>
    </row>
    <row r="200" spans="1:6" ht="30" x14ac:dyDescent="0.25">
      <c r="A200" s="8">
        <v>199</v>
      </c>
      <c r="B200" s="88" t="s">
        <v>354</v>
      </c>
      <c r="C200" s="88">
        <v>1.1962999999999999</v>
      </c>
      <c r="D200" s="88">
        <v>30</v>
      </c>
      <c r="E200" s="88">
        <v>1</v>
      </c>
      <c r="F200" s="8"/>
    </row>
    <row r="201" spans="1:6" ht="30" x14ac:dyDescent="0.25">
      <c r="A201" s="8">
        <v>200</v>
      </c>
      <c r="B201" s="88" t="s">
        <v>354</v>
      </c>
      <c r="C201" s="88">
        <v>2.0954000000000002</v>
      </c>
      <c r="D201" s="88">
        <v>30</v>
      </c>
      <c r="E201" s="88">
        <v>1</v>
      </c>
      <c r="F201" s="8"/>
    </row>
    <row r="202" spans="1:6" ht="30" x14ac:dyDescent="0.25">
      <c r="A202" s="8">
        <v>201</v>
      </c>
      <c r="B202" s="88" t="s">
        <v>354</v>
      </c>
      <c r="C202" s="88">
        <v>2.1837</v>
      </c>
      <c r="D202" s="88">
        <v>30</v>
      </c>
      <c r="E202" s="88">
        <v>1</v>
      </c>
      <c r="F202" s="8"/>
    </row>
    <row r="203" spans="1:6" ht="30" x14ac:dyDescent="0.25">
      <c r="A203" s="8">
        <v>202</v>
      </c>
      <c r="B203" s="88" t="s">
        <v>354</v>
      </c>
      <c r="C203" s="88">
        <v>2.3549000000000002</v>
      </c>
      <c r="D203" s="88">
        <v>30</v>
      </c>
      <c r="E203" s="88">
        <v>1</v>
      </c>
      <c r="F203" s="8"/>
    </row>
    <row r="204" spans="1:6" ht="30" x14ac:dyDescent="0.25">
      <c r="A204" s="8">
        <v>203</v>
      </c>
      <c r="B204" s="88" t="s">
        <v>354</v>
      </c>
      <c r="C204" s="88">
        <v>2.61</v>
      </c>
      <c r="D204" s="88">
        <v>30</v>
      </c>
      <c r="E204" s="88">
        <v>1</v>
      </c>
      <c r="F204" s="8"/>
    </row>
    <row r="205" spans="1:6" ht="30" x14ac:dyDescent="0.25">
      <c r="A205" s="8">
        <v>204</v>
      </c>
      <c r="B205" s="88" t="s">
        <v>307</v>
      </c>
      <c r="C205" s="88">
        <v>1.1113999999999999</v>
      </c>
      <c r="D205" s="88">
        <v>30</v>
      </c>
      <c r="E205" s="88">
        <v>1</v>
      </c>
      <c r="F205" s="8"/>
    </row>
    <row r="206" spans="1:6" ht="30" x14ac:dyDescent="0.25">
      <c r="A206" s="8">
        <v>205</v>
      </c>
      <c r="B206" s="88" t="s">
        <v>307</v>
      </c>
      <c r="C206" s="88">
        <v>1.3050999999999999</v>
      </c>
      <c r="D206" s="88">
        <v>30</v>
      </c>
      <c r="E206" s="88">
        <v>1</v>
      </c>
      <c r="F206" s="8"/>
    </row>
    <row r="207" spans="1:6" ht="30" x14ac:dyDescent="0.25">
      <c r="A207" s="8">
        <v>206</v>
      </c>
      <c r="B207" s="88" t="s">
        <v>307</v>
      </c>
      <c r="C207" s="88">
        <v>1.3879999999999999</v>
      </c>
      <c r="D207" s="88">
        <v>30</v>
      </c>
      <c r="E207" s="88">
        <v>1</v>
      </c>
      <c r="F207" s="8"/>
    </row>
    <row r="208" spans="1:6" ht="30" x14ac:dyDescent="0.25">
      <c r="A208" s="8">
        <v>207</v>
      </c>
      <c r="B208" s="88" t="s">
        <v>307</v>
      </c>
      <c r="C208" s="88">
        <v>1.6853</v>
      </c>
      <c r="D208" s="88">
        <v>30</v>
      </c>
      <c r="E208" s="88">
        <v>1</v>
      </c>
      <c r="F208" s="8"/>
    </row>
    <row r="209" spans="1:6" ht="30" x14ac:dyDescent="0.25">
      <c r="A209" s="8">
        <v>208</v>
      </c>
      <c r="B209" s="88" t="s">
        <v>307</v>
      </c>
      <c r="C209" s="88">
        <v>1.8478000000000001</v>
      </c>
      <c r="D209" s="88">
        <v>30</v>
      </c>
      <c r="E209" s="88">
        <v>1</v>
      </c>
      <c r="F209" s="8"/>
    </row>
    <row r="210" spans="1:6" ht="30" x14ac:dyDescent="0.25">
      <c r="A210" s="8">
        <v>209</v>
      </c>
      <c r="B210" s="88" t="s">
        <v>307</v>
      </c>
      <c r="C210" s="88">
        <v>1.9624999999999999</v>
      </c>
      <c r="D210" s="88">
        <v>30</v>
      </c>
      <c r="E210" s="88">
        <v>1</v>
      </c>
      <c r="F210" s="8"/>
    </row>
    <row r="211" spans="1:6" ht="30" x14ac:dyDescent="0.25">
      <c r="A211" s="8">
        <v>210</v>
      </c>
      <c r="B211" s="88" t="s">
        <v>307</v>
      </c>
      <c r="C211" s="88">
        <v>2.0672000000000001</v>
      </c>
      <c r="D211" s="88">
        <v>30</v>
      </c>
      <c r="E211" s="88">
        <v>1</v>
      </c>
      <c r="F211" s="8"/>
    </row>
    <row r="212" spans="1:6" ht="30" x14ac:dyDescent="0.25">
      <c r="A212" s="8">
        <v>211</v>
      </c>
      <c r="B212" s="88" t="s">
        <v>307</v>
      </c>
      <c r="C212" s="88">
        <v>2.1312000000000002</v>
      </c>
      <c r="D212" s="88">
        <v>30</v>
      </c>
      <c r="E212" s="88">
        <v>1</v>
      </c>
      <c r="F212" s="8"/>
    </row>
    <row r="213" spans="1:6" ht="30" x14ac:dyDescent="0.25">
      <c r="A213" s="8">
        <v>212</v>
      </c>
      <c r="B213" s="88" t="s">
        <v>307</v>
      </c>
      <c r="C213" s="88">
        <v>2.1450999999999998</v>
      </c>
      <c r="D213" s="88">
        <v>30</v>
      </c>
      <c r="E213" s="88">
        <v>1</v>
      </c>
      <c r="F213" s="8"/>
    </row>
    <row r="214" spans="1:6" ht="30" x14ac:dyDescent="0.25">
      <c r="A214" s="8">
        <v>213</v>
      </c>
      <c r="B214" s="88" t="s">
        <v>307</v>
      </c>
      <c r="C214" s="88">
        <v>2.1535000000000002</v>
      </c>
      <c r="D214" s="88">
        <v>30</v>
      </c>
      <c r="E214" s="88">
        <v>1</v>
      </c>
      <c r="F214" s="8"/>
    </row>
    <row r="215" spans="1:6" ht="30" x14ac:dyDescent="0.25">
      <c r="A215" s="8">
        <v>214</v>
      </c>
      <c r="B215" s="88" t="s">
        <v>307</v>
      </c>
      <c r="C215" s="88">
        <v>2.1604000000000001</v>
      </c>
      <c r="D215" s="88">
        <v>30</v>
      </c>
      <c r="E215" s="88">
        <v>1</v>
      </c>
      <c r="F215" s="8"/>
    </row>
    <row r="216" spans="1:6" ht="30" x14ac:dyDescent="0.25">
      <c r="A216" s="8">
        <v>215</v>
      </c>
      <c r="B216" s="88" t="s">
        <v>307</v>
      </c>
      <c r="C216" s="88">
        <v>2.1958000000000002</v>
      </c>
      <c r="D216" s="88">
        <v>30</v>
      </c>
      <c r="E216" s="88">
        <v>1</v>
      </c>
      <c r="F216" s="8"/>
    </row>
    <row r="217" spans="1:6" ht="30" x14ac:dyDescent="0.25">
      <c r="A217" s="8">
        <v>216</v>
      </c>
      <c r="B217" s="88" t="s">
        <v>307</v>
      </c>
      <c r="C217" s="88">
        <v>2.3142</v>
      </c>
      <c r="D217" s="88">
        <v>30</v>
      </c>
      <c r="E217" s="88">
        <v>1</v>
      </c>
      <c r="F217" s="8"/>
    </row>
    <row r="218" spans="1:6" ht="30" x14ac:dyDescent="0.25">
      <c r="A218" s="8">
        <v>217</v>
      </c>
      <c r="B218" s="88" t="s">
        <v>307</v>
      </c>
      <c r="C218" s="88">
        <v>2.3668</v>
      </c>
      <c r="D218" s="88">
        <v>30</v>
      </c>
      <c r="E218" s="88">
        <v>1</v>
      </c>
      <c r="F218" s="8"/>
    </row>
    <row r="219" spans="1:6" ht="30" x14ac:dyDescent="0.25">
      <c r="A219" s="8">
        <v>218</v>
      </c>
      <c r="B219" s="88" t="s">
        <v>307</v>
      </c>
      <c r="C219" s="88">
        <v>2.3997999999999999</v>
      </c>
      <c r="D219" s="88">
        <v>30</v>
      </c>
      <c r="E219" s="88">
        <v>1</v>
      </c>
      <c r="F219" s="8"/>
    </row>
    <row r="220" spans="1:6" ht="30" x14ac:dyDescent="0.25">
      <c r="A220" s="8">
        <v>219</v>
      </c>
      <c r="B220" s="88" t="s">
        <v>307</v>
      </c>
      <c r="C220" s="88">
        <v>2.7179000000000002</v>
      </c>
      <c r="D220" s="88">
        <v>30</v>
      </c>
      <c r="E220" s="88">
        <v>1</v>
      </c>
      <c r="F220" s="8"/>
    </row>
    <row r="221" spans="1:6" ht="30" x14ac:dyDescent="0.25">
      <c r="A221" s="8">
        <v>220</v>
      </c>
      <c r="B221" s="88" t="s">
        <v>307</v>
      </c>
      <c r="C221" s="88">
        <v>2.7225999999999999</v>
      </c>
      <c r="D221" s="88">
        <v>30</v>
      </c>
      <c r="E221" s="88">
        <v>1</v>
      </c>
      <c r="F221" s="8"/>
    </row>
    <row r="222" spans="1:6" ht="30" x14ac:dyDescent="0.25">
      <c r="A222" s="8">
        <v>221</v>
      </c>
      <c r="B222" s="88" t="s">
        <v>307</v>
      </c>
      <c r="C222" s="88">
        <v>2.8957000000000002</v>
      </c>
      <c r="D222" s="88">
        <v>30</v>
      </c>
      <c r="E222" s="88">
        <v>1</v>
      </c>
      <c r="F222" s="8"/>
    </row>
    <row r="223" spans="1:6" ht="30" x14ac:dyDescent="0.25">
      <c r="A223" s="8">
        <v>222</v>
      </c>
      <c r="B223" s="88" t="s">
        <v>307</v>
      </c>
      <c r="C223" s="88">
        <v>2.9247999999999998</v>
      </c>
      <c r="D223" s="88">
        <v>30</v>
      </c>
      <c r="E223" s="88">
        <v>1</v>
      </c>
      <c r="F223" s="8"/>
    </row>
    <row r="224" spans="1:6" ht="30" x14ac:dyDescent="0.25">
      <c r="A224" s="8">
        <v>223</v>
      </c>
      <c r="B224" s="88" t="s">
        <v>355</v>
      </c>
      <c r="C224" s="88">
        <v>1.2966</v>
      </c>
      <c r="D224" s="88">
        <v>30</v>
      </c>
      <c r="E224" s="88">
        <v>1</v>
      </c>
      <c r="F224" s="8"/>
    </row>
    <row r="225" spans="1:6" ht="30" x14ac:dyDescent="0.25">
      <c r="A225" s="8">
        <v>224</v>
      </c>
      <c r="B225" s="88" t="s">
        <v>355</v>
      </c>
      <c r="C225" s="88">
        <v>2.3851</v>
      </c>
      <c r="D225" s="88">
        <v>30</v>
      </c>
      <c r="E225" s="88">
        <v>1</v>
      </c>
      <c r="F225" s="8"/>
    </row>
    <row r="226" spans="1:6" ht="30" x14ac:dyDescent="0.25">
      <c r="A226" s="8">
        <v>225</v>
      </c>
      <c r="B226" s="88" t="s">
        <v>355</v>
      </c>
      <c r="C226" s="88">
        <v>2.4969999999999999</v>
      </c>
      <c r="D226" s="88">
        <v>30</v>
      </c>
      <c r="E226" s="88">
        <v>1</v>
      </c>
      <c r="F226" s="8"/>
    </row>
    <row r="227" spans="1:6" ht="30" x14ac:dyDescent="0.25">
      <c r="A227" s="8">
        <v>226</v>
      </c>
      <c r="B227" s="88" t="s">
        <v>356</v>
      </c>
      <c r="C227" s="88">
        <v>2.5226999999999999</v>
      </c>
      <c r="D227" s="88">
        <v>30</v>
      </c>
      <c r="E227" s="88">
        <v>1</v>
      </c>
      <c r="F227" s="8"/>
    </row>
    <row r="228" spans="1:6" ht="30" x14ac:dyDescent="0.25">
      <c r="A228" s="8">
        <v>227</v>
      </c>
      <c r="B228" s="88" t="s">
        <v>308</v>
      </c>
      <c r="C228" s="88">
        <v>1.4679</v>
      </c>
      <c r="D228" s="88">
        <v>30</v>
      </c>
      <c r="E228" s="88">
        <v>1</v>
      </c>
      <c r="F228" s="8"/>
    </row>
    <row r="229" spans="1:6" ht="30" x14ac:dyDescent="0.25">
      <c r="A229" s="8">
        <v>228</v>
      </c>
      <c r="B229" s="88" t="s">
        <v>357</v>
      </c>
      <c r="C229" s="88">
        <v>1.1904999999999999</v>
      </c>
      <c r="D229" s="88">
        <v>30</v>
      </c>
      <c r="E229" s="88">
        <v>1</v>
      </c>
      <c r="F229" s="8"/>
    </row>
    <row r="230" spans="1:6" ht="30" x14ac:dyDescent="0.25">
      <c r="A230" s="8">
        <v>229</v>
      </c>
      <c r="B230" s="88" t="s">
        <v>357</v>
      </c>
      <c r="C230" s="88">
        <v>1.5106999999999999</v>
      </c>
      <c r="D230" s="88">
        <v>30</v>
      </c>
      <c r="E230" s="88">
        <v>1</v>
      </c>
      <c r="F230" s="8"/>
    </row>
    <row r="231" spans="1:6" ht="45" x14ac:dyDescent="0.25">
      <c r="A231" s="8">
        <v>230</v>
      </c>
      <c r="B231" s="88" t="s">
        <v>358</v>
      </c>
      <c r="C231" s="88">
        <v>1.1847000000000001</v>
      </c>
      <c r="D231" s="88">
        <v>30</v>
      </c>
      <c r="E231" s="88">
        <v>1</v>
      </c>
      <c r="F231" s="8"/>
    </row>
    <row r="232" spans="1:6" ht="45" x14ac:dyDescent="0.25">
      <c r="A232" s="8">
        <v>231</v>
      </c>
      <c r="B232" s="88" t="s">
        <v>358</v>
      </c>
      <c r="C232" s="88">
        <v>1.2492000000000001</v>
      </c>
      <c r="D232" s="88">
        <v>30</v>
      </c>
      <c r="E232" s="88">
        <v>1</v>
      </c>
      <c r="F232" s="8"/>
    </row>
    <row r="233" spans="1:6" ht="45" x14ac:dyDescent="0.25">
      <c r="A233" s="8">
        <v>232</v>
      </c>
      <c r="B233" s="88" t="s">
        <v>358</v>
      </c>
      <c r="C233" s="88">
        <v>2.2158000000000002</v>
      </c>
      <c r="D233" s="88">
        <v>30</v>
      </c>
      <c r="E233" s="88">
        <v>1</v>
      </c>
      <c r="F233" s="8"/>
    </row>
    <row r="234" spans="1:6" ht="45" x14ac:dyDescent="0.25">
      <c r="A234" s="8">
        <v>233</v>
      </c>
      <c r="B234" s="88" t="s">
        <v>358</v>
      </c>
      <c r="C234" s="88">
        <v>2.8496000000000001</v>
      </c>
      <c r="D234" s="88">
        <v>30</v>
      </c>
      <c r="E234" s="88">
        <v>1</v>
      </c>
      <c r="F234" s="8"/>
    </row>
    <row r="235" spans="1:6" ht="30" x14ac:dyDescent="0.25">
      <c r="A235" s="8">
        <v>234</v>
      </c>
      <c r="B235" s="88" t="s">
        <v>359</v>
      </c>
      <c r="C235" s="88">
        <v>1.9611000000000001</v>
      </c>
      <c r="D235" s="88">
        <v>30</v>
      </c>
      <c r="E235" s="88">
        <v>1</v>
      </c>
      <c r="F235" s="8"/>
    </row>
    <row r="236" spans="1:6" ht="30" x14ac:dyDescent="0.25">
      <c r="A236" s="8">
        <v>235</v>
      </c>
      <c r="B236" s="88" t="s">
        <v>310</v>
      </c>
      <c r="C236" s="88">
        <v>2.1633</v>
      </c>
      <c r="D236" s="88">
        <v>30</v>
      </c>
      <c r="E236" s="88">
        <v>1</v>
      </c>
      <c r="F236" s="8"/>
    </row>
    <row r="237" spans="1:6" ht="30" x14ac:dyDescent="0.25">
      <c r="A237" s="8">
        <v>236</v>
      </c>
      <c r="B237" s="88" t="s">
        <v>310</v>
      </c>
      <c r="C237" s="88">
        <v>2.3056000000000001</v>
      </c>
      <c r="D237" s="88">
        <v>30</v>
      </c>
      <c r="E237" s="88">
        <v>1</v>
      </c>
      <c r="F237" s="8"/>
    </row>
    <row r="238" spans="1:6" ht="45" x14ac:dyDescent="0.25">
      <c r="A238" s="8">
        <v>237</v>
      </c>
      <c r="B238" s="88" t="s">
        <v>312</v>
      </c>
      <c r="C238" s="88">
        <v>2.3166000000000002</v>
      </c>
      <c r="D238" s="88">
        <v>30</v>
      </c>
      <c r="E238" s="88">
        <v>1</v>
      </c>
      <c r="F238" s="8"/>
    </row>
    <row r="239" spans="1:6" ht="30" x14ac:dyDescent="0.25">
      <c r="A239" s="8">
        <v>238</v>
      </c>
      <c r="B239" s="88" t="s">
        <v>313</v>
      </c>
      <c r="C239" s="88">
        <v>1.6363000000000001</v>
      </c>
      <c r="D239" s="88">
        <v>30</v>
      </c>
      <c r="E239" s="88">
        <v>1</v>
      </c>
      <c r="F239" s="8"/>
    </row>
    <row r="240" spans="1:6" ht="30" x14ac:dyDescent="0.25">
      <c r="A240" s="8">
        <v>239</v>
      </c>
      <c r="B240" s="88" t="s">
        <v>360</v>
      </c>
      <c r="C240" s="88">
        <v>2.9544000000000001</v>
      </c>
      <c r="D240" s="88">
        <v>30</v>
      </c>
      <c r="E240" s="88">
        <v>1</v>
      </c>
      <c r="F240" s="8"/>
    </row>
    <row r="241" spans="1:6" ht="30" x14ac:dyDescent="0.25">
      <c r="A241" s="8">
        <v>240</v>
      </c>
      <c r="B241" s="88" t="s">
        <v>314</v>
      </c>
      <c r="C241" s="88">
        <v>2.6739000000000002</v>
      </c>
      <c r="D241" s="88">
        <v>30</v>
      </c>
      <c r="E241" s="88">
        <v>1</v>
      </c>
      <c r="F241" s="8"/>
    </row>
    <row r="242" spans="1:6" ht="30" x14ac:dyDescent="0.25">
      <c r="A242" s="8">
        <v>241</v>
      </c>
      <c r="B242" s="88" t="s">
        <v>314</v>
      </c>
      <c r="C242" s="88">
        <v>2.8603000000000001</v>
      </c>
      <c r="D242" s="88">
        <v>30</v>
      </c>
      <c r="E242" s="88">
        <v>1</v>
      </c>
      <c r="F242" s="8"/>
    </row>
    <row r="243" spans="1:6" ht="60" x14ac:dyDescent="0.25">
      <c r="A243" s="8">
        <v>242</v>
      </c>
      <c r="B243" s="88" t="s">
        <v>317</v>
      </c>
      <c r="C243" s="88">
        <v>2.2353000000000001</v>
      </c>
      <c r="D243" s="88">
        <v>30</v>
      </c>
      <c r="E243" s="88">
        <v>1</v>
      </c>
      <c r="F243" s="8"/>
    </row>
    <row r="244" spans="1:6" ht="60" x14ac:dyDescent="0.25">
      <c r="A244" s="8">
        <v>243</v>
      </c>
      <c r="B244" s="88" t="s">
        <v>317</v>
      </c>
      <c r="C244" s="88">
        <v>2.3754</v>
      </c>
      <c r="D244" s="88">
        <v>30</v>
      </c>
      <c r="E244" s="88">
        <v>1</v>
      </c>
      <c r="F244" s="8"/>
    </row>
    <row r="245" spans="1:6" ht="60" x14ac:dyDescent="0.25">
      <c r="A245" s="8">
        <v>244</v>
      </c>
      <c r="B245" s="88" t="s">
        <v>317</v>
      </c>
      <c r="C245" s="88">
        <v>2.4260999999999999</v>
      </c>
      <c r="D245" s="88">
        <v>30</v>
      </c>
      <c r="E245" s="88">
        <v>1</v>
      </c>
      <c r="F245" s="8"/>
    </row>
    <row r="246" spans="1:6" ht="60" x14ac:dyDescent="0.25">
      <c r="A246" s="8">
        <v>245</v>
      </c>
      <c r="B246" s="88" t="s">
        <v>317</v>
      </c>
      <c r="C246" s="88">
        <v>2.5045000000000002</v>
      </c>
      <c r="D246" s="88">
        <v>30</v>
      </c>
      <c r="E246" s="88">
        <v>1</v>
      </c>
      <c r="F246" s="8"/>
    </row>
    <row r="247" spans="1:6" ht="45" x14ac:dyDescent="0.25">
      <c r="A247" s="8">
        <v>246</v>
      </c>
      <c r="B247" s="88" t="s">
        <v>318</v>
      </c>
      <c r="C247" s="88">
        <v>1.3552</v>
      </c>
      <c r="D247" s="88">
        <v>30</v>
      </c>
      <c r="E247" s="88">
        <v>1</v>
      </c>
      <c r="F247" s="8"/>
    </row>
    <row r="248" spans="1:6" ht="45" x14ac:dyDescent="0.25">
      <c r="A248" s="8">
        <v>247</v>
      </c>
      <c r="B248" s="88" t="s">
        <v>318</v>
      </c>
      <c r="C248" s="88">
        <v>1.8979999999999999</v>
      </c>
      <c r="D248" s="88">
        <v>30</v>
      </c>
      <c r="E248" s="88">
        <v>1</v>
      </c>
      <c r="F248" s="8"/>
    </row>
    <row r="249" spans="1:6" ht="45" x14ac:dyDescent="0.25">
      <c r="A249" s="8">
        <v>248</v>
      </c>
      <c r="B249" s="88" t="s">
        <v>318</v>
      </c>
      <c r="C249" s="88">
        <v>1.9734</v>
      </c>
      <c r="D249" s="88">
        <v>30</v>
      </c>
      <c r="E249" s="88">
        <v>1</v>
      </c>
      <c r="F249" s="8"/>
    </row>
    <row r="250" spans="1:6" ht="45" x14ac:dyDescent="0.25">
      <c r="A250" s="8">
        <v>249</v>
      </c>
      <c r="B250" s="88" t="s">
        <v>318</v>
      </c>
      <c r="C250" s="88">
        <v>2.5461</v>
      </c>
      <c r="D250" s="88">
        <v>30</v>
      </c>
      <c r="E250" s="88">
        <v>1</v>
      </c>
      <c r="F250" s="8"/>
    </row>
    <row r="251" spans="1:6" ht="45" x14ac:dyDescent="0.25">
      <c r="A251" s="8">
        <v>250</v>
      </c>
      <c r="B251" s="88" t="s">
        <v>361</v>
      </c>
      <c r="C251" s="88">
        <v>2.3226</v>
      </c>
      <c r="D251" s="88">
        <v>30</v>
      </c>
      <c r="E251" s="88">
        <v>1</v>
      </c>
      <c r="F251" s="8"/>
    </row>
    <row r="252" spans="1:6" ht="45" x14ac:dyDescent="0.25">
      <c r="A252" s="8">
        <v>251</v>
      </c>
      <c r="B252" s="88" t="s">
        <v>361</v>
      </c>
      <c r="C252" s="88">
        <v>2.4984000000000002</v>
      </c>
      <c r="D252" s="88">
        <v>30</v>
      </c>
      <c r="E252" s="88">
        <v>1</v>
      </c>
      <c r="F252" s="8"/>
    </row>
    <row r="253" spans="1:6" ht="30" x14ac:dyDescent="0.25">
      <c r="A253" s="8">
        <v>252</v>
      </c>
      <c r="B253" s="88" t="s">
        <v>319</v>
      </c>
      <c r="C253" s="88">
        <v>1.2942</v>
      </c>
      <c r="D253" s="88">
        <v>30</v>
      </c>
      <c r="E253" s="88">
        <v>1</v>
      </c>
      <c r="F253" s="8"/>
    </row>
    <row r="254" spans="1:6" ht="30" x14ac:dyDescent="0.25">
      <c r="A254" s="8">
        <v>253</v>
      </c>
      <c r="B254" s="88" t="s">
        <v>319</v>
      </c>
      <c r="C254" s="88">
        <v>1.3544</v>
      </c>
      <c r="D254" s="88">
        <v>30</v>
      </c>
      <c r="E254" s="88">
        <v>1</v>
      </c>
      <c r="F254" s="8"/>
    </row>
    <row r="255" spans="1:6" ht="30" x14ac:dyDescent="0.25">
      <c r="A255" s="8">
        <v>254</v>
      </c>
      <c r="B255" s="88" t="s">
        <v>319</v>
      </c>
      <c r="C255" s="88">
        <v>1.3924000000000001</v>
      </c>
      <c r="D255" s="88">
        <v>30</v>
      </c>
      <c r="E255" s="88">
        <v>1</v>
      </c>
      <c r="F255" s="8"/>
    </row>
    <row r="256" spans="1:6" ht="30" x14ac:dyDescent="0.25">
      <c r="A256" s="8">
        <v>255</v>
      </c>
      <c r="B256" s="88" t="s">
        <v>319</v>
      </c>
      <c r="C256" s="88">
        <v>1.4071</v>
      </c>
      <c r="D256" s="88">
        <v>30</v>
      </c>
      <c r="E256" s="88">
        <v>1</v>
      </c>
      <c r="F256" s="8"/>
    </row>
    <row r="257" spans="1:6" ht="30" x14ac:dyDescent="0.25">
      <c r="A257" s="8">
        <v>256</v>
      </c>
      <c r="B257" s="88" t="s">
        <v>319</v>
      </c>
      <c r="C257" s="88">
        <v>1.4232</v>
      </c>
      <c r="D257" s="88">
        <v>30</v>
      </c>
      <c r="E257" s="88">
        <v>1</v>
      </c>
      <c r="F257" s="8"/>
    </row>
    <row r="258" spans="1:6" ht="30" x14ac:dyDescent="0.25">
      <c r="A258" s="8">
        <v>257</v>
      </c>
      <c r="B258" s="88" t="s">
        <v>319</v>
      </c>
      <c r="C258" s="88">
        <v>2.4864999999999999</v>
      </c>
      <c r="D258" s="88">
        <v>30</v>
      </c>
      <c r="E258" s="88">
        <v>1</v>
      </c>
      <c r="F258" s="8"/>
    </row>
    <row r="259" spans="1:6" ht="45" x14ac:dyDescent="0.25">
      <c r="A259" s="8">
        <v>258</v>
      </c>
      <c r="B259" s="88" t="s">
        <v>321</v>
      </c>
      <c r="C259" s="88">
        <v>1.3472999999999999</v>
      </c>
      <c r="D259" s="88">
        <v>30</v>
      </c>
      <c r="E259" s="88">
        <v>1</v>
      </c>
      <c r="F259" s="8"/>
    </row>
    <row r="260" spans="1:6" ht="45" x14ac:dyDescent="0.25">
      <c r="A260" s="8">
        <v>259</v>
      </c>
      <c r="B260" s="88" t="s">
        <v>321</v>
      </c>
      <c r="C260" s="88">
        <v>1.3563000000000001</v>
      </c>
      <c r="D260" s="88">
        <v>30</v>
      </c>
      <c r="E260" s="88">
        <v>1</v>
      </c>
      <c r="F260" s="8"/>
    </row>
    <row r="261" spans="1:6" ht="45" x14ac:dyDescent="0.25">
      <c r="A261" s="8">
        <v>260</v>
      </c>
      <c r="B261" s="88" t="s">
        <v>321</v>
      </c>
      <c r="C261" s="88">
        <v>1.4649000000000001</v>
      </c>
      <c r="D261" s="88">
        <v>30</v>
      </c>
      <c r="E261" s="88">
        <v>1</v>
      </c>
      <c r="F261" s="8"/>
    </row>
    <row r="262" spans="1:6" ht="45" x14ac:dyDescent="0.25">
      <c r="A262" s="8">
        <v>261</v>
      </c>
      <c r="B262" s="88" t="s">
        <v>321</v>
      </c>
      <c r="C262" s="88">
        <v>1.4676</v>
      </c>
      <c r="D262" s="88">
        <v>30</v>
      </c>
      <c r="E262" s="88">
        <v>1</v>
      </c>
      <c r="F262" s="8"/>
    </row>
    <row r="263" spans="1:6" ht="45" x14ac:dyDescent="0.25">
      <c r="A263" s="8">
        <v>262</v>
      </c>
      <c r="B263" s="88" t="s">
        <v>321</v>
      </c>
      <c r="C263" s="88">
        <v>2.3424999999999998</v>
      </c>
      <c r="D263" s="88">
        <v>30</v>
      </c>
      <c r="E263" s="88">
        <v>1</v>
      </c>
      <c r="F263" s="8"/>
    </row>
    <row r="264" spans="1:6" ht="45" x14ac:dyDescent="0.25">
      <c r="A264" s="8">
        <v>263</v>
      </c>
      <c r="B264" s="88" t="s">
        <v>321</v>
      </c>
      <c r="C264" s="88">
        <v>2.4161000000000001</v>
      </c>
      <c r="D264" s="88">
        <v>30</v>
      </c>
      <c r="E264" s="88">
        <v>1</v>
      </c>
      <c r="F264" s="8"/>
    </row>
    <row r="265" spans="1:6" ht="45" x14ac:dyDescent="0.25">
      <c r="A265" s="8">
        <v>264</v>
      </c>
      <c r="B265" s="88" t="s">
        <v>321</v>
      </c>
      <c r="C265" s="88">
        <v>2.4434</v>
      </c>
      <c r="D265" s="88">
        <v>30</v>
      </c>
      <c r="E265" s="88">
        <v>1</v>
      </c>
      <c r="F265" s="8"/>
    </row>
    <row r="266" spans="1:6" ht="30" x14ac:dyDescent="0.25">
      <c r="A266" s="8">
        <v>265</v>
      </c>
      <c r="B266" s="88" t="s">
        <v>362</v>
      </c>
      <c r="C266" s="88">
        <v>1.1637999999999999</v>
      </c>
      <c r="D266" s="88">
        <v>30</v>
      </c>
      <c r="E266" s="88">
        <v>1</v>
      </c>
      <c r="F266" s="8"/>
    </row>
    <row r="267" spans="1:6" ht="30" x14ac:dyDescent="0.25">
      <c r="A267" s="8">
        <v>266</v>
      </c>
      <c r="B267" s="88" t="s">
        <v>362</v>
      </c>
      <c r="C267" s="88">
        <v>1.2516</v>
      </c>
      <c r="D267" s="88">
        <v>30</v>
      </c>
      <c r="E267" s="88">
        <v>1</v>
      </c>
      <c r="F267" s="8"/>
    </row>
    <row r="268" spans="1:6" ht="45" x14ac:dyDescent="0.25">
      <c r="A268" s="8">
        <v>267</v>
      </c>
      <c r="B268" s="88" t="s">
        <v>297</v>
      </c>
      <c r="C268" s="88">
        <v>2.8357999999999999</v>
      </c>
      <c r="D268" s="88">
        <v>30</v>
      </c>
      <c r="E268" s="88">
        <v>1</v>
      </c>
      <c r="F268" s="8"/>
    </row>
    <row r="269" spans="1:6" ht="45" x14ac:dyDescent="0.25">
      <c r="A269" s="8">
        <v>268</v>
      </c>
      <c r="B269" s="88" t="s">
        <v>297</v>
      </c>
      <c r="C269" s="88">
        <v>2.9207000000000001</v>
      </c>
      <c r="D269" s="88">
        <v>30</v>
      </c>
      <c r="E269" s="88">
        <v>1</v>
      </c>
      <c r="F269" s="8"/>
    </row>
    <row r="270" spans="1:6" ht="30" x14ac:dyDescent="0.25">
      <c r="A270" s="8">
        <v>269</v>
      </c>
      <c r="B270" s="88" t="s">
        <v>363</v>
      </c>
      <c r="C270" s="88">
        <v>1.7551000000000001</v>
      </c>
      <c r="D270" s="88">
        <v>30</v>
      </c>
      <c r="E270" s="88">
        <v>1</v>
      </c>
      <c r="F270" s="8"/>
    </row>
    <row r="271" spans="1:6" ht="30" x14ac:dyDescent="0.25">
      <c r="A271" s="8">
        <v>270</v>
      </c>
      <c r="B271" s="88" t="s">
        <v>364</v>
      </c>
      <c r="C271" s="88">
        <v>2.1215999999999999</v>
      </c>
      <c r="D271" s="88">
        <v>30</v>
      </c>
      <c r="E271" s="88">
        <v>1</v>
      </c>
      <c r="F271" s="8"/>
    </row>
    <row r="272" spans="1:6" ht="30" x14ac:dyDescent="0.25">
      <c r="A272" s="8">
        <v>271</v>
      </c>
      <c r="B272" s="88" t="s">
        <v>365</v>
      </c>
      <c r="C272" s="88">
        <v>2.8334000000000001</v>
      </c>
      <c r="D272" s="88">
        <v>30</v>
      </c>
      <c r="E272" s="88">
        <v>1</v>
      </c>
      <c r="F272" s="8"/>
    </row>
    <row r="273" spans="1:6" ht="30" x14ac:dyDescent="0.25">
      <c r="A273" s="8">
        <v>272</v>
      </c>
      <c r="B273" s="88" t="s">
        <v>322</v>
      </c>
      <c r="C273" s="88">
        <v>1.3262</v>
      </c>
      <c r="D273" s="88">
        <v>30</v>
      </c>
      <c r="E273" s="88">
        <v>1</v>
      </c>
      <c r="F273" s="8"/>
    </row>
    <row r="274" spans="1:6" ht="30" x14ac:dyDescent="0.25">
      <c r="A274" s="8">
        <v>273</v>
      </c>
      <c r="B274" s="88" t="s">
        <v>322</v>
      </c>
      <c r="C274" s="88">
        <v>1.46</v>
      </c>
      <c r="D274" s="88">
        <v>30</v>
      </c>
      <c r="E274" s="88">
        <v>1</v>
      </c>
      <c r="F274" s="8"/>
    </row>
    <row r="275" spans="1:6" ht="30" x14ac:dyDescent="0.25">
      <c r="A275" s="8">
        <v>274</v>
      </c>
      <c r="B275" s="88" t="s">
        <v>322</v>
      </c>
      <c r="C275" s="88">
        <v>2.1190000000000002</v>
      </c>
      <c r="D275" s="88">
        <v>30</v>
      </c>
      <c r="E275" s="88">
        <v>1</v>
      </c>
      <c r="F275" s="8"/>
    </row>
    <row r="276" spans="1:6" ht="30" x14ac:dyDescent="0.25">
      <c r="A276" s="8">
        <v>275</v>
      </c>
      <c r="B276" s="88" t="s">
        <v>322</v>
      </c>
      <c r="C276" s="88">
        <v>2.1221000000000001</v>
      </c>
      <c r="D276" s="88">
        <v>30</v>
      </c>
      <c r="E276" s="88">
        <v>1</v>
      </c>
      <c r="F276" s="8"/>
    </row>
    <row r="277" spans="1:6" ht="30" x14ac:dyDescent="0.25">
      <c r="A277" s="8">
        <v>276</v>
      </c>
      <c r="B277" s="88" t="s">
        <v>322</v>
      </c>
      <c r="C277" s="88">
        <v>2.5354999999999999</v>
      </c>
      <c r="D277" s="88">
        <v>30</v>
      </c>
      <c r="E277" s="88">
        <v>1</v>
      </c>
      <c r="F277" s="8"/>
    </row>
    <row r="278" spans="1:6" ht="60" x14ac:dyDescent="0.25">
      <c r="A278" s="8">
        <v>277</v>
      </c>
      <c r="B278" s="88" t="s">
        <v>323</v>
      </c>
      <c r="C278" s="88">
        <v>2.3174999999999999</v>
      </c>
      <c r="D278" s="88">
        <v>30</v>
      </c>
      <c r="E278" s="88">
        <v>1</v>
      </c>
      <c r="F278" s="8"/>
    </row>
    <row r="279" spans="1:6" ht="60" x14ac:dyDescent="0.25">
      <c r="A279" s="8">
        <v>278</v>
      </c>
      <c r="B279" s="88" t="s">
        <v>323</v>
      </c>
      <c r="C279" s="88">
        <v>2.3826000000000001</v>
      </c>
      <c r="D279" s="88">
        <v>30</v>
      </c>
      <c r="E279" s="88">
        <v>1</v>
      </c>
      <c r="F279" s="8"/>
    </row>
    <row r="280" spans="1:6" ht="75" x14ac:dyDescent="0.25">
      <c r="A280" s="8">
        <v>279</v>
      </c>
      <c r="B280" s="88" t="s">
        <v>324</v>
      </c>
      <c r="C280" s="88">
        <v>2.9102000000000001</v>
      </c>
      <c r="D280" s="88">
        <v>30</v>
      </c>
      <c r="E280" s="88">
        <v>1</v>
      </c>
      <c r="F280" s="8"/>
    </row>
    <row r="281" spans="1:6" ht="30" x14ac:dyDescent="0.25">
      <c r="A281" s="8">
        <v>280</v>
      </c>
      <c r="B281" s="88" t="s">
        <v>325</v>
      </c>
      <c r="C281" s="88">
        <v>1.0266</v>
      </c>
      <c r="D281" s="88">
        <v>30</v>
      </c>
      <c r="E281" s="88">
        <v>1</v>
      </c>
      <c r="F281" s="8"/>
    </row>
    <row r="282" spans="1:6" ht="30" x14ac:dyDescent="0.25">
      <c r="A282" s="8">
        <v>281</v>
      </c>
      <c r="B282" s="88" t="s">
        <v>325</v>
      </c>
      <c r="C282" s="88">
        <v>1.7002999999999999</v>
      </c>
      <c r="D282" s="88">
        <v>30</v>
      </c>
      <c r="E282" s="88">
        <v>1</v>
      </c>
      <c r="F282" s="8"/>
    </row>
    <row r="283" spans="1:6" ht="30" x14ac:dyDescent="0.25">
      <c r="A283" s="8">
        <v>282</v>
      </c>
      <c r="B283" s="88" t="s">
        <v>325</v>
      </c>
      <c r="C283" s="88">
        <v>1.7004999999999999</v>
      </c>
      <c r="D283" s="88">
        <v>30</v>
      </c>
      <c r="E283" s="88">
        <v>1</v>
      </c>
      <c r="F283" s="8"/>
    </row>
    <row r="284" spans="1:6" ht="30" x14ac:dyDescent="0.25">
      <c r="A284" s="8">
        <v>283</v>
      </c>
      <c r="B284" s="88" t="s">
        <v>325</v>
      </c>
      <c r="C284" s="88">
        <v>2.4569999999999999</v>
      </c>
      <c r="D284" s="88">
        <v>30</v>
      </c>
      <c r="E284" s="88">
        <v>1</v>
      </c>
      <c r="F284" s="8"/>
    </row>
    <row r="285" spans="1:6" ht="30" x14ac:dyDescent="0.25">
      <c r="A285" s="8">
        <v>284</v>
      </c>
      <c r="B285" s="88" t="s">
        <v>325</v>
      </c>
      <c r="C285" s="88">
        <v>2.6042000000000001</v>
      </c>
      <c r="D285" s="88">
        <v>30</v>
      </c>
      <c r="E285" s="88">
        <v>1</v>
      </c>
      <c r="F285" s="8"/>
    </row>
    <row r="286" spans="1:6" ht="30" x14ac:dyDescent="0.25">
      <c r="A286" s="8">
        <v>285</v>
      </c>
      <c r="B286" s="88" t="s">
        <v>325</v>
      </c>
      <c r="C286" s="88">
        <v>2.7366999999999999</v>
      </c>
      <c r="D286" s="88">
        <v>30</v>
      </c>
      <c r="E286" s="88">
        <v>1</v>
      </c>
      <c r="F286" s="8"/>
    </row>
    <row r="287" spans="1:6" ht="45" x14ac:dyDescent="0.25">
      <c r="A287" s="8">
        <v>286</v>
      </c>
      <c r="B287" s="88" t="s">
        <v>326</v>
      </c>
      <c r="C287" s="88">
        <v>1.3586</v>
      </c>
      <c r="D287" s="88">
        <v>30</v>
      </c>
      <c r="E287" s="88">
        <v>1</v>
      </c>
      <c r="F287" s="8"/>
    </row>
    <row r="288" spans="1:6" ht="45" x14ac:dyDescent="0.25">
      <c r="A288" s="8">
        <v>287</v>
      </c>
      <c r="B288" s="88" t="s">
        <v>326</v>
      </c>
      <c r="C288" s="88">
        <v>2.7541000000000002</v>
      </c>
      <c r="D288" s="88">
        <v>30</v>
      </c>
      <c r="E288" s="88">
        <v>1</v>
      </c>
      <c r="F288" s="8"/>
    </row>
    <row r="289" spans="1:6" ht="45" x14ac:dyDescent="0.25">
      <c r="A289" s="8">
        <v>288</v>
      </c>
      <c r="B289" s="88" t="s">
        <v>326</v>
      </c>
      <c r="C289" s="88">
        <v>2.8012999999999999</v>
      </c>
      <c r="D289" s="88">
        <v>30</v>
      </c>
      <c r="E289" s="88">
        <v>1</v>
      </c>
      <c r="F289" s="8"/>
    </row>
    <row r="290" spans="1:6" ht="30" x14ac:dyDescent="0.25">
      <c r="A290" s="8">
        <v>289</v>
      </c>
      <c r="B290" s="88" t="s">
        <v>366</v>
      </c>
      <c r="C290" s="88">
        <v>1.3828</v>
      </c>
      <c r="D290" s="88">
        <v>30</v>
      </c>
      <c r="E290" s="88">
        <v>1</v>
      </c>
      <c r="F290" s="8"/>
    </row>
    <row r="291" spans="1:6" ht="30" x14ac:dyDescent="0.25">
      <c r="A291" s="8">
        <v>290</v>
      </c>
      <c r="B291" s="88" t="s">
        <v>366</v>
      </c>
      <c r="C291" s="88">
        <v>1.516</v>
      </c>
      <c r="D291" s="88">
        <v>30</v>
      </c>
      <c r="E291" s="88">
        <v>1</v>
      </c>
      <c r="F291" s="8"/>
    </row>
    <row r="292" spans="1:6" ht="30" x14ac:dyDescent="0.25">
      <c r="A292" s="8">
        <v>291</v>
      </c>
      <c r="B292" s="88" t="s">
        <v>366</v>
      </c>
      <c r="C292" s="88">
        <v>2.4615999999999998</v>
      </c>
      <c r="D292" s="88">
        <v>30</v>
      </c>
      <c r="E292" s="88">
        <v>1</v>
      </c>
      <c r="F292" s="8"/>
    </row>
    <row r="293" spans="1:6" ht="30" x14ac:dyDescent="0.25">
      <c r="A293" s="8">
        <v>292</v>
      </c>
      <c r="B293" s="88" t="s">
        <v>329</v>
      </c>
      <c r="C293" s="88">
        <v>1.9770000000000001</v>
      </c>
      <c r="D293" s="88">
        <v>30</v>
      </c>
      <c r="E293" s="88">
        <v>1</v>
      </c>
      <c r="F293" s="8"/>
    </row>
    <row r="294" spans="1:6" ht="30" x14ac:dyDescent="0.25">
      <c r="A294" s="8">
        <v>293</v>
      </c>
      <c r="B294" s="88" t="s">
        <v>329</v>
      </c>
      <c r="C294" s="88">
        <v>1.9792000000000001</v>
      </c>
      <c r="D294" s="88">
        <v>30</v>
      </c>
      <c r="E294" s="88">
        <v>1</v>
      </c>
      <c r="F294" s="8"/>
    </row>
    <row r="295" spans="1:6" ht="30" x14ac:dyDescent="0.25">
      <c r="A295" s="8">
        <v>294</v>
      </c>
      <c r="B295" s="88" t="s">
        <v>329</v>
      </c>
      <c r="C295" s="88">
        <v>2.8693</v>
      </c>
      <c r="D295" s="88">
        <v>30</v>
      </c>
      <c r="E295" s="88">
        <v>1</v>
      </c>
      <c r="F295" s="8"/>
    </row>
    <row r="296" spans="1:6" ht="30" x14ac:dyDescent="0.25">
      <c r="A296" s="8">
        <v>295</v>
      </c>
      <c r="B296" s="88" t="s">
        <v>329</v>
      </c>
      <c r="C296" s="88">
        <v>2.8731</v>
      </c>
      <c r="D296" s="88">
        <v>30</v>
      </c>
      <c r="E296" s="88">
        <v>1</v>
      </c>
      <c r="F296" s="8"/>
    </row>
    <row r="297" spans="1:6" ht="30" x14ac:dyDescent="0.25">
      <c r="A297" s="8">
        <v>296</v>
      </c>
      <c r="B297" s="88" t="s">
        <v>298</v>
      </c>
      <c r="C297" s="88">
        <v>1.5378000000000001</v>
      </c>
      <c r="D297" s="88">
        <v>30</v>
      </c>
      <c r="E297" s="88">
        <v>1</v>
      </c>
      <c r="F297" s="8"/>
    </row>
    <row r="298" spans="1:6" ht="30" x14ac:dyDescent="0.25">
      <c r="A298" s="8">
        <v>297</v>
      </c>
      <c r="B298" s="88" t="s">
        <v>298</v>
      </c>
      <c r="C298" s="88">
        <v>2.1177000000000001</v>
      </c>
      <c r="D298" s="88">
        <v>30</v>
      </c>
      <c r="E298" s="88">
        <v>1</v>
      </c>
      <c r="F298" s="8"/>
    </row>
    <row r="299" spans="1:6" ht="30" x14ac:dyDescent="0.25">
      <c r="A299" s="8">
        <v>298</v>
      </c>
      <c r="B299" s="88" t="s">
        <v>298</v>
      </c>
      <c r="C299" s="88">
        <v>2.1185</v>
      </c>
      <c r="D299" s="88">
        <v>30</v>
      </c>
      <c r="E299" s="88">
        <v>1</v>
      </c>
      <c r="F299" s="8"/>
    </row>
    <row r="300" spans="1:6" ht="30" x14ac:dyDescent="0.25">
      <c r="A300" s="8">
        <v>299</v>
      </c>
      <c r="B300" s="88" t="s">
        <v>298</v>
      </c>
      <c r="C300" s="88">
        <v>2.1227999999999998</v>
      </c>
      <c r="D300" s="88">
        <v>30</v>
      </c>
      <c r="E300" s="88">
        <v>1</v>
      </c>
      <c r="F300" s="8"/>
    </row>
    <row r="301" spans="1:6" ht="30" x14ac:dyDescent="0.25">
      <c r="A301" s="8">
        <v>300</v>
      </c>
      <c r="B301" s="88" t="s">
        <v>298</v>
      </c>
      <c r="C301" s="88">
        <v>2.1265000000000001</v>
      </c>
      <c r="D301" s="88">
        <v>30</v>
      </c>
      <c r="E301" s="88">
        <v>1</v>
      </c>
      <c r="F301" s="8"/>
    </row>
    <row r="302" spans="1:6" ht="30" x14ac:dyDescent="0.25">
      <c r="A302" s="8">
        <v>301</v>
      </c>
      <c r="B302" s="88" t="s">
        <v>298</v>
      </c>
      <c r="C302" s="88">
        <v>2.1688000000000001</v>
      </c>
      <c r="D302" s="88">
        <v>30</v>
      </c>
      <c r="E302" s="88">
        <v>1</v>
      </c>
      <c r="F302" s="8"/>
    </row>
    <row r="303" spans="1:6" ht="30" x14ac:dyDescent="0.25">
      <c r="A303" s="8">
        <v>302</v>
      </c>
      <c r="B303" s="88" t="s">
        <v>298</v>
      </c>
      <c r="C303" s="88">
        <v>2.2122999999999999</v>
      </c>
      <c r="D303" s="88">
        <v>30</v>
      </c>
      <c r="E303" s="88">
        <v>1</v>
      </c>
      <c r="F303" s="8"/>
    </row>
    <row r="304" spans="1:6" ht="30" x14ac:dyDescent="0.25">
      <c r="A304" s="8">
        <v>303</v>
      </c>
      <c r="B304" s="88" t="s">
        <v>298</v>
      </c>
      <c r="C304" s="88">
        <v>2.2519999999999998</v>
      </c>
      <c r="D304" s="88">
        <v>30</v>
      </c>
      <c r="E304" s="88">
        <v>1</v>
      </c>
      <c r="F304" s="8"/>
    </row>
    <row r="305" spans="1:6" ht="30" x14ac:dyDescent="0.25">
      <c r="A305" s="8">
        <v>304</v>
      </c>
      <c r="B305" s="88" t="s">
        <v>298</v>
      </c>
      <c r="C305" s="88">
        <v>2.4626000000000001</v>
      </c>
      <c r="D305" s="88">
        <v>30</v>
      </c>
      <c r="E305" s="88">
        <v>1</v>
      </c>
      <c r="F305" s="8"/>
    </row>
    <row r="306" spans="1:6" ht="30" x14ac:dyDescent="0.25">
      <c r="A306" s="8">
        <v>305</v>
      </c>
      <c r="B306" s="88" t="s">
        <v>298</v>
      </c>
      <c r="C306" s="88">
        <v>2.4685999999999999</v>
      </c>
      <c r="D306" s="88">
        <v>30</v>
      </c>
      <c r="E306" s="88">
        <v>1</v>
      </c>
      <c r="F306" s="8"/>
    </row>
    <row r="307" spans="1:6" ht="30" x14ac:dyDescent="0.25">
      <c r="A307" s="8">
        <v>306</v>
      </c>
      <c r="B307" s="88" t="s">
        <v>298</v>
      </c>
      <c r="C307" s="88">
        <v>2.9956</v>
      </c>
      <c r="D307" s="88">
        <v>30</v>
      </c>
      <c r="E307" s="88">
        <v>1</v>
      </c>
      <c r="F307" s="8"/>
    </row>
    <row r="308" spans="1:6" ht="45" x14ac:dyDescent="0.25">
      <c r="A308" s="8">
        <v>307</v>
      </c>
      <c r="B308" s="88" t="s">
        <v>331</v>
      </c>
      <c r="C308" s="88">
        <v>2.4862000000000002</v>
      </c>
      <c r="D308" s="88">
        <v>30</v>
      </c>
      <c r="E308" s="88">
        <v>1</v>
      </c>
      <c r="F308" s="8"/>
    </row>
    <row r="309" spans="1:6" ht="30" x14ac:dyDescent="0.25">
      <c r="A309" s="8">
        <v>308</v>
      </c>
      <c r="B309" s="88" t="s">
        <v>333</v>
      </c>
      <c r="C309" s="88">
        <v>1.2248000000000001</v>
      </c>
      <c r="D309" s="88">
        <v>30</v>
      </c>
      <c r="E309" s="88">
        <v>1</v>
      </c>
      <c r="F309" s="8"/>
    </row>
    <row r="310" spans="1:6" ht="30" x14ac:dyDescent="0.25">
      <c r="A310" s="8">
        <v>309</v>
      </c>
      <c r="B310" s="88" t="s">
        <v>333</v>
      </c>
      <c r="C310" s="88">
        <v>1.4029</v>
      </c>
      <c r="D310" s="88">
        <v>30</v>
      </c>
      <c r="E310" s="88">
        <v>1</v>
      </c>
      <c r="F310" s="8"/>
    </row>
    <row r="311" spans="1:6" ht="30" x14ac:dyDescent="0.25">
      <c r="A311" s="8">
        <v>310</v>
      </c>
      <c r="B311" s="88" t="s">
        <v>333</v>
      </c>
      <c r="C311" s="88">
        <v>1.4456</v>
      </c>
      <c r="D311" s="88">
        <v>30</v>
      </c>
      <c r="E311" s="88">
        <v>1</v>
      </c>
      <c r="F311" s="8"/>
    </row>
    <row r="312" spans="1:6" ht="30" x14ac:dyDescent="0.25">
      <c r="A312" s="8">
        <v>311</v>
      </c>
      <c r="B312" s="88" t="s">
        <v>333</v>
      </c>
      <c r="C312" s="88">
        <v>1.742</v>
      </c>
      <c r="D312" s="88">
        <v>30</v>
      </c>
      <c r="E312" s="88">
        <v>1</v>
      </c>
      <c r="F312" s="8"/>
    </row>
    <row r="313" spans="1:6" ht="30" x14ac:dyDescent="0.25">
      <c r="A313" s="8">
        <v>312</v>
      </c>
      <c r="B313" s="88" t="s">
        <v>333</v>
      </c>
      <c r="C313" s="88">
        <v>2.2081</v>
      </c>
      <c r="D313" s="88">
        <v>30</v>
      </c>
      <c r="E313" s="88">
        <v>1</v>
      </c>
      <c r="F313" s="8"/>
    </row>
    <row r="314" spans="1:6" ht="30" x14ac:dyDescent="0.25">
      <c r="A314" s="8">
        <v>313</v>
      </c>
      <c r="B314" s="88" t="s">
        <v>333</v>
      </c>
      <c r="C314" s="88">
        <v>2.9394999999999998</v>
      </c>
      <c r="D314" s="88">
        <v>30</v>
      </c>
      <c r="E314" s="88">
        <v>1</v>
      </c>
      <c r="F314" s="8"/>
    </row>
    <row r="315" spans="1:6" ht="30" x14ac:dyDescent="0.25">
      <c r="A315" s="8">
        <v>314</v>
      </c>
      <c r="B315" s="88" t="s">
        <v>334</v>
      </c>
      <c r="C315" s="88">
        <v>1.3012999999999999</v>
      </c>
      <c r="D315" s="88">
        <v>30</v>
      </c>
      <c r="E315" s="88">
        <v>1</v>
      </c>
      <c r="F315" s="8"/>
    </row>
    <row r="316" spans="1:6" ht="30" x14ac:dyDescent="0.25">
      <c r="A316" s="8">
        <v>315</v>
      </c>
      <c r="B316" s="88" t="s">
        <v>334</v>
      </c>
      <c r="C316" s="88">
        <v>2.3652000000000002</v>
      </c>
      <c r="D316" s="88">
        <v>30</v>
      </c>
      <c r="E316" s="88">
        <v>1</v>
      </c>
      <c r="F316" s="8"/>
    </row>
    <row r="317" spans="1:6" ht="30" x14ac:dyDescent="0.25">
      <c r="A317" s="8">
        <v>316</v>
      </c>
      <c r="B317" s="88" t="s">
        <v>367</v>
      </c>
      <c r="C317" s="88">
        <v>2.6682999999999999</v>
      </c>
      <c r="D317" s="88">
        <v>30</v>
      </c>
      <c r="E317" s="88">
        <v>1</v>
      </c>
      <c r="F317" s="8"/>
    </row>
    <row r="318" spans="1:6" ht="30" x14ac:dyDescent="0.25">
      <c r="A318" s="8">
        <v>317</v>
      </c>
      <c r="B318" s="88" t="s">
        <v>367</v>
      </c>
      <c r="C318" s="88">
        <v>2.7012999999999998</v>
      </c>
      <c r="D318" s="88">
        <v>30</v>
      </c>
      <c r="E318" s="88">
        <v>1</v>
      </c>
      <c r="F318" s="8"/>
    </row>
    <row r="319" spans="1:6" ht="30" x14ac:dyDescent="0.25">
      <c r="A319" s="8">
        <v>318</v>
      </c>
      <c r="B319" s="88" t="s">
        <v>367</v>
      </c>
      <c r="C319" s="88">
        <v>2.7629999999999999</v>
      </c>
      <c r="D319" s="88">
        <v>30</v>
      </c>
      <c r="E319" s="88">
        <v>1</v>
      </c>
      <c r="F319" s="8"/>
    </row>
    <row r="320" spans="1:6" ht="30" x14ac:dyDescent="0.25">
      <c r="A320" s="8">
        <v>319</v>
      </c>
      <c r="B320" s="88" t="s">
        <v>368</v>
      </c>
      <c r="C320" s="88">
        <v>1.1378999999999999</v>
      </c>
      <c r="D320" s="88">
        <v>30</v>
      </c>
      <c r="E320" s="88">
        <v>1</v>
      </c>
      <c r="F320" s="8"/>
    </row>
    <row r="321" spans="1:6" ht="30" x14ac:dyDescent="0.25">
      <c r="A321" s="8">
        <v>320</v>
      </c>
      <c r="B321" s="88" t="s">
        <v>368</v>
      </c>
      <c r="C321" s="88">
        <v>1.3729</v>
      </c>
      <c r="D321" s="88">
        <v>30</v>
      </c>
      <c r="E321" s="88">
        <v>1</v>
      </c>
      <c r="F321" s="8"/>
    </row>
    <row r="322" spans="1:6" ht="30" x14ac:dyDescent="0.25">
      <c r="A322" s="8">
        <v>321</v>
      </c>
      <c r="B322" s="88" t="s">
        <v>368</v>
      </c>
      <c r="C322" s="88">
        <v>2.2031000000000001</v>
      </c>
      <c r="D322" s="88">
        <v>30</v>
      </c>
      <c r="E322" s="88">
        <v>1</v>
      </c>
      <c r="F322" s="8"/>
    </row>
    <row r="323" spans="1:6" ht="30" x14ac:dyDescent="0.25">
      <c r="A323" s="8">
        <v>322</v>
      </c>
      <c r="B323" s="88" t="s">
        <v>336</v>
      </c>
      <c r="C323" s="88">
        <v>1.1049</v>
      </c>
      <c r="D323" s="88">
        <v>30</v>
      </c>
      <c r="E323" s="88">
        <v>1</v>
      </c>
      <c r="F323" s="8"/>
    </row>
    <row r="324" spans="1:6" ht="30" x14ac:dyDescent="0.25">
      <c r="A324" s="8">
        <v>323</v>
      </c>
      <c r="B324" s="88" t="s">
        <v>336</v>
      </c>
      <c r="C324" s="88">
        <v>1.2969999999999999</v>
      </c>
      <c r="D324" s="88">
        <v>30</v>
      </c>
      <c r="E324" s="88">
        <v>1</v>
      </c>
      <c r="F324" s="8"/>
    </row>
    <row r="325" spans="1:6" ht="30" x14ac:dyDescent="0.25">
      <c r="A325" s="8">
        <v>324</v>
      </c>
      <c r="B325" s="88" t="s">
        <v>336</v>
      </c>
      <c r="C325" s="88">
        <v>1.3095000000000001</v>
      </c>
      <c r="D325" s="88">
        <v>30</v>
      </c>
      <c r="E325" s="88">
        <v>1</v>
      </c>
      <c r="F325" s="8"/>
    </row>
    <row r="326" spans="1:6" ht="30" x14ac:dyDescent="0.25">
      <c r="A326" s="8">
        <v>325</v>
      </c>
      <c r="B326" s="88" t="s">
        <v>336</v>
      </c>
      <c r="C326" s="88">
        <v>1.3484</v>
      </c>
      <c r="D326" s="88">
        <v>30</v>
      </c>
      <c r="E326" s="88">
        <v>1</v>
      </c>
      <c r="F326" s="8"/>
    </row>
    <row r="327" spans="1:6" ht="30" x14ac:dyDescent="0.25">
      <c r="A327" s="8">
        <v>326</v>
      </c>
      <c r="B327" s="88" t="s">
        <v>336</v>
      </c>
      <c r="C327" s="88">
        <v>1.3916999999999999</v>
      </c>
      <c r="D327" s="88">
        <v>30</v>
      </c>
      <c r="E327" s="88">
        <v>1</v>
      </c>
      <c r="F327" s="8"/>
    </row>
    <row r="328" spans="1:6" ht="30" x14ac:dyDescent="0.25">
      <c r="A328" s="8">
        <v>327</v>
      </c>
      <c r="B328" s="88" t="s">
        <v>336</v>
      </c>
      <c r="C328" s="88">
        <v>2.3938000000000001</v>
      </c>
      <c r="D328" s="88">
        <v>30</v>
      </c>
      <c r="E328" s="88">
        <v>1</v>
      </c>
      <c r="F328" s="8"/>
    </row>
    <row r="329" spans="1:6" ht="30" x14ac:dyDescent="0.25">
      <c r="A329" s="8">
        <v>328</v>
      </c>
      <c r="B329" s="88" t="s">
        <v>369</v>
      </c>
      <c r="C329" s="88">
        <v>2.9782999999999999</v>
      </c>
      <c r="D329" s="88">
        <v>30</v>
      </c>
      <c r="E329" s="88">
        <v>1</v>
      </c>
      <c r="F329" s="8"/>
    </row>
    <row r="330" spans="1:6" ht="30" x14ac:dyDescent="0.25">
      <c r="A330" s="8">
        <v>329</v>
      </c>
      <c r="B330" s="88" t="s">
        <v>370</v>
      </c>
      <c r="C330" s="88">
        <v>1.0973999999999999</v>
      </c>
      <c r="D330" s="88">
        <v>30</v>
      </c>
      <c r="E330" s="88">
        <v>1</v>
      </c>
      <c r="F330" s="8"/>
    </row>
    <row r="331" spans="1:6" ht="60" x14ac:dyDescent="0.25">
      <c r="A331" s="8">
        <v>330</v>
      </c>
      <c r="B331" s="88" t="s">
        <v>339</v>
      </c>
      <c r="C331" s="88">
        <v>1.0238</v>
      </c>
      <c r="D331" s="88">
        <v>30</v>
      </c>
      <c r="E331" s="88">
        <v>1</v>
      </c>
      <c r="F331" s="8"/>
    </row>
    <row r="332" spans="1:6" ht="30" x14ac:dyDescent="0.25">
      <c r="A332" s="8">
        <v>331</v>
      </c>
      <c r="B332" s="88" t="s">
        <v>371</v>
      </c>
      <c r="C332" s="88">
        <v>2.4819</v>
      </c>
      <c r="D332" s="88">
        <v>30</v>
      </c>
      <c r="E332" s="88">
        <v>1</v>
      </c>
      <c r="F332" s="8"/>
    </row>
    <row r="333" spans="1:6" ht="30" x14ac:dyDescent="0.25">
      <c r="A333" s="8">
        <v>332</v>
      </c>
      <c r="B333" s="88" t="s">
        <v>340</v>
      </c>
      <c r="C333" s="88">
        <v>2.5962000000000001</v>
      </c>
      <c r="D333" s="88">
        <v>30</v>
      </c>
      <c r="E333" s="88">
        <v>1</v>
      </c>
      <c r="F333" s="8"/>
    </row>
    <row r="334" spans="1:6" ht="30" x14ac:dyDescent="0.25">
      <c r="A334" s="8">
        <v>333</v>
      </c>
      <c r="B334" s="88" t="s">
        <v>340</v>
      </c>
      <c r="C334" s="88">
        <v>2.7665000000000002</v>
      </c>
      <c r="D334" s="88">
        <v>30</v>
      </c>
      <c r="E334" s="88">
        <v>1</v>
      </c>
      <c r="F334" s="8"/>
    </row>
    <row r="335" spans="1:6" ht="30" x14ac:dyDescent="0.25">
      <c r="A335" s="8">
        <v>334</v>
      </c>
      <c r="B335" s="88" t="s">
        <v>342</v>
      </c>
      <c r="C335" s="88">
        <v>1.9903</v>
      </c>
      <c r="D335" s="88">
        <v>30</v>
      </c>
      <c r="E335" s="88">
        <v>1</v>
      </c>
      <c r="F335" s="8"/>
    </row>
    <row r="336" spans="1:6" ht="30" x14ac:dyDescent="0.25">
      <c r="A336" s="8">
        <v>335</v>
      </c>
      <c r="B336" s="88" t="s">
        <v>342</v>
      </c>
      <c r="C336" s="88">
        <v>2.2683</v>
      </c>
      <c r="D336" s="88">
        <v>30</v>
      </c>
      <c r="E336" s="88">
        <v>1</v>
      </c>
      <c r="F336" s="8"/>
    </row>
    <row r="337" spans="1:6" ht="30" x14ac:dyDescent="0.25">
      <c r="A337" s="8">
        <v>336</v>
      </c>
      <c r="B337" s="88" t="s">
        <v>343</v>
      </c>
      <c r="C337" s="88">
        <v>1.2588999999999999</v>
      </c>
      <c r="D337" s="88">
        <v>30</v>
      </c>
      <c r="E337" s="88">
        <v>1</v>
      </c>
      <c r="F337" s="8"/>
    </row>
    <row r="338" spans="1:6" ht="30" x14ac:dyDescent="0.25">
      <c r="A338" s="8">
        <v>337</v>
      </c>
      <c r="B338" s="88" t="s">
        <v>343</v>
      </c>
      <c r="C338" s="88">
        <v>1.8988</v>
      </c>
      <c r="D338" s="88">
        <v>30</v>
      </c>
      <c r="E338" s="88">
        <v>1</v>
      </c>
      <c r="F338" s="8"/>
    </row>
    <row r="339" spans="1:6" ht="30" x14ac:dyDescent="0.25">
      <c r="A339" s="8">
        <v>338</v>
      </c>
      <c r="B339" s="88" t="s">
        <v>343</v>
      </c>
      <c r="C339" s="88">
        <v>2.1034000000000002</v>
      </c>
      <c r="D339" s="88">
        <v>30</v>
      </c>
      <c r="E339" s="88">
        <v>1</v>
      </c>
      <c r="F339" s="8"/>
    </row>
    <row r="340" spans="1:6" ht="30" x14ac:dyDescent="0.25">
      <c r="A340" s="8">
        <v>339</v>
      </c>
      <c r="B340" s="88" t="s">
        <v>343</v>
      </c>
      <c r="C340" s="88">
        <v>2.2801999999999998</v>
      </c>
      <c r="D340" s="88">
        <v>30</v>
      </c>
      <c r="E340" s="88">
        <v>1</v>
      </c>
      <c r="F340" s="8"/>
    </row>
    <row r="341" spans="1:6" ht="30" x14ac:dyDescent="0.25">
      <c r="A341" s="8">
        <v>340</v>
      </c>
      <c r="B341" s="88" t="s">
        <v>343</v>
      </c>
      <c r="C341" s="88">
        <v>2.4005999999999998</v>
      </c>
      <c r="D341" s="88">
        <v>30</v>
      </c>
      <c r="E341" s="88">
        <v>1</v>
      </c>
      <c r="F341" s="8"/>
    </row>
    <row r="342" spans="1:6" ht="30" x14ac:dyDescent="0.25">
      <c r="A342" s="8">
        <v>341</v>
      </c>
      <c r="B342" s="88" t="s">
        <v>343</v>
      </c>
      <c r="C342" s="88">
        <v>2.9152999999999998</v>
      </c>
      <c r="D342" s="88">
        <v>30</v>
      </c>
      <c r="E342" s="88">
        <v>1</v>
      </c>
      <c r="F342" s="8"/>
    </row>
    <row r="343" spans="1:6" x14ac:dyDescent="0.25">
      <c r="A343" s="8">
        <v>342</v>
      </c>
      <c r="B343" s="88" t="s">
        <v>345</v>
      </c>
      <c r="C343" s="88">
        <v>1.5092000000000001</v>
      </c>
      <c r="D343" s="88">
        <v>30</v>
      </c>
      <c r="E343" s="88">
        <v>1</v>
      </c>
      <c r="F343" s="8"/>
    </row>
    <row r="344" spans="1:6" x14ac:dyDescent="0.25">
      <c r="A344" s="8">
        <v>343</v>
      </c>
      <c r="B344" s="88" t="s">
        <v>345</v>
      </c>
      <c r="C344" s="88">
        <v>1.5389999999999999</v>
      </c>
      <c r="D344" s="88">
        <v>30</v>
      </c>
      <c r="E344" s="88">
        <v>1</v>
      </c>
      <c r="F344" s="8"/>
    </row>
    <row r="345" spans="1:6" x14ac:dyDescent="0.25">
      <c r="A345" s="8">
        <v>344</v>
      </c>
      <c r="B345" s="88" t="s">
        <v>345</v>
      </c>
      <c r="C345" s="88">
        <v>1.5907</v>
      </c>
      <c r="D345" s="88">
        <v>30</v>
      </c>
      <c r="E345" s="88">
        <v>1</v>
      </c>
      <c r="F345" s="8"/>
    </row>
    <row r="346" spans="1:6" x14ac:dyDescent="0.25">
      <c r="A346" s="8">
        <v>345</v>
      </c>
      <c r="B346" s="88" t="s">
        <v>345</v>
      </c>
      <c r="C346" s="88">
        <v>1.63</v>
      </c>
      <c r="D346" s="88">
        <v>30</v>
      </c>
      <c r="E346" s="88">
        <v>1</v>
      </c>
      <c r="F346" s="8"/>
    </row>
    <row r="347" spans="1:6" x14ac:dyDescent="0.25">
      <c r="A347" s="8">
        <v>346</v>
      </c>
      <c r="B347" s="88" t="s">
        <v>345</v>
      </c>
      <c r="C347" s="88">
        <v>1.6749000000000001</v>
      </c>
      <c r="D347" s="88">
        <v>30</v>
      </c>
      <c r="E347" s="88">
        <v>1</v>
      </c>
      <c r="F347" s="8"/>
    </row>
    <row r="348" spans="1:6" x14ac:dyDescent="0.25">
      <c r="A348" s="8">
        <v>347</v>
      </c>
      <c r="B348" s="88" t="s">
        <v>345</v>
      </c>
      <c r="C348" s="88">
        <v>1.7588999999999999</v>
      </c>
      <c r="D348" s="88">
        <v>30</v>
      </c>
      <c r="E348" s="88">
        <v>1</v>
      </c>
      <c r="F348" s="8"/>
    </row>
    <row r="349" spans="1:6" x14ac:dyDescent="0.25">
      <c r="A349" s="8">
        <v>348</v>
      </c>
      <c r="B349" s="88" t="s">
        <v>345</v>
      </c>
      <c r="C349" s="88">
        <v>2.6469999999999998</v>
      </c>
      <c r="D349" s="88">
        <v>30</v>
      </c>
      <c r="E349" s="88">
        <v>1</v>
      </c>
      <c r="F349" s="8"/>
    </row>
    <row r="350" spans="1:6" x14ac:dyDescent="0.25">
      <c r="A350" s="8">
        <v>349</v>
      </c>
      <c r="B350" s="88" t="s">
        <v>345</v>
      </c>
      <c r="C350" s="88">
        <v>2.6553</v>
      </c>
      <c r="D350" s="88">
        <v>30</v>
      </c>
      <c r="E350" s="88">
        <v>1</v>
      </c>
      <c r="F350" s="8"/>
    </row>
    <row r="351" spans="1:6" x14ac:dyDescent="0.25">
      <c r="A351" s="8">
        <v>350</v>
      </c>
      <c r="B351" s="88" t="s">
        <v>345</v>
      </c>
      <c r="C351" s="88">
        <v>2.7462</v>
      </c>
      <c r="D351" s="88">
        <v>30</v>
      </c>
      <c r="E351" s="88">
        <v>1</v>
      </c>
      <c r="F351" s="8"/>
    </row>
    <row r="352" spans="1:6" x14ac:dyDescent="0.25">
      <c r="A352" s="8">
        <v>351</v>
      </c>
      <c r="B352" s="88" t="s">
        <v>345</v>
      </c>
      <c r="C352" s="88">
        <v>2.758</v>
      </c>
      <c r="D352" s="88">
        <v>30</v>
      </c>
      <c r="E352" s="88">
        <v>1</v>
      </c>
      <c r="F352" s="8"/>
    </row>
    <row r="353" spans="1:6" x14ac:dyDescent="0.25">
      <c r="A353" s="8">
        <v>352</v>
      </c>
      <c r="B353" s="88" t="s">
        <v>345</v>
      </c>
      <c r="C353" s="88">
        <v>2.9264999999999999</v>
      </c>
      <c r="D353" s="88">
        <v>30</v>
      </c>
      <c r="E353" s="88">
        <v>1</v>
      </c>
      <c r="F353" s="8"/>
    </row>
    <row r="354" spans="1:6" x14ac:dyDescent="0.25">
      <c r="A354" s="8">
        <v>353</v>
      </c>
      <c r="B354" s="88" t="s">
        <v>345</v>
      </c>
      <c r="C354" s="88">
        <v>2.9624000000000001</v>
      </c>
      <c r="D354" s="88">
        <v>30</v>
      </c>
      <c r="E354" s="88">
        <v>1</v>
      </c>
      <c r="F354" s="8"/>
    </row>
    <row r="355" spans="1:6" x14ac:dyDescent="0.25">
      <c r="A355" s="8">
        <v>354</v>
      </c>
      <c r="B355" s="88" t="s">
        <v>345</v>
      </c>
      <c r="C355" s="88">
        <v>2.9748999999999999</v>
      </c>
      <c r="D355" s="88">
        <v>30</v>
      </c>
      <c r="E355" s="88">
        <v>1</v>
      </c>
      <c r="F355" s="8"/>
    </row>
    <row r="356" spans="1:6" x14ac:dyDescent="0.25">
      <c r="A356" s="8">
        <v>355</v>
      </c>
      <c r="B356" s="88" t="s">
        <v>345</v>
      </c>
      <c r="C356" s="88">
        <v>2.9828999999999999</v>
      </c>
      <c r="D356" s="88">
        <v>30</v>
      </c>
      <c r="E356" s="88">
        <v>1</v>
      </c>
      <c r="F356" s="8"/>
    </row>
    <row r="357" spans="1:6" ht="30" x14ac:dyDescent="0.25">
      <c r="A357" s="8">
        <v>356</v>
      </c>
      <c r="B357" s="88" t="s">
        <v>346</v>
      </c>
      <c r="C357" s="88">
        <v>1.6122000000000001</v>
      </c>
      <c r="D357" s="88">
        <v>30</v>
      </c>
      <c r="E357" s="88">
        <v>2</v>
      </c>
      <c r="F357" s="8"/>
    </row>
    <row r="358" spans="1:6" ht="30" x14ac:dyDescent="0.25">
      <c r="A358" s="8">
        <v>357</v>
      </c>
      <c r="B358" s="88" t="s">
        <v>346</v>
      </c>
      <c r="C358" s="88">
        <v>2.6343999999999999</v>
      </c>
      <c r="D358" s="88">
        <v>30</v>
      </c>
      <c r="E358" s="88">
        <v>1</v>
      </c>
      <c r="F358" s="8"/>
    </row>
    <row r="359" spans="1:6" ht="30" x14ac:dyDescent="0.25">
      <c r="A359" s="8">
        <v>358</v>
      </c>
      <c r="B359" s="88" t="s">
        <v>346</v>
      </c>
      <c r="C359" s="88">
        <v>2.6402000000000001</v>
      </c>
      <c r="D359" s="88">
        <v>30</v>
      </c>
      <c r="E359" s="88">
        <v>1</v>
      </c>
      <c r="F359" s="8"/>
    </row>
    <row r="360" spans="1:6" ht="30" x14ac:dyDescent="0.25">
      <c r="A360" s="8">
        <v>359</v>
      </c>
      <c r="B360" s="88" t="s">
        <v>372</v>
      </c>
      <c r="C360" s="88">
        <v>1.4861</v>
      </c>
      <c r="D360" s="88">
        <v>30</v>
      </c>
      <c r="E360" s="88">
        <v>1</v>
      </c>
      <c r="F360" s="8"/>
    </row>
    <row r="361" spans="1:6" ht="30" x14ac:dyDescent="0.25">
      <c r="A361" s="8">
        <v>360</v>
      </c>
      <c r="B361" s="88" t="s">
        <v>372</v>
      </c>
      <c r="C361" s="88">
        <v>1.4944999999999999</v>
      </c>
      <c r="D361" s="88">
        <v>30</v>
      </c>
      <c r="E361" s="88">
        <v>1</v>
      </c>
      <c r="F361" s="8"/>
    </row>
    <row r="362" spans="1:6" ht="30" x14ac:dyDescent="0.25">
      <c r="A362" s="8">
        <v>361</v>
      </c>
      <c r="B362" s="88" t="s">
        <v>372</v>
      </c>
      <c r="C362" s="88">
        <v>1.7095</v>
      </c>
      <c r="D362" s="88">
        <v>30</v>
      </c>
      <c r="E362" s="88">
        <v>1</v>
      </c>
      <c r="F362" s="8"/>
    </row>
    <row r="363" spans="1:6" ht="30" x14ac:dyDescent="0.25">
      <c r="A363" s="8">
        <v>362</v>
      </c>
      <c r="B363" s="88" t="s">
        <v>372</v>
      </c>
      <c r="C363" s="88">
        <v>2.2328000000000001</v>
      </c>
      <c r="D363" s="88">
        <v>30</v>
      </c>
      <c r="E363" s="88">
        <v>1</v>
      </c>
      <c r="F363" s="8"/>
    </row>
    <row r="364" spans="1:6" ht="30" x14ac:dyDescent="0.25">
      <c r="A364" s="8">
        <v>363</v>
      </c>
      <c r="B364" s="88" t="s">
        <v>348</v>
      </c>
      <c r="C364" s="88">
        <v>2.0758000000000001</v>
      </c>
      <c r="D364" s="88">
        <v>30</v>
      </c>
      <c r="E364" s="88">
        <v>1</v>
      </c>
      <c r="F364" s="8"/>
    </row>
    <row r="365" spans="1:6" ht="30" x14ac:dyDescent="0.25">
      <c r="A365" s="8">
        <v>364</v>
      </c>
      <c r="B365" s="88" t="s">
        <v>373</v>
      </c>
      <c r="C365" s="88">
        <v>6.13E-2</v>
      </c>
      <c r="D365" s="88">
        <v>50</v>
      </c>
      <c r="E365" s="88">
        <v>1</v>
      </c>
      <c r="F365" s="8"/>
    </row>
    <row r="366" spans="1:6" ht="30" x14ac:dyDescent="0.25">
      <c r="A366" s="8">
        <v>365</v>
      </c>
      <c r="B366" s="88" t="s">
        <v>302</v>
      </c>
      <c r="C366" s="88">
        <v>0.78810000000000002</v>
      </c>
      <c r="D366" s="88">
        <v>50</v>
      </c>
      <c r="E366" s="88">
        <v>1</v>
      </c>
      <c r="F366" s="8"/>
    </row>
    <row r="367" spans="1:6" ht="30" x14ac:dyDescent="0.25">
      <c r="A367" s="8">
        <v>366</v>
      </c>
      <c r="B367" s="88" t="s">
        <v>302</v>
      </c>
      <c r="C367" s="88">
        <v>0.79749999999999999</v>
      </c>
      <c r="D367" s="88">
        <v>50</v>
      </c>
      <c r="E367" s="88">
        <v>1</v>
      </c>
      <c r="F367" s="8"/>
    </row>
    <row r="368" spans="1:6" ht="30" x14ac:dyDescent="0.25">
      <c r="A368" s="8">
        <v>367</v>
      </c>
      <c r="B368" s="88" t="s">
        <v>302</v>
      </c>
      <c r="C368" s="88">
        <v>0.79779999999999995</v>
      </c>
      <c r="D368" s="88">
        <v>50</v>
      </c>
      <c r="E368" s="88">
        <v>1</v>
      </c>
      <c r="F368" s="8"/>
    </row>
    <row r="369" spans="1:6" ht="30" x14ac:dyDescent="0.25">
      <c r="A369" s="8">
        <v>368</v>
      </c>
      <c r="B369" s="88" t="s">
        <v>302</v>
      </c>
      <c r="C369" s="88">
        <v>0.81179999999999997</v>
      </c>
      <c r="D369" s="88">
        <v>50</v>
      </c>
      <c r="E369" s="88">
        <v>1</v>
      </c>
      <c r="F369" s="8"/>
    </row>
    <row r="370" spans="1:6" ht="30" x14ac:dyDescent="0.25">
      <c r="A370" s="8">
        <v>369</v>
      </c>
      <c r="B370" s="88" t="s">
        <v>302</v>
      </c>
      <c r="C370" s="88">
        <v>0.8145</v>
      </c>
      <c r="D370" s="88">
        <v>50</v>
      </c>
      <c r="E370" s="88">
        <v>1</v>
      </c>
      <c r="F370" s="8"/>
    </row>
    <row r="371" spans="1:6" ht="30" x14ac:dyDescent="0.25">
      <c r="A371" s="8">
        <v>370</v>
      </c>
      <c r="B371" s="88" t="s">
        <v>304</v>
      </c>
      <c r="C371" s="88">
        <v>0.1263</v>
      </c>
      <c r="D371" s="88">
        <v>50</v>
      </c>
      <c r="E371" s="88">
        <v>1</v>
      </c>
      <c r="F371" s="8"/>
    </row>
    <row r="372" spans="1:6" ht="30" x14ac:dyDescent="0.25">
      <c r="A372" s="8">
        <v>371</v>
      </c>
      <c r="B372" s="88" t="s">
        <v>304</v>
      </c>
      <c r="C372" s="88">
        <v>0.1862</v>
      </c>
      <c r="D372" s="88">
        <v>50</v>
      </c>
      <c r="E372" s="88">
        <v>1</v>
      </c>
      <c r="F372" s="8"/>
    </row>
    <row r="373" spans="1:6" ht="30" x14ac:dyDescent="0.25">
      <c r="A373" s="8">
        <v>372</v>
      </c>
      <c r="B373" s="88" t="s">
        <v>353</v>
      </c>
      <c r="C373" s="88">
        <v>0.25929999999999997</v>
      </c>
      <c r="D373" s="88">
        <v>50</v>
      </c>
      <c r="E373" s="88">
        <v>1</v>
      </c>
      <c r="F373" s="8"/>
    </row>
    <row r="374" spans="1:6" ht="45" x14ac:dyDescent="0.25">
      <c r="A374" s="8">
        <v>373</v>
      </c>
      <c r="B374" s="88" t="s">
        <v>306</v>
      </c>
      <c r="C374" s="88">
        <v>0.27110000000000001</v>
      </c>
      <c r="D374" s="88">
        <v>50</v>
      </c>
      <c r="E374" s="88">
        <v>1</v>
      </c>
      <c r="F374" s="8"/>
    </row>
    <row r="375" spans="1:6" ht="30" x14ac:dyDescent="0.25">
      <c r="A375" s="8">
        <v>374</v>
      </c>
      <c r="B375" s="88" t="s">
        <v>354</v>
      </c>
      <c r="C375" s="88">
        <v>0.29730000000000001</v>
      </c>
      <c r="D375" s="88">
        <v>50</v>
      </c>
      <c r="E375" s="88">
        <v>1</v>
      </c>
      <c r="F375" s="8"/>
    </row>
    <row r="376" spans="1:6" ht="30" x14ac:dyDescent="0.25">
      <c r="A376" s="8">
        <v>375</v>
      </c>
      <c r="B376" s="88" t="s">
        <v>307</v>
      </c>
      <c r="C376" s="88">
        <v>0.107</v>
      </c>
      <c r="D376" s="88">
        <v>50</v>
      </c>
      <c r="E376" s="88">
        <v>1</v>
      </c>
      <c r="F376" s="8"/>
    </row>
    <row r="377" spans="1:6" ht="30" x14ac:dyDescent="0.25">
      <c r="A377" s="8">
        <v>376</v>
      </c>
      <c r="B377" s="88" t="s">
        <v>307</v>
      </c>
      <c r="C377" s="88">
        <v>0.3901</v>
      </c>
      <c r="D377" s="88">
        <v>50</v>
      </c>
      <c r="E377" s="88">
        <v>1</v>
      </c>
      <c r="F377" s="8"/>
    </row>
    <row r="378" spans="1:6" ht="30" x14ac:dyDescent="0.25">
      <c r="A378" s="8">
        <v>377</v>
      </c>
      <c r="B378" s="88" t="s">
        <v>307</v>
      </c>
      <c r="C378" s="88">
        <v>0.9788</v>
      </c>
      <c r="D378" s="88">
        <v>50</v>
      </c>
      <c r="E378" s="88">
        <v>1</v>
      </c>
      <c r="F378" s="8"/>
    </row>
    <row r="379" spans="1:6" ht="30" x14ac:dyDescent="0.25">
      <c r="A379" s="8">
        <v>378</v>
      </c>
      <c r="B379" s="88" t="s">
        <v>355</v>
      </c>
      <c r="C379" s="88">
        <v>0.29459999999999997</v>
      </c>
      <c r="D379" s="88">
        <v>50</v>
      </c>
      <c r="E379" s="88">
        <v>1</v>
      </c>
      <c r="F379" s="8"/>
    </row>
    <row r="380" spans="1:6" ht="30" x14ac:dyDescent="0.25">
      <c r="A380" s="8">
        <v>379</v>
      </c>
      <c r="B380" s="88" t="s">
        <v>355</v>
      </c>
      <c r="C380" s="88">
        <v>0.6774</v>
      </c>
      <c r="D380" s="88">
        <v>50</v>
      </c>
      <c r="E380" s="88">
        <v>1</v>
      </c>
      <c r="F380" s="8"/>
    </row>
    <row r="381" spans="1:6" x14ac:dyDescent="0.25">
      <c r="A381" s="8">
        <v>380</v>
      </c>
      <c r="B381" s="88" t="s">
        <v>309</v>
      </c>
      <c r="C381" s="88">
        <v>0.8044</v>
      </c>
      <c r="D381" s="88">
        <v>50</v>
      </c>
      <c r="E381" s="88">
        <v>1</v>
      </c>
      <c r="F381" s="8"/>
    </row>
    <row r="382" spans="1:6" ht="30" x14ac:dyDescent="0.25">
      <c r="A382" s="8">
        <v>381</v>
      </c>
      <c r="B382" s="88" t="s">
        <v>357</v>
      </c>
      <c r="C382" s="88">
        <v>0.28320000000000001</v>
      </c>
      <c r="D382" s="88">
        <v>50</v>
      </c>
      <c r="E382" s="88">
        <v>1</v>
      </c>
      <c r="F382" s="8"/>
    </row>
    <row r="383" spans="1:6" ht="30" x14ac:dyDescent="0.25">
      <c r="A383" s="8">
        <v>382</v>
      </c>
      <c r="B383" s="88" t="s">
        <v>359</v>
      </c>
      <c r="C383" s="88">
        <v>0.17369999999999999</v>
      </c>
      <c r="D383" s="88">
        <v>50</v>
      </c>
      <c r="E383" s="88">
        <v>1</v>
      </c>
      <c r="F383" s="8"/>
    </row>
    <row r="384" spans="1:6" ht="30" x14ac:dyDescent="0.25">
      <c r="A384" s="8">
        <v>383</v>
      </c>
      <c r="B384" s="88" t="s">
        <v>359</v>
      </c>
      <c r="C384" s="88">
        <v>0.33229999999999998</v>
      </c>
      <c r="D384" s="88">
        <v>50</v>
      </c>
      <c r="E384" s="88">
        <v>1</v>
      </c>
      <c r="F384" s="8"/>
    </row>
    <row r="385" spans="1:6" ht="30" x14ac:dyDescent="0.25">
      <c r="A385" s="8">
        <v>384</v>
      </c>
      <c r="B385" s="88" t="s">
        <v>316</v>
      </c>
      <c r="C385" s="88">
        <v>1.6199999999999999E-2</v>
      </c>
      <c r="D385" s="88">
        <v>50</v>
      </c>
      <c r="E385" s="88">
        <v>1</v>
      </c>
      <c r="F385" s="8"/>
    </row>
    <row r="386" spans="1:6" ht="45" x14ac:dyDescent="0.25">
      <c r="A386" s="8">
        <v>385</v>
      </c>
      <c r="B386" s="88" t="s">
        <v>318</v>
      </c>
      <c r="C386" s="88">
        <v>0.10100000000000001</v>
      </c>
      <c r="D386" s="88">
        <v>50</v>
      </c>
      <c r="E386" s="88">
        <v>1</v>
      </c>
      <c r="F386" s="8"/>
    </row>
    <row r="387" spans="1:6" ht="45" x14ac:dyDescent="0.25">
      <c r="A387" s="8">
        <v>386</v>
      </c>
      <c r="B387" s="88" t="s">
        <v>318</v>
      </c>
      <c r="C387" s="88">
        <v>0.42599999999999999</v>
      </c>
      <c r="D387" s="88">
        <v>50</v>
      </c>
      <c r="E387" s="88">
        <v>1</v>
      </c>
      <c r="F387" s="8"/>
    </row>
    <row r="388" spans="1:6" ht="45" x14ac:dyDescent="0.25">
      <c r="A388" s="8">
        <v>387</v>
      </c>
      <c r="B388" s="88" t="s">
        <v>361</v>
      </c>
      <c r="C388" s="88">
        <v>0.43440000000000001</v>
      </c>
      <c r="D388" s="88">
        <v>50</v>
      </c>
      <c r="E388" s="88">
        <v>1</v>
      </c>
      <c r="F388" s="8"/>
    </row>
    <row r="389" spans="1:6" ht="45" x14ac:dyDescent="0.25">
      <c r="A389" s="8">
        <v>388</v>
      </c>
      <c r="B389" s="88" t="s">
        <v>321</v>
      </c>
      <c r="C389" s="88">
        <v>3.8699999999999998E-2</v>
      </c>
      <c r="D389" s="88">
        <v>50</v>
      </c>
      <c r="E389" s="88">
        <v>1</v>
      </c>
      <c r="F389" s="8"/>
    </row>
    <row r="390" spans="1:6" ht="45" x14ac:dyDescent="0.25">
      <c r="A390" s="8">
        <v>389</v>
      </c>
      <c r="B390" s="88" t="s">
        <v>321</v>
      </c>
      <c r="C390" s="88">
        <v>4.6399999999999997E-2</v>
      </c>
      <c r="D390" s="88">
        <v>50</v>
      </c>
      <c r="E390" s="88">
        <v>1</v>
      </c>
      <c r="F390" s="8"/>
    </row>
    <row r="391" spans="1:6" ht="45" x14ac:dyDescent="0.25">
      <c r="A391" s="8">
        <v>390</v>
      </c>
      <c r="B391" s="88" t="s">
        <v>321</v>
      </c>
      <c r="C391" s="88">
        <v>5.4600000000000003E-2</v>
      </c>
      <c r="D391" s="88">
        <v>50</v>
      </c>
      <c r="E391" s="88">
        <v>1</v>
      </c>
      <c r="F391" s="8"/>
    </row>
    <row r="392" spans="1:6" ht="45" x14ac:dyDescent="0.25">
      <c r="A392" s="8">
        <v>391</v>
      </c>
      <c r="B392" s="88" t="s">
        <v>321</v>
      </c>
      <c r="C392" s="88">
        <v>6.6699999999999995E-2</v>
      </c>
      <c r="D392" s="88">
        <v>50</v>
      </c>
      <c r="E392" s="88">
        <v>1</v>
      </c>
      <c r="F392" s="8"/>
    </row>
    <row r="393" spans="1:6" ht="45" x14ac:dyDescent="0.25">
      <c r="A393" s="8">
        <v>392</v>
      </c>
      <c r="B393" s="88" t="s">
        <v>321</v>
      </c>
      <c r="C393" s="88">
        <v>6.9099999999999995E-2</v>
      </c>
      <c r="D393" s="88">
        <v>50</v>
      </c>
      <c r="E393" s="88">
        <v>1</v>
      </c>
      <c r="F393" s="8"/>
    </row>
    <row r="394" spans="1:6" ht="45" x14ac:dyDescent="0.25">
      <c r="A394" s="8">
        <v>393</v>
      </c>
      <c r="B394" s="88" t="s">
        <v>321</v>
      </c>
      <c r="C394" s="88">
        <v>7.6100000000000001E-2</v>
      </c>
      <c r="D394" s="88">
        <v>50</v>
      </c>
      <c r="E394" s="88">
        <v>1</v>
      </c>
      <c r="F394" s="8"/>
    </row>
    <row r="395" spans="1:6" ht="45" x14ac:dyDescent="0.25">
      <c r="A395" s="8">
        <v>394</v>
      </c>
      <c r="B395" s="88" t="s">
        <v>321</v>
      </c>
      <c r="C395" s="88">
        <v>7.8299999999999995E-2</v>
      </c>
      <c r="D395" s="88">
        <v>50</v>
      </c>
      <c r="E395" s="88">
        <v>1</v>
      </c>
      <c r="F395" s="8"/>
    </row>
    <row r="396" spans="1:6" ht="45" x14ac:dyDescent="0.25">
      <c r="A396" s="8">
        <v>395</v>
      </c>
      <c r="B396" s="88" t="s">
        <v>321</v>
      </c>
      <c r="C396" s="88">
        <v>0.31119999999999998</v>
      </c>
      <c r="D396" s="88">
        <v>50</v>
      </c>
      <c r="E396" s="88">
        <v>1</v>
      </c>
      <c r="F396" s="8"/>
    </row>
    <row r="397" spans="1:6" ht="45" x14ac:dyDescent="0.25">
      <c r="A397" s="8">
        <v>396</v>
      </c>
      <c r="B397" s="88" t="s">
        <v>321</v>
      </c>
      <c r="C397" s="88">
        <v>0.4703</v>
      </c>
      <c r="D397" s="88">
        <v>50</v>
      </c>
      <c r="E397" s="88">
        <v>1</v>
      </c>
      <c r="F397" s="8"/>
    </row>
    <row r="398" spans="1:6" ht="45" x14ac:dyDescent="0.25">
      <c r="A398" s="8">
        <v>397</v>
      </c>
      <c r="B398" s="88" t="s">
        <v>321</v>
      </c>
      <c r="C398" s="88">
        <v>0.4763</v>
      </c>
      <c r="D398" s="88">
        <v>50</v>
      </c>
      <c r="E398" s="88">
        <v>1</v>
      </c>
      <c r="F398" s="8"/>
    </row>
    <row r="399" spans="1:6" ht="30" x14ac:dyDescent="0.25">
      <c r="A399" s="8">
        <v>398</v>
      </c>
      <c r="B399" s="88" t="s">
        <v>362</v>
      </c>
      <c r="C399" s="88">
        <v>0.27839999999999998</v>
      </c>
      <c r="D399" s="88">
        <v>50</v>
      </c>
      <c r="E399" s="88">
        <v>1</v>
      </c>
      <c r="F399" s="8"/>
    </row>
    <row r="400" spans="1:6" ht="30" x14ac:dyDescent="0.25">
      <c r="A400" s="8">
        <v>399</v>
      </c>
      <c r="B400" s="88" t="s">
        <v>365</v>
      </c>
      <c r="C400" s="88">
        <v>7.9200000000000007E-2</v>
      </c>
      <c r="D400" s="88">
        <v>50</v>
      </c>
      <c r="E400" s="88">
        <v>1</v>
      </c>
      <c r="F400" s="8"/>
    </row>
    <row r="401" spans="1:6" ht="30" x14ac:dyDescent="0.25">
      <c r="A401" s="8">
        <v>400</v>
      </c>
      <c r="B401" s="88" t="s">
        <v>365</v>
      </c>
      <c r="C401" s="88">
        <v>0.68989999999999996</v>
      </c>
      <c r="D401" s="88">
        <v>50</v>
      </c>
      <c r="E401" s="88">
        <v>1</v>
      </c>
      <c r="F401" s="8"/>
    </row>
    <row r="402" spans="1:6" ht="30" x14ac:dyDescent="0.25">
      <c r="A402" s="8">
        <v>401</v>
      </c>
      <c r="B402" s="88" t="s">
        <v>322</v>
      </c>
      <c r="C402" s="88">
        <v>4.2999999999999997E-2</v>
      </c>
      <c r="D402" s="88">
        <v>50</v>
      </c>
      <c r="E402" s="88">
        <v>1</v>
      </c>
      <c r="F402" s="8"/>
    </row>
    <row r="403" spans="1:6" ht="30" x14ac:dyDescent="0.25">
      <c r="A403" s="8">
        <v>402</v>
      </c>
      <c r="B403" s="88" t="s">
        <v>322</v>
      </c>
      <c r="C403" s="88">
        <v>8.6199999999999999E-2</v>
      </c>
      <c r="D403" s="88">
        <v>50</v>
      </c>
      <c r="E403" s="88">
        <v>1</v>
      </c>
      <c r="F403" s="8"/>
    </row>
    <row r="404" spans="1:6" ht="30" x14ac:dyDescent="0.25">
      <c r="A404" s="8">
        <v>403</v>
      </c>
      <c r="B404" s="88" t="s">
        <v>322</v>
      </c>
      <c r="C404" s="88">
        <v>8.6800000000000002E-2</v>
      </c>
      <c r="D404" s="88">
        <v>50</v>
      </c>
      <c r="E404" s="88">
        <v>1</v>
      </c>
      <c r="F404" s="8"/>
    </row>
    <row r="405" spans="1:6" ht="30" x14ac:dyDescent="0.25">
      <c r="A405" s="8">
        <v>404</v>
      </c>
      <c r="B405" s="88" t="s">
        <v>322</v>
      </c>
      <c r="C405" s="88">
        <v>0.53090000000000004</v>
      </c>
      <c r="D405" s="88">
        <v>50</v>
      </c>
      <c r="E405" s="88">
        <v>1</v>
      </c>
      <c r="F405" s="8"/>
    </row>
    <row r="406" spans="1:6" ht="75" x14ac:dyDescent="0.25">
      <c r="A406" s="8">
        <v>405</v>
      </c>
      <c r="B406" s="88" t="s">
        <v>324</v>
      </c>
      <c r="C406" s="88">
        <v>0.76129999999999998</v>
      </c>
      <c r="D406" s="88">
        <v>50</v>
      </c>
      <c r="E406" s="88">
        <v>1</v>
      </c>
      <c r="F406" s="8"/>
    </row>
    <row r="407" spans="1:6" ht="75" x14ac:dyDescent="0.25">
      <c r="A407" s="8">
        <v>406</v>
      </c>
      <c r="B407" s="88" t="s">
        <v>324</v>
      </c>
      <c r="C407" s="88">
        <v>0.84330000000000005</v>
      </c>
      <c r="D407" s="88">
        <v>50</v>
      </c>
      <c r="E407" s="88">
        <v>1</v>
      </c>
      <c r="F407" s="8"/>
    </row>
    <row r="408" spans="1:6" ht="30" x14ac:dyDescent="0.25">
      <c r="A408" s="8">
        <v>407</v>
      </c>
      <c r="B408" s="88" t="s">
        <v>325</v>
      </c>
      <c r="C408" s="88">
        <v>0.44019999999999998</v>
      </c>
      <c r="D408" s="88">
        <v>50</v>
      </c>
      <c r="E408" s="88">
        <v>1</v>
      </c>
      <c r="F408" s="8"/>
    </row>
    <row r="409" spans="1:6" ht="30" x14ac:dyDescent="0.25">
      <c r="A409" s="8">
        <v>408</v>
      </c>
      <c r="B409" s="88" t="s">
        <v>325</v>
      </c>
      <c r="C409" s="88">
        <v>0.51329999999999998</v>
      </c>
      <c r="D409" s="88">
        <v>50</v>
      </c>
      <c r="E409" s="88">
        <v>1</v>
      </c>
      <c r="F409" s="8"/>
    </row>
    <row r="410" spans="1:6" ht="30" x14ac:dyDescent="0.25">
      <c r="A410" s="8">
        <v>409</v>
      </c>
      <c r="B410" s="88" t="s">
        <v>325</v>
      </c>
      <c r="C410" s="88">
        <v>0.74770000000000003</v>
      </c>
      <c r="D410" s="88">
        <v>50</v>
      </c>
      <c r="E410" s="88">
        <v>1</v>
      </c>
      <c r="F410" s="8"/>
    </row>
    <row r="411" spans="1:6" ht="30" x14ac:dyDescent="0.25">
      <c r="A411" s="8">
        <v>410</v>
      </c>
      <c r="B411" s="88" t="s">
        <v>325</v>
      </c>
      <c r="C411" s="88">
        <v>0.76</v>
      </c>
      <c r="D411" s="88">
        <v>50</v>
      </c>
      <c r="E411" s="88">
        <v>1</v>
      </c>
      <c r="F411" s="8"/>
    </row>
    <row r="412" spans="1:6" ht="30" x14ac:dyDescent="0.25">
      <c r="A412" s="8">
        <v>411</v>
      </c>
      <c r="B412" s="88" t="s">
        <v>325</v>
      </c>
      <c r="C412" s="88">
        <v>0.80410000000000004</v>
      </c>
      <c r="D412" s="88">
        <v>50</v>
      </c>
      <c r="E412" s="88">
        <v>1</v>
      </c>
      <c r="F412" s="8"/>
    </row>
    <row r="413" spans="1:6" ht="30" x14ac:dyDescent="0.25">
      <c r="A413" s="8">
        <v>412</v>
      </c>
      <c r="B413" s="88" t="s">
        <v>329</v>
      </c>
      <c r="C413" s="88">
        <v>0.96440000000000003</v>
      </c>
      <c r="D413" s="88">
        <v>50</v>
      </c>
      <c r="E413" s="88">
        <v>1</v>
      </c>
      <c r="F413" s="8"/>
    </row>
    <row r="414" spans="1:6" ht="30" x14ac:dyDescent="0.25">
      <c r="A414" s="8">
        <v>413</v>
      </c>
      <c r="B414" s="88" t="s">
        <v>329</v>
      </c>
      <c r="C414" s="88">
        <v>0.96889999999999998</v>
      </c>
      <c r="D414" s="88">
        <v>50</v>
      </c>
      <c r="E414" s="88">
        <v>1</v>
      </c>
      <c r="F414" s="8"/>
    </row>
    <row r="415" spans="1:6" ht="30" x14ac:dyDescent="0.25">
      <c r="A415" s="8">
        <v>414</v>
      </c>
      <c r="B415" s="88" t="s">
        <v>374</v>
      </c>
      <c r="C415" s="88">
        <v>0.22489999999999999</v>
      </c>
      <c r="D415" s="88">
        <v>50</v>
      </c>
      <c r="E415" s="88">
        <v>1</v>
      </c>
      <c r="F415" s="8"/>
    </row>
    <row r="416" spans="1:6" ht="30" x14ac:dyDescent="0.25">
      <c r="A416" s="8">
        <v>415</v>
      </c>
      <c r="B416" s="88" t="s">
        <v>333</v>
      </c>
      <c r="C416" s="88">
        <v>6.8500000000000005E-2</v>
      </c>
      <c r="D416" s="88">
        <v>50</v>
      </c>
      <c r="E416" s="88">
        <v>1</v>
      </c>
      <c r="F416" s="8"/>
    </row>
    <row r="417" spans="1:6" ht="30" x14ac:dyDescent="0.25">
      <c r="A417" s="8">
        <v>416</v>
      </c>
      <c r="B417" s="88" t="s">
        <v>333</v>
      </c>
      <c r="C417" s="88">
        <v>0.1043</v>
      </c>
      <c r="D417" s="88">
        <v>50</v>
      </c>
      <c r="E417" s="88">
        <v>1</v>
      </c>
      <c r="F417" s="8"/>
    </row>
    <row r="418" spans="1:6" ht="30" x14ac:dyDescent="0.25">
      <c r="A418" s="8">
        <v>417</v>
      </c>
      <c r="B418" s="88" t="s">
        <v>333</v>
      </c>
      <c r="C418" s="88">
        <v>0.17979999999999999</v>
      </c>
      <c r="D418" s="88">
        <v>50</v>
      </c>
      <c r="E418" s="88">
        <v>1</v>
      </c>
      <c r="F418" s="8"/>
    </row>
    <row r="419" spans="1:6" ht="30" x14ac:dyDescent="0.25">
      <c r="A419" s="8">
        <v>418</v>
      </c>
      <c r="B419" s="88" t="s">
        <v>333</v>
      </c>
      <c r="C419" s="88">
        <v>0.22739999999999999</v>
      </c>
      <c r="D419" s="88">
        <v>50</v>
      </c>
      <c r="E419" s="88">
        <v>1</v>
      </c>
      <c r="F419" s="8"/>
    </row>
    <row r="420" spans="1:6" ht="30" x14ac:dyDescent="0.25">
      <c r="A420" s="8">
        <v>419</v>
      </c>
      <c r="B420" s="88" t="s">
        <v>333</v>
      </c>
      <c r="C420" s="88">
        <v>0.24709999999999999</v>
      </c>
      <c r="D420" s="88">
        <v>50</v>
      </c>
      <c r="E420" s="88">
        <v>1</v>
      </c>
      <c r="F420" s="8"/>
    </row>
    <row r="421" spans="1:6" ht="30" x14ac:dyDescent="0.25">
      <c r="A421" s="8">
        <v>420</v>
      </c>
      <c r="B421" s="88" t="s">
        <v>333</v>
      </c>
      <c r="C421" s="88">
        <v>0.32690000000000002</v>
      </c>
      <c r="D421" s="88">
        <v>50</v>
      </c>
      <c r="E421" s="88">
        <v>1</v>
      </c>
      <c r="F421" s="8"/>
    </row>
    <row r="422" spans="1:6" ht="30" x14ac:dyDescent="0.25">
      <c r="A422" s="8">
        <v>421</v>
      </c>
      <c r="B422" s="88" t="s">
        <v>333</v>
      </c>
      <c r="C422" s="88">
        <v>0.37469999999999998</v>
      </c>
      <c r="D422" s="88">
        <v>50</v>
      </c>
      <c r="E422" s="88">
        <v>1</v>
      </c>
      <c r="F422" s="8"/>
    </row>
    <row r="423" spans="1:6" ht="30" x14ac:dyDescent="0.25">
      <c r="A423" s="8">
        <v>422</v>
      </c>
      <c r="B423" s="88" t="s">
        <v>333</v>
      </c>
      <c r="C423" s="88">
        <v>0.37569999999999998</v>
      </c>
      <c r="D423" s="88">
        <v>50</v>
      </c>
      <c r="E423" s="88">
        <v>1</v>
      </c>
      <c r="F423" s="8"/>
    </row>
    <row r="424" spans="1:6" ht="30" x14ac:dyDescent="0.25">
      <c r="A424" s="8">
        <v>423</v>
      </c>
      <c r="B424" s="88" t="s">
        <v>333</v>
      </c>
      <c r="C424" s="88">
        <v>0.41439999999999999</v>
      </c>
      <c r="D424" s="88">
        <v>50</v>
      </c>
      <c r="E424" s="88">
        <v>1</v>
      </c>
      <c r="F424" s="8"/>
    </row>
    <row r="425" spans="1:6" ht="30" x14ac:dyDescent="0.25">
      <c r="A425" s="8">
        <v>424</v>
      </c>
      <c r="B425" s="88" t="s">
        <v>333</v>
      </c>
      <c r="C425" s="88">
        <v>0.64629999999999999</v>
      </c>
      <c r="D425" s="88">
        <v>50</v>
      </c>
      <c r="E425" s="88">
        <v>1</v>
      </c>
      <c r="F425" s="8"/>
    </row>
    <row r="426" spans="1:6" ht="30" x14ac:dyDescent="0.25">
      <c r="A426" s="8">
        <v>425</v>
      </c>
      <c r="B426" s="88" t="s">
        <v>336</v>
      </c>
      <c r="C426" s="88">
        <v>5.91E-2</v>
      </c>
      <c r="D426" s="88">
        <v>50</v>
      </c>
      <c r="E426" s="88">
        <v>1</v>
      </c>
      <c r="F426" s="8"/>
    </row>
    <row r="427" spans="1:6" ht="30" x14ac:dyDescent="0.25">
      <c r="A427" s="8">
        <v>426</v>
      </c>
      <c r="B427" s="88" t="s">
        <v>336</v>
      </c>
      <c r="C427" s="88">
        <v>0.1105</v>
      </c>
      <c r="D427" s="88">
        <v>50</v>
      </c>
      <c r="E427" s="88">
        <v>1</v>
      </c>
      <c r="F427" s="8"/>
    </row>
    <row r="428" spans="1:6" ht="30" x14ac:dyDescent="0.25">
      <c r="A428" s="8">
        <v>427</v>
      </c>
      <c r="B428" s="88" t="s">
        <v>336</v>
      </c>
      <c r="C428" s="88">
        <v>0.46729999999999999</v>
      </c>
      <c r="D428" s="88">
        <v>50</v>
      </c>
      <c r="E428" s="88">
        <v>1</v>
      </c>
      <c r="F428" s="8"/>
    </row>
    <row r="429" spans="1:6" ht="30" x14ac:dyDescent="0.25">
      <c r="A429" s="8">
        <v>428</v>
      </c>
      <c r="B429" s="88" t="s">
        <v>336</v>
      </c>
      <c r="C429" s="88">
        <v>0.4909</v>
      </c>
      <c r="D429" s="88">
        <v>50</v>
      </c>
      <c r="E429" s="88">
        <v>1</v>
      </c>
      <c r="F429" s="8"/>
    </row>
    <row r="430" spans="1:6" ht="30" x14ac:dyDescent="0.25">
      <c r="A430" s="8">
        <v>429</v>
      </c>
      <c r="B430" s="88" t="s">
        <v>336</v>
      </c>
      <c r="C430" s="88">
        <v>0.49640000000000001</v>
      </c>
      <c r="D430" s="88">
        <v>50</v>
      </c>
      <c r="E430" s="88">
        <v>1</v>
      </c>
      <c r="F430" s="8"/>
    </row>
    <row r="431" spans="1:6" ht="30" x14ac:dyDescent="0.25">
      <c r="A431" s="8">
        <v>430</v>
      </c>
      <c r="B431" s="88" t="s">
        <v>336</v>
      </c>
      <c r="C431" s="88">
        <v>0.54600000000000004</v>
      </c>
      <c r="D431" s="88">
        <v>50</v>
      </c>
      <c r="E431" s="88">
        <v>1</v>
      </c>
      <c r="F431" s="8"/>
    </row>
    <row r="432" spans="1:6" ht="30" x14ac:dyDescent="0.25">
      <c r="A432" s="8">
        <v>431</v>
      </c>
      <c r="B432" s="88" t="s">
        <v>336</v>
      </c>
      <c r="C432" s="88">
        <v>0.54800000000000004</v>
      </c>
      <c r="D432" s="88">
        <v>50</v>
      </c>
      <c r="E432" s="88">
        <v>1</v>
      </c>
      <c r="F432" s="8"/>
    </row>
    <row r="433" spans="1:6" ht="30" x14ac:dyDescent="0.25">
      <c r="A433" s="8">
        <v>432</v>
      </c>
      <c r="B433" s="88" t="s">
        <v>370</v>
      </c>
      <c r="C433" s="88">
        <v>0.10009999999999999</v>
      </c>
      <c r="D433" s="88">
        <v>50</v>
      </c>
      <c r="E433" s="88">
        <v>1</v>
      </c>
      <c r="F433" s="8"/>
    </row>
    <row r="434" spans="1:6" ht="30" x14ac:dyDescent="0.25">
      <c r="A434" s="8">
        <v>433</v>
      </c>
      <c r="B434" s="88" t="s">
        <v>370</v>
      </c>
      <c r="C434" s="88">
        <v>0.78180000000000005</v>
      </c>
      <c r="D434" s="88">
        <v>50</v>
      </c>
      <c r="E434" s="88">
        <v>1</v>
      </c>
      <c r="F434" s="8"/>
    </row>
    <row r="435" spans="1:6" ht="30" x14ac:dyDescent="0.25">
      <c r="A435" s="8">
        <v>434</v>
      </c>
      <c r="B435" s="88" t="s">
        <v>338</v>
      </c>
      <c r="C435" s="88">
        <v>0.30180000000000001</v>
      </c>
      <c r="D435" s="88">
        <v>50</v>
      </c>
      <c r="E435" s="88">
        <v>1</v>
      </c>
      <c r="F435" s="8"/>
    </row>
    <row r="436" spans="1:6" ht="45" x14ac:dyDescent="0.25">
      <c r="A436" s="8">
        <v>435</v>
      </c>
      <c r="B436" s="88" t="s">
        <v>375</v>
      </c>
      <c r="C436" s="88">
        <v>0.92320000000000002</v>
      </c>
      <c r="D436" s="88">
        <v>50</v>
      </c>
      <c r="E436" s="88">
        <v>1</v>
      </c>
      <c r="F436" s="8"/>
    </row>
  </sheetData>
  <mergeCells count="1">
    <mergeCell ref="H4:R1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0DED1-6716-4364-B34F-A0D96BA5B007}">
  <dimension ref="A2:L53"/>
  <sheetViews>
    <sheetView topLeftCell="A53" workbookViewId="0">
      <selection activeCell="K56" sqref="K56"/>
    </sheetView>
  </sheetViews>
  <sheetFormatPr defaultRowHeight="15" x14ac:dyDescent="0.25"/>
  <sheetData>
    <row r="2" spans="1:12" x14ac:dyDescent="0.25">
      <c r="A2" s="80" t="s">
        <v>377</v>
      </c>
      <c r="B2" s="81"/>
      <c r="C2" s="81"/>
      <c r="D2" s="81"/>
      <c r="E2" s="81"/>
      <c r="F2" s="81"/>
      <c r="G2" s="81"/>
      <c r="H2" s="81"/>
      <c r="I2" s="81"/>
      <c r="J2" s="81"/>
      <c r="K2" s="81"/>
      <c r="L2" s="81"/>
    </row>
    <row r="3" spans="1:12" x14ac:dyDescent="0.25">
      <c r="A3" s="81"/>
      <c r="B3" s="81"/>
      <c r="C3" s="81"/>
      <c r="D3" s="81"/>
      <c r="E3" s="81"/>
      <c r="F3" s="81"/>
      <c r="G3" s="81"/>
      <c r="H3" s="81"/>
      <c r="I3" s="81"/>
      <c r="J3" s="81"/>
      <c r="K3" s="81"/>
      <c r="L3" s="81"/>
    </row>
    <row r="4" spans="1:12" x14ac:dyDescent="0.25">
      <c r="A4" s="81"/>
      <c r="B4" s="81"/>
      <c r="C4" s="81"/>
      <c r="D4" s="81"/>
      <c r="E4" s="81"/>
      <c r="F4" s="81"/>
      <c r="G4" s="81"/>
      <c r="H4" s="81"/>
      <c r="I4" s="81"/>
      <c r="J4" s="81"/>
      <c r="K4" s="81"/>
      <c r="L4" s="81"/>
    </row>
    <row r="5" spans="1:12" x14ac:dyDescent="0.25">
      <c r="A5" s="81"/>
      <c r="B5" s="81"/>
      <c r="C5" s="81"/>
      <c r="D5" s="81"/>
      <c r="E5" s="81"/>
      <c r="F5" s="81"/>
      <c r="G5" s="81"/>
      <c r="H5" s="81"/>
      <c r="I5" s="81"/>
      <c r="J5" s="81"/>
      <c r="K5" s="81"/>
      <c r="L5" s="81"/>
    </row>
    <row r="6" spans="1:12" x14ac:dyDescent="0.25">
      <c r="A6" s="81"/>
      <c r="B6" s="81"/>
      <c r="C6" s="81"/>
      <c r="D6" s="81"/>
      <c r="E6" s="81"/>
      <c r="F6" s="81"/>
      <c r="G6" s="81"/>
      <c r="H6" s="81"/>
      <c r="I6" s="81"/>
      <c r="J6" s="81"/>
      <c r="K6" s="81"/>
      <c r="L6" s="81"/>
    </row>
    <row r="7" spans="1:12" x14ac:dyDescent="0.25">
      <c r="A7" s="81"/>
      <c r="B7" s="81"/>
      <c r="C7" s="81"/>
      <c r="D7" s="81"/>
      <c r="E7" s="81"/>
      <c r="F7" s="81"/>
      <c r="G7" s="81"/>
      <c r="H7" s="81"/>
      <c r="I7" s="81"/>
      <c r="J7" s="81"/>
      <c r="K7" s="81"/>
      <c r="L7" s="81"/>
    </row>
    <row r="8" spans="1:12" x14ac:dyDescent="0.25">
      <c r="A8" s="81"/>
      <c r="B8" s="81"/>
      <c r="C8" s="81"/>
      <c r="D8" s="81"/>
      <c r="E8" s="81"/>
      <c r="F8" s="81"/>
      <c r="G8" s="81"/>
      <c r="H8" s="81"/>
      <c r="I8" s="81"/>
      <c r="J8" s="81"/>
      <c r="K8" s="81"/>
      <c r="L8" s="81"/>
    </row>
    <row r="9" spans="1:12" x14ac:dyDescent="0.25">
      <c r="A9" s="81"/>
      <c r="B9" s="81"/>
      <c r="C9" s="81"/>
      <c r="D9" s="81"/>
      <c r="E9" s="81"/>
      <c r="F9" s="81"/>
      <c r="G9" s="81"/>
      <c r="H9" s="81"/>
      <c r="I9" s="81"/>
      <c r="J9" s="81"/>
      <c r="K9" s="81"/>
      <c r="L9" s="81"/>
    </row>
    <row r="10" spans="1:12" x14ac:dyDescent="0.25">
      <c r="A10" s="81"/>
      <c r="B10" s="81"/>
      <c r="C10" s="81"/>
      <c r="D10" s="81"/>
      <c r="E10" s="81"/>
      <c r="F10" s="81"/>
      <c r="G10" s="81"/>
      <c r="H10" s="81"/>
      <c r="I10" s="81"/>
      <c r="J10" s="81"/>
      <c r="K10" s="81"/>
      <c r="L10" s="81"/>
    </row>
    <row r="11" spans="1:12" x14ac:dyDescent="0.25">
      <c r="A11" s="81"/>
      <c r="B11" s="81"/>
      <c r="C11" s="81"/>
      <c r="D11" s="81"/>
      <c r="E11" s="81"/>
      <c r="F11" s="81"/>
      <c r="G11" s="81"/>
      <c r="H11" s="81"/>
      <c r="I11" s="81"/>
      <c r="J11" s="81"/>
      <c r="K11" s="81"/>
      <c r="L11" s="81"/>
    </row>
    <row r="12" spans="1:12" x14ac:dyDescent="0.25">
      <c r="A12" s="81"/>
      <c r="B12" s="81"/>
      <c r="C12" s="81"/>
      <c r="D12" s="81"/>
      <c r="E12" s="81"/>
      <c r="F12" s="81"/>
      <c r="G12" s="81"/>
      <c r="H12" s="81"/>
      <c r="I12" s="81"/>
      <c r="J12" s="81"/>
      <c r="K12" s="81"/>
      <c r="L12" s="81"/>
    </row>
    <row r="13" spans="1:12" x14ac:dyDescent="0.25">
      <c r="A13" s="81"/>
      <c r="B13" s="81"/>
      <c r="C13" s="81"/>
      <c r="D13" s="81"/>
      <c r="E13" s="81"/>
      <c r="F13" s="81"/>
      <c r="G13" s="81"/>
      <c r="H13" s="81"/>
      <c r="I13" s="81"/>
      <c r="J13" s="81"/>
      <c r="K13" s="81"/>
      <c r="L13" s="81"/>
    </row>
    <row r="14" spans="1:12" x14ac:dyDescent="0.25">
      <c r="A14" s="81"/>
      <c r="B14" s="81"/>
      <c r="C14" s="81"/>
      <c r="D14" s="81"/>
      <c r="E14" s="81"/>
      <c r="F14" s="81"/>
      <c r="G14" s="81"/>
      <c r="H14" s="81"/>
      <c r="I14" s="81"/>
      <c r="J14" s="81"/>
      <c r="K14" s="81"/>
      <c r="L14" s="81"/>
    </row>
    <row r="15" spans="1:12" x14ac:dyDescent="0.25">
      <c r="A15" s="81"/>
      <c r="B15" s="81"/>
      <c r="C15" s="81"/>
      <c r="D15" s="81"/>
      <c r="E15" s="81"/>
      <c r="F15" s="81"/>
      <c r="G15" s="81"/>
      <c r="H15" s="81"/>
      <c r="I15" s="81"/>
      <c r="J15" s="81"/>
      <c r="K15" s="81"/>
      <c r="L15" s="81"/>
    </row>
    <row r="16" spans="1:12" x14ac:dyDescent="0.25">
      <c r="A16" s="81"/>
      <c r="B16" s="81"/>
      <c r="C16" s="81"/>
      <c r="D16" s="81"/>
      <c r="E16" s="81"/>
      <c r="F16" s="81"/>
      <c r="G16" s="81"/>
      <c r="H16" s="81"/>
      <c r="I16" s="81"/>
      <c r="J16" s="81"/>
      <c r="K16" s="81"/>
      <c r="L16" s="81"/>
    </row>
    <row r="17" spans="1:12" x14ac:dyDescent="0.25">
      <c r="A17" s="81"/>
      <c r="B17" s="81"/>
      <c r="C17" s="81"/>
      <c r="D17" s="81"/>
      <c r="E17" s="81"/>
      <c r="F17" s="81"/>
      <c r="G17" s="81"/>
      <c r="H17" s="81"/>
      <c r="I17" s="81"/>
      <c r="J17" s="81"/>
      <c r="K17" s="81"/>
      <c r="L17" s="81"/>
    </row>
    <row r="18" spans="1:12" x14ac:dyDescent="0.25">
      <c r="A18" s="81"/>
      <c r="B18" s="81"/>
      <c r="C18" s="81"/>
      <c r="D18" s="81"/>
      <c r="E18" s="81"/>
      <c r="F18" s="81"/>
      <c r="G18" s="81"/>
      <c r="H18" s="81"/>
      <c r="I18" s="81"/>
      <c r="J18" s="81"/>
      <c r="K18" s="81"/>
      <c r="L18" s="81"/>
    </row>
    <row r="42" spans="1:10" x14ac:dyDescent="0.25">
      <c r="A42" s="80" t="s">
        <v>378</v>
      </c>
      <c r="B42" s="81"/>
      <c r="C42" s="81"/>
      <c r="D42" s="81"/>
      <c r="E42" s="81"/>
      <c r="F42" s="81"/>
      <c r="G42" s="81"/>
      <c r="H42" s="81"/>
      <c r="I42" s="81"/>
      <c r="J42" s="81"/>
    </row>
    <row r="43" spans="1:10" x14ac:dyDescent="0.25">
      <c r="A43" s="81"/>
      <c r="B43" s="81"/>
      <c r="C43" s="81"/>
      <c r="D43" s="81"/>
      <c r="E43" s="81"/>
      <c r="F43" s="81"/>
      <c r="G43" s="81"/>
      <c r="H43" s="81"/>
      <c r="I43" s="81"/>
      <c r="J43" s="81"/>
    </row>
    <row r="44" spans="1:10" x14ac:dyDescent="0.25">
      <c r="A44" s="81"/>
      <c r="B44" s="81"/>
      <c r="C44" s="81"/>
      <c r="D44" s="81"/>
      <c r="E44" s="81"/>
      <c r="F44" s="81"/>
      <c r="G44" s="81"/>
      <c r="H44" s="81"/>
      <c r="I44" s="81"/>
      <c r="J44" s="81"/>
    </row>
    <row r="45" spans="1:10" x14ac:dyDescent="0.25">
      <c r="A45" s="81"/>
      <c r="B45" s="81"/>
      <c r="C45" s="81"/>
      <c r="D45" s="81"/>
      <c r="E45" s="81"/>
      <c r="F45" s="81"/>
      <c r="G45" s="81"/>
      <c r="H45" s="81"/>
      <c r="I45" s="81"/>
      <c r="J45" s="81"/>
    </row>
    <row r="46" spans="1:10" x14ac:dyDescent="0.25">
      <c r="A46" s="81"/>
      <c r="B46" s="81"/>
      <c r="C46" s="81"/>
      <c r="D46" s="81"/>
      <c r="E46" s="81"/>
      <c r="F46" s="81"/>
      <c r="G46" s="81"/>
      <c r="H46" s="81"/>
      <c r="I46" s="81"/>
      <c r="J46" s="81"/>
    </row>
    <row r="47" spans="1:10" x14ac:dyDescent="0.25">
      <c r="A47" s="81"/>
      <c r="B47" s="81"/>
      <c r="C47" s="81"/>
      <c r="D47" s="81"/>
      <c r="E47" s="81"/>
      <c r="F47" s="81"/>
      <c r="G47" s="81"/>
      <c r="H47" s="81"/>
      <c r="I47" s="81"/>
      <c r="J47" s="81"/>
    </row>
    <row r="48" spans="1:10" x14ac:dyDescent="0.25">
      <c r="A48" s="81"/>
      <c r="B48" s="81"/>
      <c r="C48" s="81"/>
      <c r="D48" s="81"/>
      <c r="E48" s="81"/>
      <c r="F48" s="81"/>
      <c r="G48" s="81"/>
      <c r="H48" s="81"/>
      <c r="I48" s="81"/>
      <c r="J48" s="81"/>
    </row>
    <row r="49" spans="1:10" x14ac:dyDescent="0.25">
      <c r="A49" s="81"/>
      <c r="B49" s="81"/>
      <c r="C49" s="81"/>
      <c r="D49" s="81"/>
      <c r="E49" s="81"/>
      <c r="F49" s="81"/>
      <c r="G49" s="81"/>
      <c r="H49" s="81"/>
      <c r="I49" s="81"/>
      <c r="J49" s="81"/>
    </row>
    <row r="50" spans="1:10" x14ac:dyDescent="0.25">
      <c r="A50" s="81"/>
      <c r="B50" s="81"/>
      <c r="C50" s="81"/>
      <c r="D50" s="81"/>
      <c r="E50" s="81"/>
      <c r="F50" s="81"/>
      <c r="G50" s="81"/>
      <c r="H50" s="81"/>
      <c r="I50" s="81"/>
      <c r="J50" s="81"/>
    </row>
    <row r="51" spans="1:10" x14ac:dyDescent="0.25">
      <c r="A51" s="81"/>
      <c r="B51" s="81"/>
      <c r="C51" s="81"/>
      <c r="D51" s="81"/>
      <c r="E51" s="81"/>
      <c r="F51" s="81"/>
      <c r="G51" s="81"/>
      <c r="H51" s="81"/>
      <c r="I51" s="81"/>
      <c r="J51" s="81"/>
    </row>
    <row r="52" spans="1:10" x14ac:dyDescent="0.25">
      <c r="A52" s="81"/>
      <c r="B52" s="81"/>
      <c r="C52" s="81"/>
      <c r="D52" s="81"/>
      <c r="E52" s="81"/>
      <c r="F52" s="81"/>
      <c r="G52" s="81"/>
      <c r="H52" s="81"/>
      <c r="I52" s="81"/>
      <c r="J52" s="81"/>
    </row>
    <row r="53" spans="1:10" x14ac:dyDescent="0.25">
      <c r="A53" s="81"/>
      <c r="B53" s="81"/>
      <c r="C53" s="81"/>
      <c r="D53" s="81"/>
      <c r="E53" s="81"/>
      <c r="F53" s="81"/>
      <c r="G53" s="81"/>
      <c r="H53" s="81"/>
      <c r="I53" s="81"/>
      <c r="J53" s="81"/>
    </row>
  </sheetData>
  <mergeCells count="2">
    <mergeCell ref="A2:L18"/>
    <mergeCell ref="A42:J5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9E30-16AD-47CE-AD86-B0504DB79538}">
  <dimension ref="A2:O31"/>
  <sheetViews>
    <sheetView topLeftCell="A55" workbookViewId="0">
      <selection activeCell="L57" sqref="L57"/>
    </sheetView>
  </sheetViews>
  <sheetFormatPr defaultRowHeight="15" x14ac:dyDescent="0.25"/>
  <sheetData>
    <row r="2" spans="1:15" x14ac:dyDescent="0.25">
      <c r="A2" s="87" t="s">
        <v>380</v>
      </c>
      <c r="B2" s="87"/>
      <c r="C2" s="87"/>
      <c r="D2" s="87"/>
      <c r="E2" s="87"/>
      <c r="F2" s="87"/>
      <c r="G2" s="87"/>
      <c r="H2" s="87"/>
    </row>
    <row r="3" spans="1:15" x14ac:dyDescent="0.25">
      <c r="A3" s="87"/>
      <c r="B3" s="87"/>
      <c r="C3" s="87"/>
      <c r="D3" s="87"/>
      <c r="E3" s="87"/>
      <c r="F3" s="87"/>
      <c r="G3" s="87"/>
      <c r="H3" s="87"/>
    </row>
    <row r="4" spans="1:15" x14ac:dyDescent="0.25">
      <c r="A4" s="87"/>
      <c r="B4" s="87"/>
      <c r="C4" s="87"/>
      <c r="D4" s="87"/>
      <c r="E4" s="87"/>
      <c r="F4" s="87"/>
      <c r="G4" s="87"/>
      <c r="H4" s="87"/>
    </row>
    <row r="6" spans="1:15" x14ac:dyDescent="0.25">
      <c r="D6" t="s">
        <v>382</v>
      </c>
      <c r="O6" t="s">
        <v>383</v>
      </c>
    </row>
    <row r="28" spans="2:15" x14ac:dyDescent="0.25">
      <c r="B28" s="82" t="s">
        <v>381</v>
      </c>
      <c r="C28" s="82"/>
      <c r="D28" s="82"/>
      <c r="E28" s="82"/>
      <c r="F28" s="82"/>
      <c r="G28" s="82"/>
    </row>
    <row r="29" spans="2:15" x14ac:dyDescent="0.25">
      <c r="B29" s="82"/>
      <c r="C29" s="82"/>
      <c r="D29" s="82"/>
      <c r="E29" s="82"/>
      <c r="F29" s="82"/>
      <c r="G29" s="82"/>
    </row>
    <row r="31" spans="2:15" x14ac:dyDescent="0.25">
      <c r="E31" t="s">
        <v>384</v>
      </c>
      <c r="O31" t="s">
        <v>385</v>
      </c>
    </row>
  </sheetData>
  <mergeCells count="2">
    <mergeCell ref="A2:H4"/>
    <mergeCell ref="B28:G2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9263D-E431-485B-AC2D-35F99DB44A3D}">
  <dimension ref="A1"/>
  <sheetViews>
    <sheetView workbookViewId="0"/>
  </sheetViews>
  <sheetFormatPr defaultRowHeight="1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78">
        <v>4</v>
      </c>
      <c r="B10" s="78" t="s">
        <v>50</v>
      </c>
      <c r="C10" s="15"/>
      <c r="D10" s="7">
        <v>42884</v>
      </c>
      <c r="E10" s="9" t="s">
        <v>51</v>
      </c>
      <c r="F10" s="10" t="s">
        <v>52</v>
      </c>
      <c r="G10" s="78" t="s">
        <v>53</v>
      </c>
    </row>
    <row r="11" spans="1:7" ht="51" customHeight="1" x14ac:dyDescent="0.25">
      <c r="A11" s="78"/>
      <c r="B11" s="78"/>
      <c r="C11" s="15"/>
      <c r="D11" s="7">
        <v>42885</v>
      </c>
      <c r="E11" s="9" t="s">
        <v>54</v>
      </c>
      <c r="F11" s="10" t="s">
        <v>55</v>
      </c>
      <c r="G11" s="78"/>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78">
        <v>8</v>
      </c>
      <c r="B15" s="78" t="s">
        <v>61</v>
      </c>
      <c r="C15" s="15"/>
      <c r="D15" s="7">
        <v>42893</v>
      </c>
      <c r="E15" s="9" t="s">
        <v>47</v>
      </c>
      <c r="F15" s="78" t="s">
        <v>62</v>
      </c>
      <c r="G15" s="78" t="s">
        <v>63</v>
      </c>
    </row>
    <row r="16" spans="1:7" x14ac:dyDescent="0.25">
      <c r="A16" s="78"/>
      <c r="B16" s="78"/>
      <c r="C16" s="15"/>
      <c r="D16" s="7">
        <v>42894</v>
      </c>
      <c r="E16" s="9" t="s">
        <v>64</v>
      </c>
      <c r="F16" s="78"/>
      <c r="G16" s="78"/>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83" t="s">
        <v>64</v>
      </c>
      <c r="F20" s="9" t="s">
        <v>81</v>
      </c>
      <c r="G20" s="9" t="s">
        <v>74</v>
      </c>
    </row>
    <row r="21" spans="1:7" x14ac:dyDescent="0.25">
      <c r="A21" s="4">
        <v>12.1</v>
      </c>
      <c r="B21" s="4" t="s">
        <v>78</v>
      </c>
      <c r="C21" s="17"/>
      <c r="D21" s="7">
        <v>42898</v>
      </c>
      <c r="E21" s="83"/>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Test Case Templates</vt:lpstr>
      <vt:lpstr>INDEX</vt:lpstr>
      <vt:lpstr>Cubes &amp; DD Details </vt:lpstr>
      <vt:lpstr>Environment and Statistics</vt:lpstr>
      <vt:lpstr>QA Validation Scenarios</vt:lpstr>
      <vt:lpstr>DELV-27262</vt:lpstr>
      <vt:lpstr>DELV-27264</vt:lpstr>
      <vt:lpstr>DELV-27263</vt:lpstr>
      <vt:lpstr>DELV-27688</vt:lpstr>
      <vt:lpstr>ITSA_Change Credit Score Monthl</vt:lpstr>
      <vt:lpstr>Deduction</vt:lpstr>
      <vt:lpstr>Incident P1 P2 Deductions</vt:lpstr>
      <vt:lpstr>CTask_Object Detection</vt:lpstr>
      <vt:lpstr>Lead Time Deduction </vt:lpstr>
      <vt:lpstr>LT Deduction Validtion </vt:lpstr>
      <vt:lpstr>Emergency Detection </vt:lpstr>
      <vt:lpstr>Past Due Deductions</vt:lpstr>
      <vt:lpstr>Sheet8</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2021-02-18T08:14:53Z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